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865"/>
  </bookViews>
  <sheets>
    <sheet name="授業料支給申請実績管理簿" sheetId="1" r:id="rId1"/>
    <sheet name="（入力例①）授業料支給申請実績管理簿" sheetId="3" r:id="rId2"/>
    <sheet name="（入力例②）授業料支給申請実績管理簿" sheetId="4" r:id="rId3"/>
  </sheets>
  <definedNames>
    <definedName name="_xlnm.Print_Area" localSheetId="1">'（入力例①）授業料支給申請実績管理簿'!$B$1:$AO$35</definedName>
    <definedName name="_xlnm.Print_Area" localSheetId="2">'（入力例②）授業料支給申請実績管理簿'!$B$1:$AO$35</definedName>
    <definedName name="_xlnm.Print_Area" localSheetId="0">授業料支給申請実績管理簿!$B$1:$AO$34</definedName>
  </definedNames>
  <calcPr calcId="145621"/>
</workbook>
</file>

<file path=xl/calcChain.xml><?xml version="1.0" encoding="utf-8"?>
<calcChain xmlns="http://schemas.openxmlformats.org/spreadsheetml/2006/main">
  <c r="E20" i="4" l="1"/>
  <c r="D20" i="4" s="1"/>
  <c r="E18" i="4"/>
  <c r="D18" i="4" s="1"/>
  <c r="E16" i="4"/>
  <c r="D16" i="4" s="1"/>
  <c r="E14" i="4"/>
  <c r="D14" i="4" s="1"/>
  <c r="E12" i="4"/>
  <c r="D12" i="4" s="1"/>
  <c r="E10" i="4"/>
  <c r="D10" i="4" s="1"/>
  <c r="AO9" i="4"/>
  <c r="AO5" i="4" s="1"/>
  <c r="AJ9" i="4"/>
  <c r="AE9" i="4"/>
  <c r="AE5" i="4" s="1"/>
  <c r="Z9" i="4"/>
  <c r="Z5" i="4" s="1"/>
  <c r="W9" i="4" s="1"/>
  <c r="U9" i="4"/>
  <c r="U5" i="4" s="1"/>
  <c r="Q9" i="4" s="1"/>
  <c r="P9" i="4"/>
  <c r="P5" i="4" s="1"/>
  <c r="K9" i="4"/>
  <c r="K5" i="4" s="1"/>
  <c r="I9" i="4" s="1"/>
  <c r="G9" i="4"/>
  <c r="AJ5" i="4"/>
  <c r="AG9" i="4" s="1"/>
  <c r="AK9" i="4" l="1"/>
  <c r="AI13" i="4"/>
  <c r="AL11" i="4"/>
  <c r="Q13" i="4"/>
  <c r="Y13" i="4"/>
  <c r="O13" i="4"/>
  <c r="AN13" i="4"/>
  <c r="AC9" i="4"/>
  <c r="O9" i="4"/>
  <c r="AG11" i="4"/>
  <c r="M11" i="4"/>
  <c r="AM17" i="4"/>
  <c r="AH17" i="4"/>
  <c r="AC17" i="4"/>
  <c r="X17" i="4"/>
  <c r="S17" i="4"/>
  <c r="N17" i="4"/>
  <c r="I17" i="4"/>
  <c r="AL17" i="4"/>
  <c r="AG17" i="4"/>
  <c r="AB17" i="4"/>
  <c r="W17" i="4"/>
  <c r="R17" i="4"/>
  <c r="M17" i="4"/>
  <c r="H17" i="4"/>
  <c r="AK17" i="4"/>
  <c r="AF17" i="4"/>
  <c r="AA17" i="4"/>
  <c r="V17" i="4"/>
  <c r="Q17" i="4"/>
  <c r="L17" i="4"/>
  <c r="G17" i="4"/>
  <c r="AN17" i="4"/>
  <c r="AI17" i="4"/>
  <c r="AD17" i="4"/>
  <c r="Y17" i="4"/>
  <c r="T17" i="4"/>
  <c r="O17" i="4"/>
  <c r="J17" i="4"/>
  <c r="R11" i="4"/>
  <c r="T13" i="4"/>
  <c r="AK19" i="4"/>
  <c r="AF19" i="4"/>
  <c r="AA19" i="4"/>
  <c r="V19" i="4"/>
  <c r="Q19" i="4"/>
  <c r="L19" i="4"/>
  <c r="G19" i="4"/>
  <c r="AN19" i="4"/>
  <c r="AI19" i="4"/>
  <c r="AD19" i="4"/>
  <c r="Y19" i="4"/>
  <c r="T19" i="4"/>
  <c r="O19" i="4"/>
  <c r="J19" i="4"/>
  <c r="AM19" i="4"/>
  <c r="AH19" i="4"/>
  <c r="AC19" i="4"/>
  <c r="X19" i="4"/>
  <c r="S19" i="4"/>
  <c r="N19" i="4"/>
  <c r="I19" i="4"/>
  <c r="AL19" i="4"/>
  <c r="AG19" i="4"/>
  <c r="AB19" i="4"/>
  <c r="W19" i="4"/>
  <c r="R19" i="4"/>
  <c r="M19" i="4"/>
  <c r="H19" i="4"/>
  <c r="Y9" i="4"/>
  <c r="AN9" i="4"/>
  <c r="AF9" i="4"/>
  <c r="AB9" i="4"/>
  <c r="X9" i="4"/>
  <c r="T9" i="4"/>
  <c r="L9" i="4"/>
  <c r="H9" i="4"/>
  <c r="AM9" i="4"/>
  <c r="AI9" i="4"/>
  <c r="AA9" i="4"/>
  <c r="AL9" i="4"/>
  <c r="AH9" i="4"/>
  <c r="AD9" i="4"/>
  <c r="V9" i="4"/>
  <c r="R9" i="4"/>
  <c r="N9" i="4"/>
  <c r="J9" i="4"/>
  <c r="W11" i="4"/>
  <c r="AK11" i="4"/>
  <c r="AF11" i="4"/>
  <c r="AA11" i="4"/>
  <c r="V11" i="4"/>
  <c r="Q11" i="4"/>
  <c r="L11" i="4"/>
  <c r="G11" i="4"/>
  <c r="AN11" i="4"/>
  <c r="AI11" i="4"/>
  <c r="AD11" i="4"/>
  <c r="Y11" i="4"/>
  <c r="T11" i="4"/>
  <c r="O11" i="4"/>
  <c r="J11" i="4"/>
  <c r="AM11" i="4"/>
  <c r="AH11" i="4"/>
  <c r="AC11" i="4"/>
  <c r="X11" i="4"/>
  <c r="S11" i="4"/>
  <c r="N11" i="4"/>
  <c r="I11" i="4"/>
  <c r="AM13" i="4"/>
  <c r="AH13" i="4"/>
  <c r="AC13" i="4"/>
  <c r="X13" i="4"/>
  <c r="S13" i="4"/>
  <c r="N13" i="4"/>
  <c r="I13" i="4"/>
  <c r="AL13" i="4"/>
  <c r="AG13" i="4"/>
  <c r="AB13" i="4"/>
  <c r="W13" i="4"/>
  <c r="R13" i="4"/>
  <c r="M13" i="4"/>
  <c r="H13" i="4"/>
  <c r="AK13" i="4"/>
  <c r="AF13" i="4"/>
  <c r="AA13" i="4"/>
  <c r="V13" i="4"/>
  <c r="L13" i="4"/>
  <c r="G13" i="4"/>
  <c r="M9" i="4"/>
  <c r="S9" i="4"/>
  <c r="H11" i="4"/>
  <c r="AB11" i="4"/>
  <c r="J13" i="4"/>
  <c r="AD13" i="4"/>
  <c r="AK15" i="4"/>
  <c r="AF15" i="4"/>
  <c r="AA15" i="4"/>
  <c r="V15" i="4"/>
  <c r="Q15" i="4"/>
  <c r="L15" i="4"/>
  <c r="G15" i="4"/>
  <c r="AN15" i="4"/>
  <c r="AI15" i="4"/>
  <c r="AD15" i="4"/>
  <c r="Y15" i="4"/>
  <c r="T15" i="4"/>
  <c r="O15" i="4"/>
  <c r="J15" i="4"/>
  <c r="AM15" i="4"/>
  <c r="AH15" i="4"/>
  <c r="AC15" i="4"/>
  <c r="X15" i="4"/>
  <c r="S15" i="4"/>
  <c r="N15" i="4"/>
  <c r="I15" i="4"/>
  <c r="AL15" i="4"/>
  <c r="AG15" i="4"/>
  <c r="AB15" i="4"/>
  <c r="W15" i="4"/>
  <c r="R15" i="4"/>
  <c r="M15" i="4"/>
  <c r="H15" i="4"/>
  <c r="AO9" i="3"/>
  <c r="AJ9" i="3"/>
  <c r="E20" i="3" l="1"/>
  <c r="D20" i="3" s="1"/>
  <c r="E18" i="3"/>
  <c r="D18" i="3" s="1"/>
  <c r="E16" i="3"/>
  <c r="D16" i="3" s="1"/>
  <c r="E14" i="3"/>
  <c r="D14" i="3" s="1"/>
  <c r="E12" i="3"/>
  <c r="D12" i="3" s="1"/>
  <c r="E10" i="3"/>
  <c r="D10" i="3" s="1"/>
  <c r="AJ5" i="3"/>
  <c r="AE9" i="3"/>
  <c r="AE5" i="3" s="1"/>
  <c r="Z9" i="3"/>
  <c r="Z5" i="3" s="1"/>
  <c r="U9" i="3"/>
  <c r="U5" i="3" s="1"/>
  <c r="P9" i="3"/>
  <c r="P5" i="3" s="1"/>
  <c r="K9" i="3"/>
  <c r="K5" i="3" s="1"/>
  <c r="AO5" i="3"/>
  <c r="E9" i="1"/>
  <c r="E19" i="1"/>
  <c r="D19" i="1" s="1"/>
  <c r="E17" i="1"/>
  <c r="D17" i="1" s="1"/>
  <c r="E15" i="1"/>
  <c r="D15" i="1" s="1"/>
  <c r="E13" i="1"/>
  <c r="E11" i="1"/>
  <c r="D9" i="1"/>
  <c r="AO8" i="1"/>
  <c r="AO4" i="1" s="1"/>
  <c r="AJ8" i="1"/>
  <c r="AJ4" i="1" s="1"/>
  <c r="AE8" i="1"/>
  <c r="Z8" i="1"/>
  <c r="U8" i="1"/>
  <c r="P8" i="1"/>
  <c r="K8" i="1"/>
  <c r="AF12" i="1" l="1"/>
  <c r="AI12" i="1"/>
  <c r="AH12" i="1"/>
  <c r="AG12" i="1"/>
  <c r="AN18" i="1"/>
  <c r="AL12" i="1"/>
  <c r="AN12" i="1"/>
  <c r="AM12" i="1"/>
  <c r="AK12" i="1"/>
  <c r="AN19" i="3"/>
  <c r="AI19" i="3"/>
  <c r="AM19" i="3"/>
  <c r="AH19" i="3"/>
  <c r="AL19" i="3"/>
  <c r="AG19" i="3"/>
  <c r="AK19" i="3"/>
  <c r="AF19" i="3"/>
  <c r="AN15" i="3"/>
  <c r="AI15" i="3"/>
  <c r="AM15" i="3"/>
  <c r="AH15" i="3"/>
  <c r="AL15" i="3"/>
  <c r="AG15" i="3"/>
  <c r="AK15" i="3"/>
  <c r="AF15" i="3"/>
  <c r="AK9" i="3"/>
  <c r="AG9" i="3"/>
  <c r="AL9" i="3"/>
  <c r="AN9" i="3"/>
  <c r="AF9" i="3"/>
  <c r="AM9" i="3"/>
  <c r="AI9" i="3"/>
  <c r="AH9" i="3"/>
  <c r="AN17" i="3"/>
  <c r="AI17" i="3"/>
  <c r="AM17" i="3"/>
  <c r="AH17" i="3"/>
  <c r="AL17" i="3"/>
  <c r="AG17" i="3"/>
  <c r="AK17" i="3"/>
  <c r="AF17" i="3"/>
  <c r="AN11" i="3"/>
  <c r="AI11" i="3"/>
  <c r="AM11" i="3"/>
  <c r="AH11" i="3"/>
  <c r="AL11" i="3"/>
  <c r="AG11" i="3"/>
  <c r="AK11" i="3"/>
  <c r="AF11" i="3"/>
  <c r="AN13" i="3"/>
  <c r="AI13" i="3"/>
  <c r="AD13" i="3"/>
  <c r="Y13" i="3"/>
  <c r="AA13" i="3"/>
  <c r="AM13" i="3"/>
  <c r="AH13" i="3"/>
  <c r="AC13" i="3"/>
  <c r="X13" i="3"/>
  <c r="AL13" i="3"/>
  <c r="AG13" i="3"/>
  <c r="AB13" i="3"/>
  <c r="W13" i="3"/>
  <c r="AK13" i="3"/>
  <c r="AF13" i="3"/>
  <c r="V13" i="3"/>
  <c r="X15" i="3"/>
  <c r="N11" i="3"/>
  <c r="L13" i="3"/>
  <c r="N9" i="3"/>
  <c r="V9" i="3"/>
  <c r="J19" i="3"/>
  <c r="J15" i="3"/>
  <c r="I19" i="3"/>
  <c r="G17" i="3"/>
  <c r="G19" i="3"/>
  <c r="G15" i="3"/>
  <c r="G11" i="3"/>
  <c r="J11" i="3"/>
  <c r="G13" i="3"/>
  <c r="AD19" i="3"/>
  <c r="AD15" i="3"/>
  <c r="AD11" i="3"/>
  <c r="AA17" i="3"/>
  <c r="AA19" i="3"/>
  <c r="AA15" i="3"/>
  <c r="AA11" i="3"/>
  <c r="AC19" i="3"/>
  <c r="T19" i="3"/>
  <c r="T11" i="3"/>
  <c r="S19" i="3"/>
  <c r="Q17" i="3"/>
  <c r="Q19" i="3"/>
  <c r="Q15" i="3"/>
  <c r="Q11" i="3"/>
  <c r="T15" i="3"/>
  <c r="AC9" i="3"/>
  <c r="Y9" i="3"/>
  <c r="Q9" i="3"/>
  <c r="M9" i="3"/>
  <c r="I9" i="3"/>
  <c r="O9" i="3"/>
  <c r="G9" i="3"/>
  <c r="AB9" i="3"/>
  <c r="X9" i="3"/>
  <c r="T9" i="3"/>
  <c r="L9" i="3"/>
  <c r="H9" i="3"/>
  <c r="AA9" i="3"/>
  <c r="W9" i="3"/>
  <c r="S9" i="3"/>
  <c r="S11" i="3"/>
  <c r="I15" i="3"/>
  <c r="AC15" i="3"/>
  <c r="O15" i="3"/>
  <c r="O11" i="3"/>
  <c r="N19" i="3"/>
  <c r="L17" i="3"/>
  <c r="L19" i="3"/>
  <c r="L15" i="3"/>
  <c r="L11" i="3"/>
  <c r="O19" i="3"/>
  <c r="Y19" i="3"/>
  <c r="Y15" i="3"/>
  <c r="X19" i="3"/>
  <c r="V17" i="3"/>
  <c r="V19" i="3"/>
  <c r="V15" i="3"/>
  <c r="V11" i="3"/>
  <c r="Y11" i="3"/>
  <c r="X11" i="3"/>
  <c r="Q13" i="3"/>
  <c r="N15" i="3"/>
  <c r="J9" i="3"/>
  <c r="R9" i="3"/>
  <c r="AD9" i="3"/>
  <c r="I11" i="3"/>
  <c r="AC11" i="3"/>
  <c r="T13" i="3"/>
  <c r="O13" i="3"/>
  <c r="J13" i="3"/>
  <c r="R13" i="3"/>
  <c r="M13" i="3"/>
  <c r="H13" i="3"/>
  <c r="S13" i="3"/>
  <c r="N13" i="3"/>
  <c r="I13" i="3"/>
  <c r="S15" i="3"/>
  <c r="H17" i="3"/>
  <c r="R17" i="3"/>
  <c r="AB17" i="3"/>
  <c r="I17" i="3"/>
  <c r="N17" i="3"/>
  <c r="S17" i="3"/>
  <c r="X17" i="3"/>
  <c r="AC17" i="3"/>
  <c r="M17" i="3"/>
  <c r="W17" i="3"/>
  <c r="H11" i="3"/>
  <c r="M11" i="3"/>
  <c r="R11" i="3"/>
  <c r="W11" i="3"/>
  <c r="AB11" i="3"/>
  <c r="H15" i="3"/>
  <c r="M15" i="3"/>
  <c r="R15" i="3"/>
  <c r="W15" i="3"/>
  <c r="AB15" i="3"/>
  <c r="J17" i="3"/>
  <c r="O17" i="3"/>
  <c r="T17" i="3"/>
  <c r="Y17" i="3"/>
  <c r="AD17" i="3"/>
  <c r="H19" i="3"/>
  <c r="M19" i="3"/>
  <c r="R19" i="3"/>
  <c r="W19" i="3"/>
  <c r="AB19" i="3"/>
  <c r="AM18" i="1"/>
  <c r="AN16" i="1"/>
  <c r="AK16" i="1"/>
  <c r="AK18" i="1"/>
  <c r="AL16" i="1"/>
  <c r="AL18" i="1"/>
  <c r="AM16" i="1"/>
  <c r="AF18" i="1"/>
  <c r="AF16" i="1"/>
  <c r="AI18" i="1"/>
  <c r="AI16" i="1"/>
  <c r="AH18" i="1"/>
  <c r="AH16" i="1"/>
  <c r="AG18" i="1"/>
  <c r="AG16" i="1"/>
  <c r="AM14" i="1"/>
  <c r="D13" i="1"/>
  <c r="D11" i="1"/>
  <c r="AN10" i="1" s="1"/>
  <c r="AI14" i="1" l="1"/>
  <c r="AN14" i="1"/>
  <c r="AH14" i="1"/>
  <c r="AK14" i="1"/>
  <c r="AG14" i="1"/>
  <c r="AL14" i="1"/>
  <c r="AF14" i="1"/>
  <c r="AG10" i="1"/>
  <c r="AI10" i="1"/>
  <c r="AF10" i="1"/>
  <c r="AH10" i="1"/>
  <c r="AM10" i="1"/>
  <c r="AL10" i="1"/>
  <c r="AK10" i="1"/>
  <c r="P4" i="1"/>
  <c r="M18" i="1" l="1"/>
  <c r="L16" i="1"/>
  <c r="O18" i="1"/>
  <c r="N18" i="1"/>
  <c r="L18" i="1"/>
  <c r="N16" i="1"/>
  <c r="O16" i="1"/>
  <c r="M16" i="1"/>
  <c r="O14" i="1"/>
  <c r="N12" i="1"/>
  <c r="L12" i="1"/>
  <c r="L14" i="1"/>
  <c r="L10" i="1"/>
  <c r="N14" i="1"/>
  <c r="M12" i="1"/>
  <c r="M14" i="1"/>
  <c r="M10" i="1"/>
  <c r="O12" i="1"/>
  <c r="N10" i="1"/>
  <c r="O10" i="1"/>
  <c r="U4" i="1"/>
  <c r="R18" i="1" l="1"/>
  <c r="Q16" i="1"/>
  <c r="Q18" i="1"/>
  <c r="T18" i="1"/>
  <c r="S18" i="1"/>
  <c r="T16" i="1"/>
  <c r="S16" i="1"/>
  <c r="R16" i="1"/>
  <c r="Q14" i="1"/>
  <c r="S12" i="1"/>
  <c r="Q10" i="1"/>
  <c r="S14" i="1"/>
  <c r="Q12" i="1"/>
  <c r="R14" i="1"/>
  <c r="T14" i="1"/>
  <c r="R12" i="1"/>
  <c r="T12" i="1"/>
  <c r="S10" i="1"/>
  <c r="R10" i="1"/>
  <c r="T10" i="1"/>
  <c r="Z4" i="1"/>
  <c r="V16" i="1" s="1"/>
  <c r="Y12" i="1" l="1"/>
  <c r="X12" i="1"/>
  <c r="V12" i="1"/>
  <c r="W12" i="1"/>
  <c r="V14" i="1"/>
  <c r="X18" i="1"/>
  <c r="W18" i="1"/>
  <c r="V18" i="1"/>
  <c r="Y18" i="1"/>
  <c r="W10" i="1"/>
  <c r="W16" i="1"/>
  <c r="Y16" i="1"/>
  <c r="X16" i="1"/>
  <c r="X14" i="1"/>
  <c r="Y14" i="1"/>
  <c r="V10" i="1"/>
  <c r="W14" i="1"/>
  <c r="X10" i="1"/>
  <c r="Y10" i="1"/>
  <c r="AE4" i="1"/>
  <c r="AD12" i="1" l="1"/>
  <c r="AC12" i="1"/>
  <c r="AB12" i="1"/>
  <c r="AA12" i="1"/>
  <c r="AA18" i="1"/>
  <c r="AA10" i="1"/>
  <c r="AA16" i="1"/>
  <c r="AC18" i="1"/>
  <c r="AD14" i="1"/>
  <c r="AB18" i="1"/>
  <c r="AD18" i="1"/>
  <c r="AD16" i="1"/>
  <c r="AB16" i="1"/>
  <c r="AC16" i="1"/>
  <c r="AA14" i="1"/>
  <c r="AC14" i="1"/>
  <c r="AB14" i="1"/>
  <c r="AB10" i="1"/>
  <c r="AC10" i="1"/>
  <c r="AD10" i="1"/>
  <c r="K4" i="1"/>
  <c r="AM8" i="1" l="1"/>
  <c r="AN8" i="1"/>
  <c r="AI8" i="1"/>
  <c r="AG8" i="1"/>
  <c r="AK8" i="1"/>
  <c r="AF8" i="1"/>
  <c r="AH8" i="1"/>
  <c r="AL8" i="1"/>
  <c r="AA8" i="1"/>
  <c r="G18" i="1"/>
  <c r="G16" i="1"/>
  <c r="I18" i="1"/>
  <c r="G14" i="1"/>
  <c r="J18" i="1"/>
  <c r="J16" i="1"/>
  <c r="I16" i="1"/>
  <c r="H18" i="1"/>
  <c r="H16" i="1"/>
  <c r="H14" i="1"/>
  <c r="G10" i="1"/>
  <c r="G8" i="1"/>
  <c r="AD8" i="1"/>
  <c r="V8" i="1"/>
  <c r="AB8" i="1"/>
  <c r="S8" i="1"/>
  <c r="R8" i="1"/>
  <c r="N8" i="1"/>
  <c r="T8" i="1"/>
  <c r="J8" i="1"/>
  <c r="Y8" i="1"/>
  <c r="AC8" i="1"/>
  <c r="L8" i="1"/>
  <c r="H8" i="1"/>
  <c r="O8" i="1"/>
  <c r="W8" i="1"/>
  <c r="Q8" i="1"/>
  <c r="M8" i="1"/>
  <c r="X8" i="1"/>
  <c r="I8" i="1"/>
  <c r="G12" i="1"/>
  <c r="J12" i="1"/>
  <c r="H12" i="1"/>
  <c r="H10" i="1"/>
  <c r="I10" i="1"/>
  <c r="J10" i="1"/>
  <c r="I12" i="1"/>
  <c r="J14" i="1"/>
  <c r="I14" i="1"/>
</calcChain>
</file>

<file path=xl/sharedStrings.xml><?xml version="1.0" encoding="utf-8"?>
<sst xmlns="http://schemas.openxmlformats.org/spreadsheetml/2006/main" count="288" uniqueCount="52">
  <si>
    <t>学年</t>
    <rPh sb="0" eb="2">
      <t>ガクネン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</si>
  <si>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</si>
  <si>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</si>
  <si>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</si>
  <si>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4回目</t>
    <rPh sb="1" eb="3">
      <t>カイメ</t>
    </rPh>
    <phoneticPr fontId="1"/>
  </si>
  <si>
    <t>会計年度</t>
    <rPh sb="0" eb="2">
      <t>カイケイ</t>
    </rPh>
    <rPh sb="2" eb="4">
      <t>ネンド</t>
    </rPh>
    <phoneticPr fontId="1"/>
  </si>
  <si>
    <t>申請可能額残</t>
    <rPh sb="0" eb="2">
      <t>シンセイ</t>
    </rPh>
    <rPh sb="2" eb="5">
      <t>カノウガク</t>
    </rPh>
    <rPh sb="5" eb="6">
      <t>ザン</t>
    </rPh>
    <phoneticPr fontId="1"/>
  </si>
  <si>
    <t>申請額計</t>
    <rPh sb="0" eb="2">
      <t>シンセイ</t>
    </rPh>
    <rPh sb="2" eb="3">
      <t>ガク</t>
    </rPh>
    <rPh sb="3" eb="4">
      <t>ケイ</t>
    </rPh>
    <phoneticPr fontId="1"/>
  </si>
  <si>
    <t>2019会計年度（2019/4～2020/3）</t>
    <rPh sb="4" eb="6">
      <t>カイケイ</t>
    </rPh>
    <rPh sb="6" eb="8">
      <t>ネンド</t>
    </rPh>
    <phoneticPr fontId="1"/>
  </si>
  <si>
    <t>2020会計年度（2020/4～2021/3）</t>
    <rPh sb="4" eb="6">
      <t>カイケイ</t>
    </rPh>
    <rPh sb="6" eb="8">
      <t>ネンド</t>
    </rPh>
    <phoneticPr fontId="1"/>
  </si>
  <si>
    <t>2021会計年度（2021/4～2022/3）</t>
    <rPh sb="4" eb="6">
      <t>カイケイ</t>
    </rPh>
    <rPh sb="6" eb="8">
      <t>ネンド</t>
    </rPh>
    <phoneticPr fontId="1"/>
  </si>
  <si>
    <t>申請可能額</t>
    <rPh sb="0" eb="2">
      <t>シンセイ</t>
    </rPh>
    <rPh sb="2" eb="5">
      <t>カノウガク</t>
    </rPh>
    <phoneticPr fontId="1"/>
  </si>
  <si>
    <t>会計年度
申請額計</t>
    <rPh sb="0" eb="2">
      <t>カイケイ</t>
    </rPh>
    <rPh sb="2" eb="4">
      <t>ネンド</t>
    </rPh>
    <rPh sb="5" eb="7">
      <t>シンセイ</t>
    </rPh>
    <rPh sb="7" eb="8">
      <t>ガク</t>
    </rPh>
    <rPh sb="8" eb="9">
      <t>ケイ</t>
    </rPh>
    <phoneticPr fontId="1"/>
  </si>
  <si>
    <t>申請額</t>
    <rPh sb="0" eb="2">
      <t>シンセイ</t>
    </rPh>
    <rPh sb="2" eb="3">
      <t>ガク</t>
    </rPh>
    <phoneticPr fontId="1"/>
  </si>
  <si>
    <t>授業料支給申請実績管理簿</t>
    <rPh sb="0" eb="3">
      <t>ジュギョウリョウ</t>
    </rPh>
    <rPh sb="3" eb="5">
      <t>シキュウ</t>
    </rPh>
    <rPh sb="5" eb="7">
      <t>シンセイ</t>
    </rPh>
    <rPh sb="7" eb="9">
      <t>ジッセキ</t>
    </rPh>
    <rPh sb="9" eb="11">
      <t>カンリ</t>
    </rPh>
    <rPh sb="11" eb="12">
      <t>ボ</t>
    </rPh>
    <phoneticPr fontId="1"/>
  </si>
  <si>
    <t>・</t>
    <phoneticPr fontId="1"/>
  </si>
  <si>
    <t>【本管理簿の使い方】</t>
    <phoneticPr fontId="1"/>
  </si>
  <si>
    <t>申請可能額</t>
    <rPh sb="0" eb="2">
      <t>シンセイ</t>
    </rPh>
    <rPh sb="2" eb="5">
      <t>カノウガク</t>
    </rPh>
    <phoneticPr fontId="1"/>
  </si>
  <si>
    <t>「様式Ｆ-１ 授業料支給申請書」で支給申請を行うたび、申請した金額を本管理簿に転記し、授業料の支給申請実績の把握に努めてください。</t>
    <rPh sb="17" eb="19">
      <t>シキュウ</t>
    </rPh>
    <rPh sb="19" eb="21">
      <t>シンセイ</t>
    </rPh>
    <rPh sb="22" eb="23">
      <t>オコナ</t>
    </rPh>
    <rPh sb="57" eb="58">
      <t>ツト</t>
    </rPh>
    <phoneticPr fontId="1"/>
  </si>
  <si>
    <t>本管理簿は、「様式Ｆ-１ 授業料支給申請書」の作成の際に必要となる、各学年・各会計年度における授業料支給申請額を管理するものです。</t>
    <rPh sb="0" eb="1">
      <t>ホン</t>
    </rPh>
    <rPh sb="1" eb="3">
      <t>カンリ</t>
    </rPh>
    <rPh sb="3" eb="4">
      <t>ボ</t>
    </rPh>
    <rPh sb="7" eb="9">
      <t>ヨウシキ</t>
    </rPh>
    <rPh sb="23" eb="25">
      <t>サクセイ</t>
    </rPh>
    <rPh sb="26" eb="27">
      <t>サイ</t>
    </rPh>
    <rPh sb="28" eb="30">
      <t>ヒツヨウ</t>
    </rPh>
    <rPh sb="34" eb="37">
      <t>カクガクネン</t>
    </rPh>
    <rPh sb="38" eb="41">
      <t>カクカイケイ</t>
    </rPh>
    <rPh sb="41" eb="43">
      <t>ネンド</t>
    </rPh>
    <rPh sb="47" eb="50">
      <t>ジュギョウリョウ</t>
    </rPh>
    <rPh sb="50" eb="52">
      <t>シキュウ</t>
    </rPh>
    <rPh sb="52" eb="54">
      <t>シンセイ</t>
    </rPh>
    <rPh sb="54" eb="55">
      <t>ガク</t>
    </rPh>
    <rPh sb="56" eb="58">
      <t>カンリ</t>
    </rPh>
    <phoneticPr fontId="1"/>
  </si>
  <si>
    <t>本様式は原則として機構に提出する必要はありませんが、機構が必要と認めた場合、確認のため提出を求めることがあります。</t>
    <rPh sb="0" eb="1">
      <t>ホン</t>
    </rPh>
    <rPh sb="1" eb="3">
      <t>ヨウシキ</t>
    </rPh>
    <rPh sb="4" eb="6">
      <t>ゲンソク</t>
    </rPh>
    <rPh sb="9" eb="11">
      <t>キコウ</t>
    </rPh>
    <rPh sb="12" eb="14">
      <t>テイシュツ</t>
    </rPh>
    <rPh sb="16" eb="18">
      <t>ヒツヨウ</t>
    </rPh>
    <rPh sb="26" eb="28">
      <t>キコウ</t>
    </rPh>
    <rPh sb="29" eb="31">
      <t>ヒツヨウ</t>
    </rPh>
    <rPh sb="32" eb="33">
      <t>ミト</t>
    </rPh>
    <rPh sb="35" eb="37">
      <t>バアイ</t>
    </rPh>
    <rPh sb="38" eb="40">
      <t>カクニン</t>
    </rPh>
    <rPh sb="43" eb="45">
      <t>テイシュツ</t>
    </rPh>
    <rPh sb="46" eb="47">
      <t>モト</t>
    </rPh>
    <phoneticPr fontId="1"/>
  </si>
  <si>
    <t xml:space="preserve"> いずれも合計250万円が上限となります。各「申請額」のセルに金額を入力すると自動計算されます。</t>
    <rPh sb="5" eb="7">
      <t>ゴウケイ</t>
    </rPh>
    <rPh sb="10" eb="12">
      <t>マンエン</t>
    </rPh>
    <rPh sb="13" eb="15">
      <t>ジョウゲン</t>
    </rPh>
    <rPh sb="21" eb="22">
      <t>カク</t>
    </rPh>
    <rPh sb="23" eb="25">
      <t>シンセイ</t>
    </rPh>
    <rPh sb="25" eb="26">
      <t>ガク</t>
    </rPh>
    <rPh sb="31" eb="33">
      <t>キンガク</t>
    </rPh>
    <rPh sb="34" eb="36">
      <t>ニュウリョク</t>
    </rPh>
    <rPh sb="39" eb="41">
      <t>ジドウ</t>
    </rPh>
    <rPh sb="41" eb="43">
      <t>ケイサン</t>
    </rPh>
    <phoneticPr fontId="1"/>
  </si>
  <si>
    <t xml:space="preserve"> は、各「申請額」のセルに金額を入力すると、学年・年度毎の申請可能残額が自動計算されますので、参考としてください。</t>
    <rPh sb="3" eb="4">
      <t>カク</t>
    </rPh>
    <rPh sb="5" eb="7">
      <t>シンセイ</t>
    </rPh>
    <rPh sb="7" eb="8">
      <t>ガク</t>
    </rPh>
    <rPh sb="13" eb="15">
      <t>キンガク</t>
    </rPh>
    <rPh sb="16" eb="18">
      <t>ニュウリョク</t>
    </rPh>
    <rPh sb="22" eb="24">
      <t>ガクネン</t>
    </rPh>
    <rPh sb="25" eb="27">
      <t>ネンド</t>
    </rPh>
    <rPh sb="27" eb="28">
      <t>ゴト</t>
    </rPh>
    <rPh sb="29" eb="31">
      <t>シンセイ</t>
    </rPh>
    <rPh sb="31" eb="33">
      <t>カノウ</t>
    </rPh>
    <rPh sb="33" eb="35">
      <t>ザンガク</t>
    </rPh>
    <rPh sb="36" eb="38">
      <t>ジドウ</t>
    </rPh>
    <rPh sb="38" eb="40">
      <t>ケイサン</t>
    </rPh>
    <rPh sb="47" eb="49">
      <t>サンコウ</t>
    </rPh>
    <phoneticPr fontId="1"/>
  </si>
  <si>
    <t>2017会計年度（2017/4～2018/3）</t>
    <rPh sb="4" eb="6">
      <t>カイケイ</t>
    </rPh>
    <rPh sb="6" eb="8">
      <t>ネンド</t>
    </rPh>
    <phoneticPr fontId="1"/>
  </si>
  <si>
    <t>2018会計年度（2018/4～2019/3）</t>
    <rPh sb="4" eb="6">
      <t>カイケイ</t>
    </rPh>
    <rPh sb="6" eb="8">
      <t>ネンド</t>
    </rPh>
    <phoneticPr fontId="1"/>
  </si>
  <si>
    <t>1学年</t>
    <rPh sb="1" eb="3">
      <t>ガクネン</t>
    </rPh>
    <phoneticPr fontId="1"/>
  </si>
  <si>
    <t>2学年</t>
    <rPh sb="1" eb="3">
      <t>ガクネン</t>
    </rPh>
    <phoneticPr fontId="1"/>
  </si>
  <si>
    <t>3学年</t>
    <rPh sb="1" eb="3">
      <t>ガクネン</t>
    </rPh>
    <phoneticPr fontId="1"/>
  </si>
  <si>
    <t>4学年</t>
    <rPh sb="1" eb="3">
      <t>ガクネン</t>
    </rPh>
    <phoneticPr fontId="1"/>
  </si>
  <si>
    <t>5学年</t>
    <rPh sb="1" eb="3">
      <t>ガクネン</t>
    </rPh>
    <phoneticPr fontId="1"/>
  </si>
  <si>
    <t>6学年</t>
    <rPh sb="1" eb="3">
      <t>ガクネン</t>
    </rPh>
    <phoneticPr fontId="1"/>
  </si>
  <si>
    <t>2022会計年度（2022/4～2023/3）</t>
    <rPh sb="4" eb="6">
      <t>カイケイ</t>
    </rPh>
    <rPh sb="6" eb="8">
      <t>ネンド</t>
    </rPh>
    <phoneticPr fontId="1"/>
  </si>
  <si>
    <t>2023会計年度（2023/4～2025/3）</t>
    <rPh sb="4" eb="6">
      <t>カイケイ</t>
    </rPh>
    <rPh sb="6" eb="8">
      <t>ネンド</t>
    </rPh>
    <phoneticPr fontId="1"/>
  </si>
  <si>
    <t>学年</t>
    <rPh sb="0" eb="2">
      <t>ガクネン</t>
    </rPh>
    <phoneticPr fontId="1"/>
  </si>
  <si>
    <t>大学入学準備コースから支援を開始する者は、適宜、B列の「学年」を修正してください。</t>
    <rPh sb="0" eb="2">
      <t>ダイガク</t>
    </rPh>
    <rPh sb="2" eb="4">
      <t>ニュウガク</t>
    </rPh>
    <rPh sb="4" eb="6">
      <t>ジュンビ</t>
    </rPh>
    <rPh sb="11" eb="13">
      <t>シエン</t>
    </rPh>
    <rPh sb="14" eb="16">
      <t>カイシ</t>
    </rPh>
    <rPh sb="18" eb="19">
      <t>シャ</t>
    </rPh>
    <rPh sb="21" eb="23">
      <t>テキギ</t>
    </rPh>
    <rPh sb="25" eb="26">
      <t>レツ</t>
    </rPh>
    <rPh sb="28" eb="30">
      <t>ガクネン</t>
    </rPh>
    <rPh sb="32" eb="34">
      <t>シュウセイ</t>
    </rPh>
    <phoneticPr fontId="1"/>
  </si>
  <si>
    <t>申請可能額残</t>
    <phoneticPr fontId="1"/>
  </si>
  <si>
    <t>2回目
2018/3/1</t>
    <rPh sb="1" eb="3">
      <t>カイメ</t>
    </rPh>
    <phoneticPr fontId="1"/>
  </si>
  <si>
    <t>1回目
2017/9/30</t>
    <rPh sb="1" eb="3">
      <t>カイメ</t>
    </rPh>
    <phoneticPr fontId="1"/>
  </si>
  <si>
    <t>1回目
2018/10/1</t>
    <rPh sb="1" eb="3">
      <t>カイメ</t>
    </rPh>
    <phoneticPr fontId="1"/>
  </si>
  <si>
    <t>1回目
2019/10/1</t>
    <rPh sb="1" eb="3">
      <t>カイメ</t>
    </rPh>
    <phoneticPr fontId="1"/>
  </si>
  <si>
    <t>1回目
2020/4/1</t>
    <rPh sb="1" eb="3">
      <t>カイメ</t>
    </rPh>
    <phoneticPr fontId="1"/>
  </si>
  <si>
    <t>2回目
2020/9/15</t>
    <rPh sb="1" eb="3">
      <t>カイメ</t>
    </rPh>
    <phoneticPr fontId="1"/>
  </si>
  <si>
    <t>1回目
2021/4/1</t>
    <rPh sb="1" eb="3">
      <t>カイメ</t>
    </rPh>
    <phoneticPr fontId="1"/>
  </si>
  <si>
    <t>準備コース</t>
    <rPh sb="0" eb="2">
      <t>ジュンビ</t>
    </rPh>
    <phoneticPr fontId="1"/>
  </si>
  <si>
    <t>授業料支給申請実績管理簿（入力例①）</t>
    <rPh sb="0" eb="3">
      <t>ジュギョウリョウ</t>
    </rPh>
    <rPh sb="3" eb="5">
      <t>シキュウ</t>
    </rPh>
    <rPh sb="5" eb="7">
      <t>シンセイ</t>
    </rPh>
    <rPh sb="7" eb="9">
      <t>ジッセキ</t>
    </rPh>
    <rPh sb="9" eb="11">
      <t>カンリ</t>
    </rPh>
    <rPh sb="11" eb="12">
      <t>ボ</t>
    </rPh>
    <rPh sb="13" eb="15">
      <t>ニュウリョク</t>
    </rPh>
    <rPh sb="15" eb="16">
      <t>レイ</t>
    </rPh>
    <phoneticPr fontId="1"/>
  </si>
  <si>
    <t>1回目
2018/4/1</t>
    <rPh sb="1" eb="3">
      <t>カイメ</t>
    </rPh>
    <phoneticPr fontId="1"/>
  </si>
  <si>
    <t>2回目
2018/10/1</t>
    <rPh sb="1" eb="3">
      <t>カイメ</t>
    </rPh>
    <phoneticPr fontId="1"/>
  </si>
  <si>
    <t>2回目
2019/10/1</t>
    <rPh sb="1" eb="3">
      <t>カイメ</t>
    </rPh>
    <phoneticPr fontId="1"/>
  </si>
  <si>
    <t>1回目
2019/4/1</t>
    <rPh sb="1" eb="3">
      <t>カイメ</t>
    </rPh>
    <phoneticPr fontId="1"/>
  </si>
  <si>
    <t>授業料支給申請実績管理簿（入力例②）</t>
    <rPh sb="0" eb="3">
      <t>ジュギョウリョウ</t>
    </rPh>
    <rPh sb="3" eb="5">
      <t>シキュウ</t>
    </rPh>
    <rPh sb="5" eb="7">
      <t>シンセイ</t>
    </rPh>
    <rPh sb="7" eb="9">
      <t>ジッセキ</t>
    </rPh>
    <rPh sb="9" eb="11">
      <t>カンリ</t>
    </rPh>
    <rPh sb="11" eb="12">
      <t>ボ</t>
    </rPh>
    <rPh sb="13" eb="15">
      <t>ニュウリョク</t>
    </rPh>
    <rPh sb="15" eb="16">
      <t>レイ</t>
    </rPh>
    <phoneticPr fontId="1"/>
  </si>
  <si>
    <t>2回目
2020/3/1</t>
    <rPh sb="1" eb="3">
      <t>カイメ</t>
    </rPh>
    <phoneticPr fontId="1"/>
  </si>
  <si>
    <t>1回目
2020/9/15</t>
    <rPh sb="1" eb="3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</si>
</sst>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/>
      <bottom style="medium">
        <color theme="1"/>
      </bottom>
      <diagonal/>
    </border>
    <border>
      <left style="hair">
        <color theme="1"/>
      </left>
      <right style="hair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thin">
        <color indexed="64"/>
      </right>
      <top style="hair">
        <color theme="1"/>
      </top>
      <bottom/>
      <diagonal/>
    </border>
    <border>
      <left style="hair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hair">
        <color indexed="64"/>
      </right>
      <top/>
      <bottom style="medium">
        <color theme="1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indexed="64"/>
      </right>
      <top/>
      <bottom style="medium">
        <color theme="1"/>
      </bottom>
      <diagonal/>
    </border>
    <border>
      <left/>
      <right style="hair">
        <color indexed="64"/>
      </right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/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hair">
        <color indexed="64"/>
      </right>
      <top style="hair">
        <color theme="1"/>
      </top>
      <bottom/>
      <diagonal/>
    </border>
    <border>
      <left style="medium">
        <color theme="1"/>
      </left>
      <right style="hair">
        <color indexed="64"/>
      </right>
      <top/>
      <bottom style="medium">
        <color theme="1"/>
      </bottom>
      <diagonal/>
    </border>
    <border>
      <left style="medium">
        <color theme="1"/>
      </left>
      <right style="hair">
        <color indexed="64"/>
      </right>
      <top style="medium">
        <color theme="1"/>
      </top>
      <bottom/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medium">
        <color theme="1"/>
      </left>
      <right style="hair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 diagonalUp="1">
      <left style="medium">
        <color theme="1"/>
      </left>
      <right style="thin">
        <color theme="1"/>
      </right>
      <top style="medium">
        <color theme="1"/>
      </top>
      <bottom/>
      <diagonal style="thin">
        <color theme="1"/>
      </diagonal>
    </border>
    <border diagonalUp="1">
      <left style="medium">
        <color theme="1"/>
      </left>
      <right style="thin">
        <color theme="1"/>
      </right>
      <top/>
      <bottom/>
      <diagonal style="thin">
        <color theme="1"/>
      </diagonal>
    </border>
    <border diagonalUp="1">
      <left style="medium">
        <color theme="1"/>
      </left>
      <right style="thin">
        <color theme="1"/>
      </right>
      <top/>
      <bottom style="medium">
        <color indexed="64"/>
      </bottom>
      <diagonal style="thin">
        <color theme="1"/>
      </diagonal>
    </border>
    <border diagonalUp="1">
      <left style="thin">
        <color theme="1"/>
      </left>
      <right style="hair">
        <color indexed="64"/>
      </right>
      <top/>
      <bottom style="medium">
        <color theme="1"/>
      </bottom>
      <diagonal style="thin">
        <color theme="1"/>
      </diagonal>
    </border>
    <border diagonalUp="1">
      <left/>
      <right style="hair">
        <color indexed="64"/>
      </right>
      <top/>
      <bottom style="medium">
        <color theme="1"/>
      </bottom>
      <diagonal style="thin">
        <color theme="1"/>
      </diagonal>
    </border>
    <border diagonalUp="1">
      <left/>
      <right style="thin">
        <color theme="1"/>
      </right>
      <top/>
      <bottom style="medium">
        <color theme="1"/>
      </bottom>
      <diagonal style="thin">
        <color theme="1"/>
      </diagonal>
    </border>
    <border diagonalUp="1">
      <left style="medium">
        <color theme="1"/>
      </left>
      <right style="hair">
        <color indexed="64"/>
      </right>
      <top/>
      <bottom style="medium">
        <color theme="1"/>
      </bottom>
      <diagonal style="thin">
        <color theme="1"/>
      </diagonal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hair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theme="1"/>
      </top>
      <bottom/>
      <diagonal/>
    </border>
    <border>
      <left style="hair">
        <color indexed="64"/>
      </left>
      <right style="thin">
        <color theme="1"/>
      </right>
      <top style="medium">
        <color theme="1"/>
      </top>
      <bottom/>
      <diagonal/>
    </border>
    <border>
      <left style="hair">
        <color indexed="64"/>
      </left>
      <right style="hair">
        <color indexed="64"/>
      </right>
      <top style="medium">
        <color theme="1"/>
      </top>
      <bottom/>
      <diagonal/>
    </border>
    <border>
      <left style="hair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theme="1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left" vertical="center"/>
      <protection locked="0"/>
    </xf>
    <xf numFmtId="176" fontId="0" fillId="0" borderId="18" xfId="0" applyNumberFormat="1" applyBorder="1" applyAlignment="1" applyProtection="1">
      <alignment horizontal="left" vertical="center"/>
      <protection locked="0"/>
    </xf>
    <xf numFmtId="176" fontId="0" fillId="0" borderId="33" xfId="0" applyNumberFormat="1" applyBorder="1" applyAlignment="1" applyProtection="1">
      <alignment horizontal="right" vertical="center"/>
      <protection locked="0"/>
    </xf>
    <xf numFmtId="176" fontId="0" fillId="0" borderId="31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6" fontId="0" fillId="0" borderId="0" xfId="0" applyNumberFormat="1" applyFill="1" applyAlignment="1" applyProtection="1">
      <alignment horizontal="center" vertical="center"/>
      <protection locked="0"/>
    </xf>
    <xf numFmtId="176" fontId="0" fillId="0" borderId="43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3" fillId="0" borderId="18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vertical="center"/>
      <protection locked="0"/>
    </xf>
    <xf numFmtId="176" fontId="0" fillId="3" borderId="44" xfId="0" applyNumberFormat="1" applyFill="1" applyBorder="1" applyAlignment="1" applyProtection="1">
      <alignment vertical="center"/>
      <protection locked="0"/>
    </xf>
    <xf numFmtId="176" fontId="0" fillId="4" borderId="51" xfId="0" applyNumberFormat="1" applyFill="1" applyBorder="1" applyAlignment="1" applyProtection="1">
      <alignment horizontal="left" vertical="center"/>
      <protection locked="0"/>
    </xf>
    <xf numFmtId="176" fontId="2" fillId="4" borderId="15" xfId="0" applyNumberFormat="1" applyFont="1" applyFill="1" applyBorder="1" applyAlignment="1" applyProtection="1">
      <alignment horizontal="center" vertical="center"/>
      <protection locked="0"/>
    </xf>
    <xf numFmtId="176" fontId="2" fillId="4" borderId="0" xfId="0" applyNumberFormat="1" applyFont="1" applyFill="1" applyBorder="1" applyAlignment="1" applyProtection="1">
      <alignment horizontal="center" vertical="center"/>
      <protection locked="0"/>
    </xf>
    <xf numFmtId="176" fontId="0" fillId="2" borderId="45" xfId="0" applyNumberFormat="1" applyFill="1" applyBorder="1" applyAlignment="1" applyProtection="1">
      <alignment vertical="center" shrinkToFit="1"/>
      <protection locked="0"/>
    </xf>
    <xf numFmtId="176" fontId="2" fillId="4" borderId="48" xfId="0" applyNumberFormat="1" applyFont="1" applyFill="1" applyBorder="1" applyAlignment="1" applyProtection="1">
      <alignment horizontal="center" vertical="center"/>
      <protection locked="0"/>
    </xf>
    <xf numFmtId="176" fontId="2" fillId="4" borderId="24" xfId="0" applyNumberFormat="1" applyFont="1" applyFill="1" applyBorder="1" applyAlignment="1" applyProtection="1">
      <alignment horizontal="center" vertical="center"/>
      <protection locked="0"/>
    </xf>
    <xf numFmtId="176" fontId="0" fillId="2" borderId="38" xfId="0" applyNumberFormat="1" applyFill="1" applyBorder="1" applyAlignment="1" applyProtection="1">
      <alignment vertical="center" shrinkToFit="1"/>
      <protection locked="0"/>
    </xf>
    <xf numFmtId="176" fontId="0" fillId="0" borderId="18" xfId="0" applyNumberFormat="1" applyBorder="1" applyAlignment="1" applyProtection="1">
      <alignment horizontal="right" vertical="center" shrinkToFit="1"/>
      <protection locked="0"/>
    </xf>
    <xf numFmtId="176" fontId="0" fillId="0" borderId="11" xfId="0" applyNumberFormat="1" applyBorder="1" applyAlignment="1" applyProtection="1">
      <alignment horizontal="right" vertical="center" shrinkToFit="1"/>
      <protection locked="0"/>
    </xf>
    <xf numFmtId="176" fontId="0" fillId="3" borderId="34" xfId="0" applyNumberFormat="1" applyFill="1" applyBorder="1" applyAlignment="1" applyProtection="1">
      <alignment horizontal="right" vertical="center" shrinkToFit="1"/>
      <protection locked="0"/>
    </xf>
    <xf numFmtId="176" fontId="0" fillId="0" borderId="52" xfId="0" applyNumberFormat="1" applyFill="1" applyBorder="1" applyAlignment="1" applyProtection="1">
      <alignment horizontal="left" vertical="center" shrinkToFit="1"/>
      <protection locked="0"/>
    </xf>
    <xf numFmtId="176" fontId="0" fillId="0" borderId="12" xfId="0" applyNumberFormat="1" applyBorder="1" applyAlignment="1" applyProtection="1">
      <alignment horizontal="right" vertical="center" shrinkToFit="1"/>
      <protection locked="0"/>
    </xf>
    <xf numFmtId="176" fontId="0" fillId="0" borderId="4" xfId="0" applyNumberFormat="1" applyBorder="1" applyAlignment="1" applyProtection="1">
      <alignment horizontal="right" vertical="center" shrinkToFit="1"/>
      <protection locked="0"/>
    </xf>
    <xf numFmtId="176" fontId="0" fillId="2" borderId="39" xfId="0" applyNumberFormat="1" applyFill="1" applyBorder="1" applyAlignment="1" applyProtection="1">
      <alignment vertical="center" shrinkToFit="1"/>
      <protection locked="0"/>
    </xf>
    <xf numFmtId="176" fontId="0" fillId="0" borderId="47" xfId="0" applyNumberFormat="1" applyBorder="1" applyAlignment="1" applyProtection="1">
      <alignment horizontal="right" vertical="center" shrinkToFit="1"/>
      <protection locked="0"/>
    </xf>
    <xf numFmtId="176" fontId="0" fillId="0" borderId="0" xfId="0" applyNumberFormat="1" applyAlignment="1" applyProtection="1">
      <alignment horizontal="right" vertical="center" shrinkToFit="1"/>
      <protection locked="0"/>
    </xf>
    <xf numFmtId="176" fontId="0" fillId="3" borderId="17" xfId="0" applyNumberFormat="1" applyFill="1" applyBorder="1" applyAlignment="1" applyProtection="1">
      <alignment vertical="center"/>
      <protection locked="0"/>
    </xf>
    <xf numFmtId="176" fontId="2" fillId="4" borderId="21" xfId="0" applyNumberFormat="1" applyFont="1" applyFill="1" applyBorder="1" applyAlignment="1" applyProtection="1">
      <alignment horizontal="center" vertical="center"/>
      <protection locked="0"/>
    </xf>
    <xf numFmtId="176" fontId="2" fillId="4" borderId="30" xfId="0" applyNumberFormat="1" applyFont="1" applyFill="1" applyBorder="1" applyAlignment="1" applyProtection="1">
      <alignment horizontal="center" vertical="center"/>
      <protection locked="0"/>
    </xf>
    <xf numFmtId="176" fontId="2" fillId="4" borderId="16" xfId="0" applyNumberFormat="1" applyFont="1" applyFill="1" applyBorder="1" applyAlignment="1" applyProtection="1">
      <alignment horizontal="center" vertical="center"/>
      <protection locked="0"/>
    </xf>
    <xf numFmtId="176" fontId="0" fillId="0" borderId="56" xfId="0" applyNumberFormat="1" applyBorder="1" applyAlignment="1" applyProtection="1">
      <alignment horizontal="right" vertical="center" shrinkToFit="1"/>
      <protection locked="0"/>
    </xf>
    <xf numFmtId="176" fontId="0" fillId="0" borderId="57" xfId="0" applyNumberFormat="1" applyBorder="1" applyAlignment="1" applyProtection="1">
      <alignment horizontal="right" vertical="center" shrinkToFit="1"/>
      <protection locked="0"/>
    </xf>
    <xf numFmtId="176" fontId="0" fillId="0" borderId="58" xfId="0" applyNumberFormat="1" applyBorder="1" applyAlignment="1" applyProtection="1">
      <alignment horizontal="right" vertical="center" shrinkToFit="1"/>
      <protection locked="0"/>
    </xf>
    <xf numFmtId="176" fontId="0" fillId="0" borderId="59" xfId="0" applyNumberFormat="1" applyBorder="1" applyAlignment="1" applyProtection="1">
      <alignment horizontal="right" vertical="center" shrinkToFit="1"/>
      <protection locked="0"/>
    </xf>
    <xf numFmtId="176" fontId="0" fillId="2" borderId="40" xfId="0" applyNumberFormat="1" applyFill="1" applyBorder="1" applyAlignment="1" applyProtection="1">
      <alignment vertical="center" shrinkToFit="1"/>
      <protection locked="0"/>
    </xf>
    <xf numFmtId="176" fontId="2" fillId="4" borderId="19" xfId="0" applyNumberFormat="1" applyFont="1" applyFill="1" applyBorder="1" applyAlignment="1" applyProtection="1">
      <alignment horizontal="center" vertical="center"/>
      <protection locked="0"/>
    </xf>
    <xf numFmtId="176" fontId="0" fillId="2" borderId="39" xfId="0" applyNumberFormat="1" applyFill="1" applyBorder="1" applyAlignment="1" applyProtection="1">
      <alignment horizontal="right" vertical="center" shrinkToFit="1"/>
      <protection locked="0"/>
    </xf>
    <xf numFmtId="176" fontId="2" fillId="4" borderId="61" xfId="0" applyNumberFormat="1" applyFont="1" applyFill="1" applyBorder="1" applyAlignment="1" applyProtection="1">
      <alignment horizontal="center" vertical="center"/>
      <protection locked="0"/>
    </xf>
    <xf numFmtId="176" fontId="0" fillId="2" borderId="40" xfId="0" applyNumberFormat="1" applyFill="1" applyBorder="1" applyAlignment="1" applyProtection="1">
      <alignment horizontal="right" vertical="center" shrinkToFit="1"/>
      <protection locked="0"/>
    </xf>
    <xf numFmtId="176" fontId="0" fillId="0" borderId="32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Fill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left" vertical="center"/>
      <protection locked="0"/>
    </xf>
    <xf numFmtId="176" fontId="0" fillId="0" borderId="18" xfId="0" applyNumberFormat="1" applyFill="1" applyBorder="1" applyAlignment="1" applyProtection="1">
      <alignment horizontal="left" vertical="center"/>
      <protection locked="0"/>
    </xf>
    <xf numFmtId="176" fontId="7" fillId="0" borderId="18" xfId="0" applyNumberFormat="1" applyFont="1" applyFill="1" applyBorder="1" applyAlignment="1" applyProtection="1">
      <alignment horizontal="left" vertical="center"/>
      <protection locked="0"/>
    </xf>
    <xf numFmtId="176" fontId="4" fillId="0" borderId="18" xfId="0" applyNumberFormat="1" applyFont="1" applyBorder="1" applyAlignment="1" applyProtection="1">
      <alignment horizontal="left" vertical="center"/>
      <protection locked="0"/>
    </xf>
    <xf numFmtId="176" fontId="8" fillId="0" borderId="18" xfId="0" applyNumberFormat="1" applyFont="1" applyBorder="1" applyAlignment="1" applyProtection="1">
      <alignment horizontal="left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6" fontId="7" fillId="2" borderId="18" xfId="0" applyNumberFormat="1" applyFont="1" applyFill="1" applyBorder="1" applyAlignment="1" applyProtection="1">
      <alignment horizontal="center" vertical="center"/>
      <protection locked="0"/>
    </xf>
    <xf numFmtId="176" fontId="7" fillId="3" borderId="18" xfId="0" applyNumberFormat="1" applyFont="1" applyFill="1" applyBorder="1" applyAlignment="1" applyProtection="1">
      <alignment horizontal="center" vertical="center"/>
      <protection locked="0"/>
    </xf>
    <xf numFmtId="176" fontId="0" fillId="3" borderId="34" xfId="0" applyNumberFormat="1" applyFill="1" applyBorder="1" applyAlignment="1" applyProtection="1">
      <alignment horizontal="right" vertical="center" shrinkToFit="1"/>
    </xf>
    <xf numFmtId="176" fontId="2" fillId="4" borderId="22" xfId="0" applyNumberFormat="1" applyFont="1" applyFill="1" applyBorder="1" applyAlignment="1" applyProtection="1">
      <alignment horizontal="center" vertical="center"/>
      <protection locked="0"/>
    </xf>
    <xf numFmtId="176" fontId="2" fillId="4" borderId="63" xfId="0" applyNumberFormat="1" applyFont="1" applyFill="1" applyBorder="1" applyAlignment="1" applyProtection="1">
      <alignment horizontal="center" vertical="center"/>
      <protection locked="0"/>
    </xf>
    <xf numFmtId="176" fontId="2" fillId="4" borderId="64" xfId="0" applyNumberFormat="1" applyFont="1" applyFill="1" applyBorder="1" applyAlignment="1" applyProtection="1">
      <alignment horizontal="center" vertical="center"/>
      <protection locked="0"/>
    </xf>
    <xf numFmtId="176" fontId="2" fillId="4" borderId="65" xfId="0" applyNumberFormat="1" applyFont="1" applyFill="1" applyBorder="1" applyAlignment="1" applyProtection="1">
      <alignment horizontal="center" vertical="center"/>
      <protection locked="0"/>
    </xf>
    <xf numFmtId="176" fontId="2" fillId="4" borderId="66" xfId="0" applyNumberFormat="1" applyFont="1" applyFill="1" applyBorder="1" applyAlignment="1" applyProtection="1">
      <alignment horizontal="center" vertical="center"/>
      <protection locked="0"/>
    </xf>
    <xf numFmtId="176" fontId="2" fillId="4" borderId="67" xfId="0" applyNumberFormat="1" applyFont="1" applyFill="1" applyBorder="1" applyAlignment="1" applyProtection="1">
      <alignment horizontal="center" vertical="center"/>
      <protection locked="0"/>
    </xf>
    <xf numFmtId="176" fontId="6" fillId="0" borderId="33" xfId="0" applyNumberFormat="1" applyFont="1" applyBorder="1" applyAlignment="1" applyProtection="1">
      <alignment horizontal="left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176" fontId="0" fillId="0" borderId="69" xfId="0" applyNumberFormat="1" applyBorder="1" applyAlignment="1" applyProtection="1">
      <alignment horizontal="right" vertical="center" shrinkToFit="1"/>
      <protection locked="0"/>
    </xf>
    <xf numFmtId="176" fontId="0" fillId="5" borderId="12" xfId="0" applyNumberFormat="1" applyFill="1" applyBorder="1" applyAlignment="1" applyProtection="1">
      <alignment horizontal="right" vertical="center" shrinkToFit="1"/>
      <protection locked="0"/>
    </xf>
    <xf numFmtId="176" fontId="0" fillId="5" borderId="47" xfId="0" applyNumberFormat="1" applyFill="1" applyBorder="1" applyAlignment="1" applyProtection="1">
      <alignment horizontal="right" vertical="center" shrinkToFit="1"/>
      <protection locked="0"/>
    </xf>
    <xf numFmtId="176" fontId="0" fillId="5" borderId="68" xfId="0" applyNumberFormat="1" applyFill="1" applyBorder="1" applyAlignment="1" applyProtection="1">
      <alignment horizontal="right" vertical="center" shrinkToFit="1"/>
      <protection locked="0"/>
    </xf>
    <xf numFmtId="176" fontId="0" fillId="0" borderId="47" xfId="0" applyNumberFormat="1" applyFill="1" applyBorder="1" applyAlignment="1" applyProtection="1">
      <alignment horizontal="right" vertical="center" shrinkToFit="1"/>
      <protection locked="0"/>
    </xf>
    <xf numFmtId="176" fontId="0" fillId="0" borderId="12" xfId="0" applyNumberFormat="1" applyFill="1" applyBorder="1" applyAlignment="1" applyProtection="1">
      <alignment horizontal="right" vertical="center" shrinkToFit="1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176" fontId="0" fillId="0" borderId="27" xfId="0" applyNumberFormat="1" applyBorder="1" applyAlignment="1" applyProtection="1">
      <alignment horizontal="center" vertical="center" shrinkToFit="1"/>
      <protection locked="0"/>
    </xf>
    <xf numFmtId="176" fontId="0" fillId="0" borderId="28" xfId="0" applyNumberFormat="1" applyBorder="1" applyAlignment="1" applyProtection="1">
      <alignment horizontal="center" vertical="center" shrinkToFit="1"/>
      <protection locked="0"/>
    </xf>
    <xf numFmtId="176" fontId="0" fillId="0" borderId="30" xfId="0" applyNumberFormat="1" applyBorder="1" applyAlignment="1" applyProtection="1">
      <alignment horizontal="center" vertical="center" shrinkToFit="1"/>
      <protection locked="0"/>
    </xf>
    <xf numFmtId="176" fontId="0" fillId="0" borderId="62" xfId="0" applyNumberFormat="1" applyBorder="1" applyAlignment="1" applyProtection="1">
      <alignment horizontal="center" vertical="center" shrinkToFit="1"/>
      <protection locked="0"/>
    </xf>
    <xf numFmtId="176" fontId="3" fillId="2" borderId="38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4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36" xfId="0" applyNumberFormat="1" applyFont="1" applyBorder="1" applyAlignment="1" applyProtection="1">
      <alignment horizontal="center" vertical="center"/>
      <protection locked="0"/>
    </xf>
    <xf numFmtId="176" fontId="3" fillId="0" borderId="37" xfId="0" applyNumberFormat="1" applyFont="1" applyBorder="1" applyAlignment="1" applyProtection="1">
      <alignment horizontal="center" vertical="center"/>
      <protection locked="0"/>
    </xf>
    <xf numFmtId="176" fontId="2" fillId="0" borderId="49" xfId="0" applyNumberFormat="1" applyFont="1" applyBorder="1" applyAlignment="1" applyProtection="1">
      <alignment horizontal="center" vertical="center"/>
      <protection locked="0"/>
    </xf>
    <xf numFmtId="176" fontId="2" fillId="0" borderId="50" xfId="0" applyNumberFormat="1" applyFont="1" applyBorder="1" applyAlignment="1" applyProtection="1">
      <alignment horizontal="center" vertical="center"/>
      <protection locked="0"/>
    </xf>
    <xf numFmtId="176" fontId="3" fillId="0" borderId="5" xfId="0" applyNumberFormat="1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176" fontId="3" fillId="0" borderId="6" xfId="0" applyNumberFormat="1" applyFont="1" applyBorder="1" applyAlignment="1" applyProtection="1">
      <alignment horizontal="center" vertical="center"/>
      <protection locked="0"/>
    </xf>
    <xf numFmtId="176" fontId="0" fillId="0" borderId="41" xfId="0" applyNumberFormat="1" applyBorder="1" applyAlignment="1" applyProtection="1">
      <alignment horizontal="center" vertical="center"/>
      <protection locked="0"/>
    </xf>
    <xf numFmtId="176" fontId="0" fillId="0" borderId="42" xfId="0" applyNumberForma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176" fontId="3" fillId="0" borderId="8" xfId="0" applyNumberFormat="1" applyFont="1" applyBorder="1" applyAlignment="1" applyProtection="1">
      <alignment horizontal="center" vertical="center"/>
      <protection locked="0"/>
    </xf>
    <xf numFmtId="176" fontId="3" fillId="2" borderId="25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2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176" fontId="0" fillId="0" borderId="26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0" borderId="53" xfId="0" applyNumberFormat="1" applyBorder="1" applyAlignment="1" applyProtection="1">
      <alignment horizontal="center" vertical="center"/>
      <protection locked="0"/>
    </xf>
    <xf numFmtId="176" fontId="0" fillId="0" borderId="54" xfId="0" applyNumberFormat="1" applyBorder="1" applyAlignment="1" applyProtection="1">
      <alignment horizontal="center" vertical="center"/>
      <protection locked="0"/>
    </xf>
    <xf numFmtId="176" fontId="0" fillId="0" borderId="55" xfId="0" applyNumberFormat="1" applyBorder="1" applyAlignment="1" applyProtection="1">
      <alignment horizontal="center" vertical="center"/>
      <protection locked="0"/>
    </xf>
    <xf numFmtId="176" fontId="7" fillId="4" borderId="18" xfId="0" applyNumberFormat="1" applyFont="1" applyFill="1" applyBorder="1" applyAlignment="1" applyProtection="1">
      <alignment horizontal="center" vertical="center"/>
      <protection locked="0"/>
    </xf>
    <xf numFmtId="176" fontId="0" fillId="0" borderId="60" xfId="0" applyNumberFormat="1" applyBorder="1" applyAlignment="1" applyProtection="1">
      <alignment horizontal="center" vertical="center" shrinkToFit="1"/>
      <protection locked="0"/>
    </xf>
    <xf numFmtId="176" fontId="3" fillId="0" borderId="35" xfId="0" applyNumberFormat="1" applyFont="1" applyBorder="1" applyAlignment="1" applyProtection="1">
      <alignment horizontal="center" vertical="center"/>
      <protection locked="0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46" xfId="0" applyNumberFormat="1" applyFont="1" applyBorder="1" applyAlignment="1" applyProtection="1">
      <alignment horizontal="center" vertical="center"/>
      <protection locked="0"/>
    </xf>
    <xf numFmtId="176" fontId="2" fillId="0" borderId="47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176" fontId="3" fillId="0" borderId="5" xfId="0" applyNumberFormat="1" applyFont="1" applyBorder="1" applyAlignment="1" applyProtection="1">
      <alignment horizontal="center" vertical="center" wrapText="1"/>
      <protection locked="0"/>
    </xf>
    <xf numFmtId="176" fontId="2" fillId="0" borderId="46" xfId="0" applyNumberFormat="1" applyFont="1" applyBorder="1" applyAlignment="1" applyProtection="1">
      <alignment horizontal="center" vertical="center" wrapText="1"/>
      <protection locked="0"/>
    </xf>
    <xf numFmtId="176" fontId="2" fillId="0" borderId="49" xfId="0" applyNumberFormat="1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89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639536</xdr:colOff>
      <xdr:row>2</xdr:row>
      <xdr:rowOff>176892</xdr:rowOff>
    </xdr:from>
    <xdr:to>
      <xdr:col>5</xdr:col>
      <xdr:colOff>680357</xdr:colOff>
      <xdr:row>4</xdr:row>
      <xdr:rowOff>231322</xdr:rowOff>
    </xdr:to>
    <xdr:sp macro="" textlink="">
      <xdr:nvSpPr>
        <xdr:cNvPr id="2" name="角丸四角形 1"/>
        <xdr:cNvSpPr/>
      </xdr:nvSpPr>
      <xdr:spPr>
        <a:xfrm>
          <a:off x="1564822" y="625928"/>
          <a:ext cx="1619249" cy="571501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申請日も記録するとわかりやすい。</a:t>
          </a:r>
        </a:p>
      </xdr:txBody>
    </xdr:sp>
    <xdr:clientData/>
  </xdr:twoCellAnchor>
  <xdr:twoCellAnchor>
    <xdr:from>
      <xdr:col>4</xdr:col>
      <xdr:colOff>551090</xdr:colOff>
      <xdr:row>4</xdr:row>
      <xdr:rowOff>231322</xdr:rowOff>
    </xdr:from>
    <xdr:to>
      <xdr:col>6</xdr:col>
      <xdr:colOff>108858</xdr:colOff>
      <xdr:row>7</xdr:row>
      <xdr:rowOff>13607</xdr:rowOff>
    </xdr:to>
    <xdr:cxnSp macro="">
      <xdr:nvCxnSpPr>
        <xdr:cNvPr id="4" name="直線コネクタ 3"/>
        <xdr:cNvCxnSpPr>
          <a:stCxn id="2" idx="2"/>
        </xdr:cNvCxnSpPr>
      </xdr:nvCxnSpPr>
      <xdr:spPr>
        <a:xfrm>
          <a:off x="2374447" y="1197429"/>
          <a:ext cx="1013732" cy="54428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571500</xdr:colOff>
      <xdr:row>0</xdr:row>
      <xdr:rowOff>54429</xdr:rowOff>
    </xdr:from>
    <xdr:to>
      <xdr:col>13</xdr:col>
      <xdr:colOff>353785</xdr:colOff>
      <xdr:row>3</xdr:row>
      <xdr:rowOff>231322</xdr:rowOff>
    </xdr:to>
    <xdr:sp macro="" textlink="">
      <xdr:nvSpPr>
        <xdr:cNvPr id="15" name="角丸四角形 14"/>
        <xdr:cNvSpPr/>
      </xdr:nvSpPr>
      <xdr:spPr>
        <a:xfrm>
          <a:off x="5225143" y="54429"/>
          <a:ext cx="3252106" cy="870857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授業料支給申請の度、「申請額」のセルに実績を入力します。入力すると、申請可能額等を自動計算します。</a:t>
          </a:r>
          <a:endParaRPr kumimoji="1" lang="en-US" altLang="ja-JP" sz="1100" baseline="0">
            <a:solidFill>
              <a:schemeClr val="tx1"/>
            </a:solidFill>
          </a:endParaRPr>
        </a:p>
        <a:p>
          <a:pPr algn="l"/>
          <a:endParaRPr kumimoji="1" lang="ja-JP" altLang="en-US" sz="11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272143</xdr:colOff>
      <xdr:row>3</xdr:row>
      <xdr:rowOff>231322</xdr:rowOff>
    </xdr:from>
    <xdr:to>
      <xdr:col>11</xdr:col>
      <xdr:colOff>88446</xdr:colOff>
      <xdr:row>9</xdr:row>
      <xdr:rowOff>81643</xdr:rowOff>
    </xdr:to>
    <xdr:cxnSp macro="">
      <xdr:nvCxnSpPr>
        <xdr:cNvPr id="16" name="直線コネクタ 15"/>
        <xdr:cNvCxnSpPr>
          <a:endCxn id="15" idx="2"/>
        </xdr:cNvCxnSpPr>
      </xdr:nvCxnSpPr>
      <xdr:spPr>
        <a:xfrm flipV="1">
          <a:off x="4245429" y="925286"/>
          <a:ext cx="2605767" cy="15240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680357</xdr:colOff>
      <xdr:row>3</xdr:row>
      <xdr:rowOff>176893</xdr:rowOff>
    </xdr:from>
    <xdr:to>
      <xdr:col>5</xdr:col>
      <xdr:colOff>721178</xdr:colOff>
      <xdr:row>5</xdr:row>
      <xdr:rowOff>204107</xdr:rowOff>
    </xdr:to>
    <xdr:sp macro="" textlink="">
      <xdr:nvSpPr>
        <xdr:cNvPr id="2" name="角丸四角形 1"/>
        <xdr:cNvSpPr/>
      </xdr:nvSpPr>
      <xdr:spPr>
        <a:xfrm>
          <a:off x="1605643" y="1877786"/>
          <a:ext cx="1619249" cy="571500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申請日も記録するとわかりやすい。</a:t>
          </a:r>
        </a:p>
      </xdr:txBody>
    </xdr:sp>
    <xdr:clientData/>
  </xdr:twoCellAnchor>
  <xdr:twoCellAnchor>
    <xdr:from>
      <xdr:col>4</xdr:col>
      <xdr:colOff>591911</xdr:colOff>
      <xdr:row>5</xdr:row>
      <xdr:rowOff>204107</xdr:rowOff>
    </xdr:from>
    <xdr:to>
      <xdr:col>5</xdr:col>
      <xdr:colOff>693965</xdr:colOff>
      <xdr:row>7</xdr:row>
      <xdr:rowOff>108857</xdr:rowOff>
    </xdr:to>
    <xdr:cxnSp macro="">
      <xdr:nvCxnSpPr>
        <xdr:cNvPr id="3" name="直線コネクタ 2"/>
        <xdr:cNvCxnSpPr>
          <a:stCxn id="2" idx="2"/>
        </xdr:cNvCxnSpPr>
      </xdr:nvCxnSpPr>
      <xdr:spPr>
        <a:xfrm>
          <a:off x="2415268" y="2449286"/>
          <a:ext cx="782411" cy="39460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0</xdr:row>
      <xdr:rowOff>81642</xdr:rowOff>
    </xdr:from>
    <xdr:to>
      <xdr:col>12</xdr:col>
      <xdr:colOff>176893</xdr:colOff>
      <xdr:row>3</xdr:row>
      <xdr:rowOff>258535</xdr:rowOff>
    </xdr:to>
    <xdr:sp macro="" textlink="">
      <xdr:nvSpPr>
        <xdr:cNvPr id="6" name="角丸四角形 5"/>
        <xdr:cNvSpPr/>
      </xdr:nvSpPr>
      <xdr:spPr>
        <a:xfrm>
          <a:off x="4449536" y="81642"/>
          <a:ext cx="3170464" cy="870857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授業料支給申請の度、「申請額」のセルに実績を入力します。入力すると、申請可能額等を自動計算します。</a:t>
          </a:r>
          <a:endParaRPr kumimoji="1" lang="en-US" altLang="ja-JP" sz="1100" baseline="0">
            <a:solidFill>
              <a:schemeClr val="tx1"/>
            </a:solidFill>
          </a:endParaRPr>
        </a:p>
        <a:p>
          <a:pPr algn="l"/>
          <a:endParaRPr kumimoji="1" lang="ja-JP" altLang="en-US" sz="11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435429</xdr:colOff>
      <xdr:row>3</xdr:row>
      <xdr:rowOff>258535</xdr:rowOff>
    </xdr:from>
    <xdr:to>
      <xdr:col>10</xdr:col>
      <xdr:colOff>20411</xdr:colOff>
      <xdr:row>9</xdr:row>
      <xdr:rowOff>81643</xdr:rowOff>
    </xdr:to>
    <xdr:cxnSp macro="">
      <xdr:nvCxnSpPr>
        <xdr:cNvPr id="7" name="直線コネクタ 6"/>
        <xdr:cNvCxnSpPr>
          <a:endCxn id="6" idx="2"/>
        </xdr:cNvCxnSpPr>
      </xdr:nvCxnSpPr>
      <xdr:spPr>
        <a:xfrm flipV="1">
          <a:off x="3714750" y="952499"/>
          <a:ext cx="2320018" cy="149678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O37"/>
  <sheetViews>
    <sheetView tabSelected="1" view="pageBreakPreview" zoomScale="70" zoomScaleNormal="70" zoomScaleSheetLayoutView="70" workbookViewId="0"/>
  </sheetViews>
  <sheetFormatPr defaultColWidth="9.875" defaultRowHeight="21" customHeight="1" x14ac:dyDescent="0.15"/>
  <cols>
    <col min="1" max="1" width="2.875" style="7" customWidth="1"/>
    <col min="2" max="2" width="1.5" style="7" customWidth="1"/>
    <col min="3" max="3" width="7.875" style="7" customWidth="1"/>
    <col min="4" max="4" width="11.75" style="7" customWidth="1"/>
    <col min="5" max="5" width="9" style="7" customWidth="1"/>
    <col min="6" max="6" width="10.25" style="8" customWidth="1"/>
    <col min="7" max="10" width="9" style="7" customWidth="1"/>
    <col min="11" max="11" width="9.875" style="7" bestFit="1" customWidth="1"/>
    <col min="12" max="15" width="9" style="7" customWidth="1"/>
    <col min="16" max="16" width="9.25" style="7" bestFit="1" customWidth="1"/>
    <col min="17" max="20" width="9" style="7" customWidth="1"/>
    <col min="21" max="21" width="10.375" style="7" customWidth="1"/>
    <col min="22" max="25" width="9" style="7" customWidth="1"/>
    <col min="26" max="26" width="10.375" style="7" customWidth="1"/>
    <col min="27" max="30" width="8.875" style="7" customWidth="1"/>
    <col min="31" max="31" width="10.375" style="7" customWidth="1"/>
    <col min="32" max="35" width="9" style="7" hidden="1" customWidth="1"/>
    <col min="36" max="36" width="10.375" style="7" hidden="1" customWidth="1"/>
    <col min="37" max="40" width="8.875" style="7" hidden="1" customWidth="1"/>
    <col min="41" max="41" width="10.375" style="7" hidden="1" customWidth="1"/>
    <col min="42" max="16384" width="9.875" style="7"/>
  </cols>
  <sheetData>
    <row r="1" spans="2:41" s="1" customFormat="1" ht="14.25" customHeight="1" x14ac:dyDescent="0.15">
      <c r="F1" s="2"/>
    </row>
    <row r="2" spans="2:41" s="1" customFormat="1" x14ac:dyDescent="0.15">
      <c r="C2" s="3" t="s">
        <v>14</v>
      </c>
      <c r="D2" s="4"/>
      <c r="F2" s="2"/>
    </row>
    <row r="3" spans="2:41" s="1" customFormat="1" ht="21" customHeight="1" thickBot="1" x14ac:dyDescent="0.2">
      <c r="C3" s="5"/>
      <c r="F3" s="2"/>
      <c r="I3" s="6"/>
      <c r="J3" s="6"/>
      <c r="K3" s="6"/>
      <c r="N3" s="6"/>
      <c r="O3" s="6"/>
      <c r="P3" s="6"/>
      <c r="S3" s="6"/>
      <c r="T3" s="6"/>
      <c r="U3" s="6"/>
      <c r="X3" s="6"/>
      <c r="Y3" s="6"/>
      <c r="Z3" s="6"/>
      <c r="AC3" s="6"/>
      <c r="AD3" s="6"/>
      <c r="AE3" s="6"/>
      <c r="AH3" s="6"/>
      <c r="AI3" s="6"/>
      <c r="AJ3" s="6"/>
      <c r="AM3" s="6"/>
      <c r="AN3" s="6"/>
      <c r="AO3" s="6"/>
    </row>
    <row r="4" spans="2:41" ht="21" customHeight="1" thickBot="1" x14ac:dyDescent="0.2">
      <c r="B4" s="1"/>
      <c r="I4" s="89" t="s">
        <v>35</v>
      </c>
      <c r="J4" s="90"/>
      <c r="K4" s="9">
        <f>2500000-K8</f>
        <v>2500000</v>
      </c>
      <c r="N4" s="89" t="s">
        <v>35</v>
      </c>
      <c r="O4" s="90"/>
      <c r="P4" s="9">
        <f>2500000-P8</f>
        <v>2500000</v>
      </c>
      <c r="S4" s="89" t="s">
        <v>35</v>
      </c>
      <c r="T4" s="90"/>
      <c r="U4" s="9">
        <f>2500000-U8</f>
        <v>2500000</v>
      </c>
      <c r="X4" s="89" t="s">
        <v>35</v>
      </c>
      <c r="Y4" s="90"/>
      <c r="Z4" s="9">
        <f>2500000-Z8</f>
        <v>2500000</v>
      </c>
      <c r="AC4" s="89" t="s">
        <v>35</v>
      </c>
      <c r="AD4" s="90"/>
      <c r="AE4" s="9">
        <f>2500000-AE8</f>
        <v>2500000</v>
      </c>
      <c r="AH4" s="89" t="s">
        <v>35</v>
      </c>
      <c r="AI4" s="90"/>
      <c r="AJ4" s="9">
        <f>2500000-AJ8</f>
        <v>2500000</v>
      </c>
      <c r="AM4" s="89" t="s">
        <v>35</v>
      </c>
      <c r="AN4" s="90"/>
      <c r="AO4" s="9">
        <f>2500000-AO8</f>
        <v>2500000</v>
      </c>
    </row>
    <row r="5" spans="2:41" s="11" customFormat="1" ht="18.75" customHeight="1" x14ac:dyDescent="0.15">
      <c r="B5" s="10"/>
      <c r="C5" s="73" t="s">
        <v>33</v>
      </c>
      <c r="D5" s="74"/>
      <c r="E5" s="74"/>
      <c r="F5" s="99"/>
      <c r="G5" s="74" t="s">
        <v>23</v>
      </c>
      <c r="H5" s="74"/>
      <c r="I5" s="74"/>
      <c r="J5" s="74"/>
      <c r="K5" s="75"/>
      <c r="L5" s="73" t="s">
        <v>24</v>
      </c>
      <c r="M5" s="74"/>
      <c r="N5" s="74"/>
      <c r="O5" s="74"/>
      <c r="P5" s="75"/>
      <c r="Q5" s="73" t="s">
        <v>8</v>
      </c>
      <c r="R5" s="74"/>
      <c r="S5" s="74"/>
      <c r="T5" s="74"/>
      <c r="U5" s="75"/>
      <c r="V5" s="73" t="s">
        <v>9</v>
      </c>
      <c r="W5" s="74"/>
      <c r="X5" s="74"/>
      <c r="Y5" s="74"/>
      <c r="Z5" s="75"/>
      <c r="AA5" s="73" t="s">
        <v>10</v>
      </c>
      <c r="AB5" s="74"/>
      <c r="AC5" s="74"/>
      <c r="AD5" s="74"/>
      <c r="AE5" s="75"/>
      <c r="AF5" s="73" t="s">
        <v>31</v>
      </c>
      <c r="AG5" s="74"/>
      <c r="AH5" s="74"/>
      <c r="AI5" s="74"/>
      <c r="AJ5" s="75"/>
      <c r="AK5" s="73" t="s">
        <v>32</v>
      </c>
      <c r="AL5" s="74"/>
      <c r="AM5" s="74"/>
      <c r="AN5" s="74"/>
      <c r="AO5" s="75"/>
    </row>
    <row r="6" spans="2:41" s="11" customFormat="1" ht="18.75" customHeight="1" x14ac:dyDescent="0.15">
      <c r="B6" s="10"/>
      <c r="C6" s="95"/>
      <c r="D6" s="96"/>
      <c r="E6" s="96"/>
      <c r="F6" s="100"/>
      <c r="G6" s="108" t="s">
        <v>1</v>
      </c>
      <c r="H6" s="86" t="s">
        <v>2</v>
      </c>
      <c r="I6" s="106" t="s">
        <v>3</v>
      </c>
      <c r="J6" s="104" t="s">
        <v>4</v>
      </c>
      <c r="K6" s="80" t="s">
        <v>12</v>
      </c>
      <c r="L6" s="110" t="s">
        <v>1</v>
      </c>
      <c r="M6" s="112" t="s">
        <v>2</v>
      </c>
      <c r="N6" s="88" t="s">
        <v>3</v>
      </c>
      <c r="O6" s="82" t="s">
        <v>4</v>
      </c>
      <c r="P6" s="80" t="s">
        <v>12</v>
      </c>
      <c r="Q6" s="84" t="s">
        <v>1</v>
      </c>
      <c r="R6" s="86" t="s">
        <v>2</v>
      </c>
      <c r="S6" s="88" t="s">
        <v>3</v>
      </c>
      <c r="T6" s="82" t="s">
        <v>4</v>
      </c>
      <c r="U6" s="80" t="s">
        <v>12</v>
      </c>
      <c r="V6" s="84" t="s">
        <v>1</v>
      </c>
      <c r="W6" s="86" t="s">
        <v>2</v>
      </c>
      <c r="X6" s="88" t="s">
        <v>3</v>
      </c>
      <c r="Y6" s="82" t="s">
        <v>4</v>
      </c>
      <c r="Z6" s="80" t="s">
        <v>12</v>
      </c>
      <c r="AA6" s="84" t="s">
        <v>1</v>
      </c>
      <c r="AB6" s="86" t="s">
        <v>2</v>
      </c>
      <c r="AC6" s="88" t="s">
        <v>3</v>
      </c>
      <c r="AD6" s="82" t="s">
        <v>4</v>
      </c>
      <c r="AE6" s="80" t="s">
        <v>12</v>
      </c>
      <c r="AF6" s="84" t="s">
        <v>1</v>
      </c>
      <c r="AG6" s="86" t="s">
        <v>2</v>
      </c>
      <c r="AH6" s="88" t="s">
        <v>3</v>
      </c>
      <c r="AI6" s="82" t="s">
        <v>4</v>
      </c>
      <c r="AJ6" s="80" t="s">
        <v>12</v>
      </c>
      <c r="AK6" s="84" t="s">
        <v>1</v>
      </c>
      <c r="AL6" s="86" t="s">
        <v>2</v>
      </c>
      <c r="AM6" s="88" t="s">
        <v>3</v>
      </c>
      <c r="AN6" s="91" t="s">
        <v>4</v>
      </c>
      <c r="AO6" s="93" t="s">
        <v>12</v>
      </c>
    </row>
    <row r="7" spans="2:41" s="13" customFormat="1" ht="28.5" customHeight="1" thickBot="1" x14ac:dyDescent="0.2">
      <c r="B7" s="12"/>
      <c r="C7" s="97"/>
      <c r="D7" s="98"/>
      <c r="E7" s="98"/>
      <c r="F7" s="101"/>
      <c r="G7" s="109"/>
      <c r="H7" s="87"/>
      <c r="I7" s="107"/>
      <c r="J7" s="105"/>
      <c r="K7" s="81"/>
      <c r="L7" s="111"/>
      <c r="M7" s="113"/>
      <c r="N7" s="87"/>
      <c r="O7" s="83"/>
      <c r="P7" s="81"/>
      <c r="Q7" s="85"/>
      <c r="R7" s="87"/>
      <c r="S7" s="87"/>
      <c r="T7" s="83"/>
      <c r="U7" s="81"/>
      <c r="V7" s="85"/>
      <c r="W7" s="87"/>
      <c r="X7" s="87"/>
      <c r="Y7" s="83"/>
      <c r="Z7" s="81"/>
      <c r="AA7" s="85"/>
      <c r="AB7" s="87"/>
      <c r="AC7" s="87"/>
      <c r="AD7" s="83"/>
      <c r="AE7" s="81"/>
      <c r="AF7" s="85"/>
      <c r="AG7" s="87"/>
      <c r="AH7" s="87"/>
      <c r="AI7" s="83"/>
      <c r="AJ7" s="81"/>
      <c r="AK7" s="85"/>
      <c r="AL7" s="87"/>
      <c r="AM7" s="87"/>
      <c r="AN7" s="92"/>
      <c r="AO7" s="94"/>
    </row>
    <row r="8" spans="2:41" s="13" customFormat="1" ht="21" customHeight="1" x14ac:dyDescent="0.15">
      <c r="B8" s="12"/>
      <c r="C8" s="76" t="s">
        <v>25</v>
      </c>
      <c r="D8" s="14" t="s">
        <v>6</v>
      </c>
      <c r="E8" s="15" t="s">
        <v>7</v>
      </c>
      <c r="F8" s="16" t="s">
        <v>11</v>
      </c>
      <c r="G8" s="17">
        <f>MIN($D$9,$K$4)</f>
        <v>2500000</v>
      </c>
      <c r="H8" s="17">
        <f>MIN($D$9,$K$4)</f>
        <v>2500000</v>
      </c>
      <c r="I8" s="17">
        <f>MIN($D$9,$K$4)</f>
        <v>2500000</v>
      </c>
      <c r="J8" s="18">
        <f>MIN($D$9,$K$4)</f>
        <v>2500000</v>
      </c>
      <c r="K8" s="19">
        <f>IF(SUBTOTAL(9,G9:J9,G11:J11,G13:J13,G15:J15,G17:J17,G19:J19)&gt;2500000,"2,500,000",SUBTOTAL(9,G9:J9,G11:J11,G13:J13,G15:J15,G17:J17,G19:J19))</f>
        <v>0</v>
      </c>
      <c r="L8" s="20">
        <f>MIN($D$9,$P$4)</f>
        <v>2500000</v>
      </c>
      <c r="M8" s="17">
        <f>MIN($D$9,$P$4)</f>
        <v>2500000</v>
      </c>
      <c r="N8" s="17">
        <f>MIN($D$9,$P$4)</f>
        <v>2500000</v>
      </c>
      <c r="O8" s="18">
        <f>MIN($D$9,$P$4)</f>
        <v>2500000</v>
      </c>
      <c r="P8" s="19">
        <f>IF(SUBTOTAL(9,L9:O9,L11:O11,L13:O13,L15:O15,L17:O17,L19:O19)&gt;2500000,"2,500,000",SUBTOTAL(9,L9:O9,L11:O11,L13:O13,L15:O15,L17:O17,L19:O19))</f>
        <v>0</v>
      </c>
      <c r="Q8" s="20">
        <f>MIN($D$9,$U$4)</f>
        <v>2500000</v>
      </c>
      <c r="R8" s="17">
        <f>MIN($D$9,$U$4)</f>
        <v>2500000</v>
      </c>
      <c r="S8" s="17">
        <f>MIN($D$9,$U$4)</f>
        <v>2500000</v>
      </c>
      <c r="T8" s="18">
        <f>MIN($D$9,$U$4)</f>
        <v>2500000</v>
      </c>
      <c r="U8" s="19">
        <f>IF(SUBTOTAL(9,Q9:T9,Q11:T11,Q13:T13,Q15:T15,Q17:T17,Q19:T19)&gt;2500000,"2,500,000",SUBTOTAL(9,Q9:T9,Q11:T11,Q13:T13,Q15:T15,Q17:T17,Q19:T19))</f>
        <v>0</v>
      </c>
      <c r="V8" s="20">
        <f>MIN($D$9,$Z$4)</f>
        <v>2500000</v>
      </c>
      <c r="W8" s="17">
        <f>MIN($D$9,$Z$4)</f>
        <v>2500000</v>
      </c>
      <c r="X8" s="17">
        <f>MIN($D$9,$Z$4)</f>
        <v>2500000</v>
      </c>
      <c r="Y8" s="18">
        <f>MIN($D$9,$Z$4)</f>
        <v>2500000</v>
      </c>
      <c r="Z8" s="19">
        <f>IF(SUBTOTAL(9,V9:Y9,V11:Y11,V13:Y13,V15:Y15,V17:Y17,V19:Y19)&gt;2500000,"2,500,000",SUBTOTAL(9,V9:Y9,V11:Y11,V13:Y13,V15:Y15,V17:Y17,V19:Y19))</f>
        <v>0</v>
      </c>
      <c r="AA8" s="20">
        <f>MIN($D$9,$AE$4)</f>
        <v>2500000</v>
      </c>
      <c r="AB8" s="17">
        <f>MIN($D$9,$AE$4)</f>
        <v>2500000</v>
      </c>
      <c r="AC8" s="17">
        <f>MIN($D$9,$AE$4)</f>
        <v>2500000</v>
      </c>
      <c r="AD8" s="18">
        <f>MIN($D$9,$AE$4)</f>
        <v>2500000</v>
      </c>
      <c r="AE8" s="19">
        <f>IF(SUBTOTAL(9,AA9:AD9,AA11:AD11,AA13:AD13,AA15:AD15,AA17:AD17,AA19:AD19)&gt;2500000,"2,500,000",SUBTOTAL(9,AA9:AD9,AA11:AD11,AA13:AD13,AA15:AD15,AA17:AD17,AA19:AD19))</f>
        <v>0</v>
      </c>
      <c r="AF8" s="20">
        <f>MIN($D$9,$AJ$4)</f>
        <v>2500000</v>
      </c>
      <c r="AG8" s="61">
        <f t="shared" ref="AG8:AI8" si="0">MIN($D$9,$AJ$4)</f>
        <v>2500000</v>
      </c>
      <c r="AH8" s="18">
        <f t="shared" si="0"/>
        <v>2500000</v>
      </c>
      <c r="AI8" s="60">
        <f t="shared" si="0"/>
        <v>2500000</v>
      </c>
      <c r="AJ8" s="19">
        <f>IF(SUBTOTAL(9,AF9:AI9,AF11:AI11,AF13:AI13,AF15:AI15,AF17:AI17,AF19:AI19)&gt;2500000,"2,500,000",SUBTOTAL(9,AF9:AI9,AF11:AI11,AF13:AI13,AF15:AI15,AF17:AI17,AF19:AI19))</f>
        <v>0</v>
      </c>
      <c r="AK8" s="21">
        <f>MIN($D$9,$AO$4)</f>
        <v>2500000</v>
      </c>
      <c r="AL8" s="61">
        <f t="shared" ref="AL8:AN8" si="1">MIN($D$9,$AO$4)</f>
        <v>2500000</v>
      </c>
      <c r="AM8" s="61">
        <f t="shared" si="1"/>
        <v>2500000</v>
      </c>
      <c r="AN8" s="60">
        <f t="shared" si="1"/>
        <v>2500000</v>
      </c>
      <c r="AO8" s="22">
        <f>IF(SUBTOTAL(9,AK9:AN9,AK11:AN11,AK13:AN13,AK15:AN15,AK17:AN17,AK19:AN19)&gt;2500000,"2,500,000",SUBTOTAL(9,AK9:AN9,AK11:AN11,AK13:AN13,AK15:AN15,AK17:AN17,AK19:AN19))</f>
        <v>0</v>
      </c>
    </row>
    <row r="9" spans="2:41" s="31" customFormat="1" ht="34.5" customHeight="1" thickBot="1" x14ac:dyDescent="0.2">
      <c r="B9" s="23"/>
      <c r="C9" s="77"/>
      <c r="D9" s="24">
        <f>2500000-E9</f>
        <v>2500000</v>
      </c>
      <c r="E9" s="57">
        <f>IF(SUBTOTAL(9,G9:AN9)&gt;2500000,"2,500,000",SUBTOTAL(9,G9:AN9))</f>
        <v>0</v>
      </c>
      <c r="F9" s="26" t="s">
        <v>13</v>
      </c>
      <c r="G9" s="27"/>
      <c r="H9" s="27"/>
      <c r="I9" s="27"/>
      <c r="J9" s="28"/>
      <c r="K9" s="29"/>
      <c r="L9" s="30"/>
      <c r="M9" s="27"/>
      <c r="N9" s="27"/>
      <c r="O9" s="28"/>
      <c r="P9" s="29"/>
      <c r="Q9" s="30"/>
      <c r="R9" s="27"/>
      <c r="S9" s="27"/>
      <c r="T9" s="28"/>
      <c r="U9" s="29"/>
      <c r="V9" s="30"/>
      <c r="W9" s="27"/>
      <c r="X9" s="27"/>
      <c r="Y9" s="28"/>
      <c r="Z9" s="29"/>
      <c r="AA9" s="30"/>
      <c r="AB9" s="27"/>
      <c r="AC9" s="27"/>
      <c r="AD9" s="28"/>
      <c r="AE9" s="29"/>
      <c r="AF9" s="30"/>
      <c r="AG9" s="27"/>
      <c r="AH9" s="27"/>
      <c r="AI9" s="28"/>
      <c r="AJ9" s="29"/>
      <c r="AK9" s="30"/>
      <c r="AL9" s="27"/>
      <c r="AM9" s="27"/>
      <c r="AN9" s="28"/>
      <c r="AO9" s="29"/>
    </row>
    <row r="10" spans="2:41" s="13" customFormat="1" ht="21" customHeight="1" x14ac:dyDescent="0.15">
      <c r="B10" s="12"/>
      <c r="C10" s="76" t="s">
        <v>26</v>
      </c>
      <c r="D10" s="14" t="s">
        <v>6</v>
      </c>
      <c r="E10" s="32" t="s">
        <v>7</v>
      </c>
      <c r="F10" s="16" t="s">
        <v>11</v>
      </c>
      <c r="G10" s="17">
        <f>MIN($D$11,$K$4)</f>
        <v>2500000</v>
      </c>
      <c r="H10" s="17">
        <f>MIN($D$11,$K$4)</f>
        <v>2500000</v>
      </c>
      <c r="I10" s="17">
        <f>MIN($D$11,$K$4)</f>
        <v>2500000</v>
      </c>
      <c r="J10" s="33">
        <f>MIN($D$11,$K$4)</f>
        <v>2500000</v>
      </c>
      <c r="K10" s="29"/>
      <c r="L10" s="20">
        <f>MIN($D$11,$P$4)</f>
        <v>2500000</v>
      </c>
      <c r="M10" s="17">
        <f>MIN($D$11,$P$4)</f>
        <v>2500000</v>
      </c>
      <c r="N10" s="17">
        <f>MIN($D$11,$P$4)</f>
        <v>2500000</v>
      </c>
      <c r="O10" s="33">
        <f>MIN($D$11,$P$4)</f>
        <v>2500000</v>
      </c>
      <c r="P10" s="29"/>
      <c r="Q10" s="20">
        <f>MIN($D$11,$U$4)</f>
        <v>2500000</v>
      </c>
      <c r="R10" s="17">
        <f>MIN($D$11,$U$4)</f>
        <v>2500000</v>
      </c>
      <c r="S10" s="17">
        <f>MIN($D$11,$U$4)</f>
        <v>2500000</v>
      </c>
      <c r="T10" s="33">
        <f>MIN($D$11,$U$4)</f>
        <v>2500000</v>
      </c>
      <c r="U10" s="29"/>
      <c r="V10" s="20">
        <f>MIN($D$11,$Z$4)</f>
        <v>2500000</v>
      </c>
      <c r="W10" s="17">
        <f>MIN($D$11,$Z$4)</f>
        <v>2500000</v>
      </c>
      <c r="X10" s="17">
        <f>MIN($D$11,$Z$4)</f>
        <v>2500000</v>
      </c>
      <c r="Y10" s="33">
        <f>MIN($D$11,$Z$4)</f>
        <v>2500000</v>
      </c>
      <c r="Z10" s="29"/>
      <c r="AA10" s="20">
        <f>MIN($D$11,$AE$4)</f>
        <v>2500000</v>
      </c>
      <c r="AB10" s="17">
        <f>MIN($D$11,$AE$4)</f>
        <v>2500000</v>
      </c>
      <c r="AC10" s="17">
        <f>MIN($D$11,$AE$4)</f>
        <v>2500000</v>
      </c>
      <c r="AD10" s="33">
        <f>MIN($D$11,$AE$4)</f>
        <v>2500000</v>
      </c>
      <c r="AE10" s="29"/>
      <c r="AF10" s="34">
        <f>MIN($D$11,$AJ$4)</f>
        <v>2500000</v>
      </c>
      <c r="AG10" s="35">
        <f t="shared" ref="AG10:AH10" si="2">MIN($D$11,$AJ$4)</f>
        <v>2500000</v>
      </c>
      <c r="AH10" s="35">
        <f t="shared" si="2"/>
        <v>2500000</v>
      </c>
      <c r="AI10" s="33">
        <f>MIN($D$11,$AJ$4)</f>
        <v>2500000</v>
      </c>
      <c r="AJ10" s="29"/>
      <c r="AK10" s="58">
        <f>MIN($D$11,$AO$4)</f>
        <v>2500000</v>
      </c>
      <c r="AL10" s="59">
        <f t="shared" ref="AL10:AN10" si="3">MIN($D$11,$AO$4)</f>
        <v>2500000</v>
      </c>
      <c r="AM10" s="61">
        <f t="shared" si="3"/>
        <v>2500000</v>
      </c>
      <c r="AN10" s="33">
        <f t="shared" si="3"/>
        <v>2500000</v>
      </c>
      <c r="AO10" s="29"/>
    </row>
    <row r="11" spans="2:41" s="31" customFormat="1" ht="34.5" customHeight="1" thickBot="1" x14ac:dyDescent="0.2">
      <c r="B11" s="23"/>
      <c r="C11" s="77"/>
      <c r="D11" s="24">
        <f t="shared" ref="D11:D13" si="4">2500000-E11</f>
        <v>2500000</v>
      </c>
      <c r="E11" s="25">
        <f>IF(SUBTOTAL(9,G11:AN11)&gt;2500000,"2,500,000",SUBTOTAL(9,G11:AN11))</f>
        <v>0</v>
      </c>
      <c r="F11" s="26" t="s">
        <v>13</v>
      </c>
      <c r="G11" s="36"/>
      <c r="H11" s="37"/>
      <c r="I11" s="37"/>
      <c r="J11" s="38"/>
      <c r="K11" s="29"/>
      <c r="L11" s="30"/>
      <c r="M11" s="27"/>
      <c r="N11" s="27"/>
      <c r="O11" s="28"/>
      <c r="P11" s="29"/>
      <c r="Q11" s="30"/>
      <c r="R11" s="27"/>
      <c r="S11" s="27"/>
      <c r="T11" s="28"/>
      <c r="U11" s="29"/>
      <c r="V11" s="30"/>
      <c r="W11" s="27"/>
      <c r="X11" s="27"/>
      <c r="Y11" s="28"/>
      <c r="Z11" s="29"/>
      <c r="AA11" s="30"/>
      <c r="AB11" s="27"/>
      <c r="AC11" s="27"/>
      <c r="AD11" s="28"/>
      <c r="AE11" s="29"/>
      <c r="AF11" s="30"/>
      <c r="AG11" s="27"/>
      <c r="AH11" s="27"/>
      <c r="AI11" s="28"/>
      <c r="AJ11" s="29"/>
      <c r="AK11" s="30"/>
      <c r="AL11" s="27"/>
      <c r="AM11" s="27"/>
      <c r="AN11" s="28"/>
      <c r="AO11" s="29"/>
    </row>
    <row r="12" spans="2:41" s="13" customFormat="1" ht="21" customHeight="1" x14ac:dyDescent="0.15">
      <c r="B12" s="12"/>
      <c r="C12" s="78" t="s">
        <v>27</v>
      </c>
      <c r="D12" s="14" t="s">
        <v>6</v>
      </c>
      <c r="E12" s="32" t="s">
        <v>7</v>
      </c>
      <c r="F12" s="16" t="s">
        <v>11</v>
      </c>
      <c r="G12" s="17">
        <f>MIN($D$13,$K$4)</f>
        <v>2500000</v>
      </c>
      <c r="H12" s="17">
        <f>MIN($D$13,$K$4)</f>
        <v>2500000</v>
      </c>
      <c r="I12" s="17">
        <f>MIN($D$13,$K$4)</f>
        <v>2500000</v>
      </c>
      <c r="J12" s="33">
        <f>MIN($D$13,$K$4)</f>
        <v>2500000</v>
      </c>
      <c r="K12" s="29"/>
      <c r="L12" s="20">
        <f>MIN($D$13,$P$4)</f>
        <v>2500000</v>
      </c>
      <c r="M12" s="17">
        <f>MIN($D$13,$P$4)</f>
        <v>2500000</v>
      </c>
      <c r="N12" s="17">
        <f>MIN($D$13,$P$4)</f>
        <v>2500000</v>
      </c>
      <c r="O12" s="33">
        <f>MIN($D$13,$P$4)</f>
        <v>2500000</v>
      </c>
      <c r="P12" s="29"/>
      <c r="Q12" s="20">
        <f>MIN($D$13,$U$4)</f>
        <v>2500000</v>
      </c>
      <c r="R12" s="17">
        <f>MIN($D$13,$U$4)</f>
        <v>2500000</v>
      </c>
      <c r="S12" s="17">
        <f>MIN($D$13,$U$4)</f>
        <v>2500000</v>
      </c>
      <c r="T12" s="33">
        <f>MIN($D$13,$U$4)</f>
        <v>2500000</v>
      </c>
      <c r="U12" s="29"/>
      <c r="V12" s="58">
        <f>MIN($D$13,$Z$4)</f>
        <v>2500000</v>
      </c>
      <c r="W12" s="59">
        <f>MIN($D$13,$Z$4)</f>
        <v>2500000</v>
      </c>
      <c r="X12" s="59">
        <f>MIN($D$13,$Z$4)</f>
        <v>2500000</v>
      </c>
      <c r="Y12" s="60">
        <f>MIN($D$13,$Z$4)</f>
        <v>2500000</v>
      </c>
      <c r="Z12" s="29"/>
      <c r="AA12" s="58">
        <f>MIN($D$13,$AE$4)</f>
        <v>2500000</v>
      </c>
      <c r="AB12" s="59">
        <f t="shared" ref="AB12:AD12" si="5">MIN($D$13,$AE$4)</f>
        <v>2500000</v>
      </c>
      <c r="AC12" s="59">
        <f t="shared" si="5"/>
        <v>2500000</v>
      </c>
      <c r="AD12" s="60">
        <f t="shared" si="5"/>
        <v>2500000</v>
      </c>
      <c r="AE12" s="29"/>
      <c r="AF12" s="58">
        <f>MIN($D$13,$AJ$4)</f>
        <v>2500000</v>
      </c>
      <c r="AG12" s="59">
        <f t="shared" ref="AG12:AH12" si="6">MIN($D$13,$AJ$4)</f>
        <v>2500000</v>
      </c>
      <c r="AH12" s="59">
        <f t="shared" si="6"/>
        <v>2500000</v>
      </c>
      <c r="AI12" s="60">
        <f>MIN($D$13,$AJ$4)</f>
        <v>2500000</v>
      </c>
      <c r="AJ12" s="29"/>
      <c r="AK12" s="58">
        <f>MIN($D$13,$AO$4)</f>
        <v>2500000</v>
      </c>
      <c r="AL12" s="59">
        <f>MIN($D$13,$AO$4)</f>
        <v>2500000</v>
      </c>
      <c r="AM12" s="59">
        <f t="shared" ref="AM12:AN12" si="7">MIN($D$13,$AO$4)</f>
        <v>2500000</v>
      </c>
      <c r="AN12" s="60">
        <f t="shared" si="7"/>
        <v>2500000</v>
      </c>
      <c r="AO12" s="29"/>
    </row>
    <row r="13" spans="2:41" s="31" customFormat="1" ht="34.5" customHeight="1" thickBot="1" x14ac:dyDescent="0.2">
      <c r="B13" s="23"/>
      <c r="C13" s="79"/>
      <c r="D13" s="24">
        <f t="shared" si="4"/>
        <v>2500000</v>
      </c>
      <c r="E13" s="25">
        <f>IF(SUBTOTAL(9,G13:AN13)&gt;2500000,"2,500,000",SUBTOTAL(9,G13:AN13))</f>
        <v>0</v>
      </c>
      <c r="F13" s="26" t="s">
        <v>13</v>
      </c>
      <c r="G13" s="36"/>
      <c r="H13" s="37"/>
      <c r="I13" s="37"/>
      <c r="J13" s="38"/>
      <c r="K13" s="29"/>
      <c r="L13" s="39"/>
      <c r="M13" s="37"/>
      <c r="N13" s="37"/>
      <c r="O13" s="38"/>
      <c r="P13" s="29"/>
      <c r="Q13" s="30"/>
      <c r="R13" s="27"/>
      <c r="S13" s="27"/>
      <c r="T13" s="28"/>
      <c r="U13" s="29"/>
      <c r="V13" s="30"/>
      <c r="W13" s="27"/>
      <c r="X13" s="27"/>
      <c r="Y13" s="28"/>
      <c r="Z13" s="29"/>
      <c r="AA13" s="30"/>
      <c r="AB13" s="27"/>
      <c r="AC13" s="27"/>
      <c r="AD13" s="28"/>
      <c r="AE13" s="29"/>
      <c r="AF13" s="30"/>
      <c r="AG13" s="27"/>
      <c r="AH13" s="27"/>
      <c r="AI13" s="28"/>
      <c r="AJ13" s="29"/>
      <c r="AK13" s="30"/>
      <c r="AL13" s="27"/>
      <c r="AM13" s="27"/>
      <c r="AN13" s="28"/>
      <c r="AO13" s="29"/>
    </row>
    <row r="14" spans="2:41" s="13" customFormat="1" ht="21" customHeight="1" x14ac:dyDescent="0.15">
      <c r="B14" s="12"/>
      <c r="C14" s="76" t="s">
        <v>28</v>
      </c>
      <c r="D14" s="14" t="s">
        <v>6</v>
      </c>
      <c r="E14" s="32" t="s">
        <v>7</v>
      </c>
      <c r="F14" s="16" t="s">
        <v>11</v>
      </c>
      <c r="G14" s="17">
        <f>MIN($D$15,$K$4)</f>
        <v>2500000</v>
      </c>
      <c r="H14" s="17">
        <f>MIN($D$15,$K$4)</f>
        <v>2500000</v>
      </c>
      <c r="I14" s="17">
        <f>MIN($D$15,$K$4)</f>
        <v>2500000</v>
      </c>
      <c r="J14" s="33">
        <f>MIN($D$15,$K$4)</f>
        <v>2500000</v>
      </c>
      <c r="K14" s="29"/>
      <c r="L14" s="20">
        <f>MIN($D$15,$P$4)</f>
        <v>2500000</v>
      </c>
      <c r="M14" s="17">
        <f>MIN($D$15,$P$4)</f>
        <v>2500000</v>
      </c>
      <c r="N14" s="17">
        <f>MIN($D$15,$P$4)</f>
        <v>2500000</v>
      </c>
      <c r="O14" s="33">
        <f>MIN($D$15,$P$4)</f>
        <v>2500000</v>
      </c>
      <c r="P14" s="29"/>
      <c r="Q14" s="20">
        <f>MIN($D$15,$U$4)</f>
        <v>2500000</v>
      </c>
      <c r="R14" s="17">
        <f>MIN($D$15,$U$4)</f>
        <v>2500000</v>
      </c>
      <c r="S14" s="17">
        <f>MIN($D$15,$U$4)</f>
        <v>2500000</v>
      </c>
      <c r="T14" s="33">
        <f>MIN($D$15,$U$4)</f>
        <v>2500000</v>
      </c>
      <c r="U14" s="29"/>
      <c r="V14" s="20">
        <f>MIN($D$15,$Z$4)</f>
        <v>2500000</v>
      </c>
      <c r="W14" s="17">
        <f>MIN($D$15,$Z$4)</f>
        <v>2500000</v>
      </c>
      <c r="X14" s="17">
        <f>MIN($D$15,$Z$4)</f>
        <v>2500000</v>
      </c>
      <c r="Y14" s="33">
        <f>MIN($D$15,$Z$4)</f>
        <v>2500000</v>
      </c>
      <c r="Z14" s="29"/>
      <c r="AA14" s="20">
        <f>MIN($D$15,$AE$4)</f>
        <v>2500000</v>
      </c>
      <c r="AB14" s="17">
        <f>MIN($D$15,$AE$4)</f>
        <v>2500000</v>
      </c>
      <c r="AC14" s="17">
        <f>MIN($D$15,$AE$4)</f>
        <v>2500000</v>
      </c>
      <c r="AD14" s="33">
        <f>MIN($D$15,$AE$4)</f>
        <v>2500000</v>
      </c>
      <c r="AE14" s="29"/>
      <c r="AF14" s="58">
        <f>MIN($D$15,$AJ$4)</f>
        <v>2500000</v>
      </c>
      <c r="AG14" s="61">
        <f t="shared" ref="AG14:AI14" si="8">MIN($D$15,$AJ$4)</f>
        <v>2500000</v>
      </c>
      <c r="AH14" s="62">
        <f t="shared" si="8"/>
        <v>2500000</v>
      </c>
      <c r="AI14" s="33">
        <f t="shared" si="8"/>
        <v>2500000</v>
      </c>
      <c r="AJ14" s="29"/>
      <c r="AK14" s="58">
        <f>MIN($D$15,$AO$4)</f>
        <v>2500000</v>
      </c>
      <c r="AL14" s="61">
        <f t="shared" ref="AL14:AN14" si="9">MIN($D$15,$AO$4)</f>
        <v>2500000</v>
      </c>
      <c r="AM14" s="61">
        <f t="shared" si="9"/>
        <v>2500000</v>
      </c>
      <c r="AN14" s="60">
        <f t="shared" si="9"/>
        <v>2500000</v>
      </c>
      <c r="AO14" s="29"/>
    </row>
    <row r="15" spans="2:41" s="31" customFormat="1" ht="34.5" customHeight="1" thickBot="1" x14ac:dyDescent="0.2">
      <c r="B15" s="23"/>
      <c r="C15" s="77"/>
      <c r="D15" s="24">
        <f>2500000-E15</f>
        <v>2500000</v>
      </c>
      <c r="E15" s="25">
        <f>IF(SUBTOTAL(9,G15:AN15)&gt;2500000,"2,500,000",SUBTOTAL(9,G15:AN15))</f>
        <v>0</v>
      </c>
      <c r="F15" s="26" t="s">
        <v>13</v>
      </c>
      <c r="G15" s="36"/>
      <c r="H15" s="37"/>
      <c r="I15" s="37"/>
      <c r="J15" s="38"/>
      <c r="K15" s="40"/>
      <c r="L15" s="39"/>
      <c r="M15" s="37"/>
      <c r="N15" s="37"/>
      <c r="O15" s="38"/>
      <c r="P15" s="40"/>
      <c r="Q15" s="39"/>
      <c r="R15" s="37"/>
      <c r="S15" s="37"/>
      <c r="T15" s="38"/>
      <c r="U15" s="40"/>
      <c r="V15" s="30"/>
      <c r="W15" s="27"/>
      <c r="X15" s="27"/>
      <c r="Y15" s="28"/>
      <c r="Z15" s="40"/>
      <c r="AA15" s="30"/>
      <c r="AB15" s="27"/>
      <c r="AC15" s="27"/>
      <c r="AD15" s="28"/>
      <c r="AE15" s="40"/>
      <c r="AF15" s="30"/>
      <c r="AG15" s="27"/>
      <c r="AH15" s="27"/>
      <c r="AI15" s="28"/>
      <c r="AJ15" s="40"/>
      <c r="AK15" s="30"/>
      <c r="AL15" s="27"/>
      <c r="AM15" s="27"/>
      <c r="AN15" s="28"/>
      <c r="AO15" s="40"/>
    </row>
    <row r="16" spans="2:41" s="13" customFormat="1" ht="21" hidden="1" customHeight="1" x14ac:dyDescent="0.15">
      <c r="B16" s="12"/>
      <c r="C16" s="103" t="s">
        <v>29</v>
      </c>
      <c r="D16" s="14" t="s">
        <v>6</v>
      </c>
      <c r="E16" s="32" t="s">
        <v>7</v>
      </c>
      <c r="F16" s="16" t="s">
        <v>11</v>
      </c>
      <c r="G16" s="41">
        <f>MIN($D$17,$K$4)</f>
        <v>2500000</v>
      </c>
      <c r="H16" s="41">
        <f>MIN($D$17,$K$4)</f>
        <v>2500000</v>
      </c>
      <c r="I16" s="41">
        <f>MIN($D$17,$K$4)</f>
        <v>2500000</v>
      </c>
      <c r="J16" s="18">
        <f>MIN($D$17,$K$4)</f>
        <v>2500000</v>
      </c>
      <c r="K16" s="42"/>
      <c r="L16" s="43">
        <f>MIN($D$17,$P$4)</f>
        <v>2500000</v>
      </c>
      <c r="M16" s="41">
        <f t="shared" ref="M16:O16" si="10">MIN($D$17,$P$4)</f>
        <v>2500000</v>
      </c>
      <c r="N16" s="41">
        <f t="shared" si="10"/>
        <v>2500000</v>
      </c>
      <c r="O16" s="18">
        <f t="shared" si="10"/>
        <v>2500000</v>
      </c>
      <c r="P16" s="42"/>
      <c r="Q16" s="43">
        <f>MIN($D$17,$U$4)</f>
        <v>2500000</v>
      </c>
      <c r="R16" s="41">
        <f t="shared" ref="R16:T16" si="11">MIN($D$17,$U$4)</f>
        <v>2500000</v>
      </c>
      <c r="S16" s="41">
        <f t="shared" si="11"/>
        <v>2500000</v>
      </c>
      <c r="T16" s="18">
        <f t="shared" si="11"/>
        <v>2500000</v>
      </c>
      <c r="U16" s="42"/>
      <c r="V16" s="43">
        <f>MIN($D$17,$Z$4)</f>
        <v>2500000</v>
      </c>
      <c r="W16" s="41">
        <f t="shared" ref="W16:Y16" si="12">MIN($D$17,$Z$4)</f>
        <v>2500000</v>
      </c>
      <c r="X16" s="41">
        <f t="shared" si="12"/>
        <v>2500000</v>
      </c>
      <c r="Y16" s="18">
        <f t="shared" si="12"/>
        <v>2500000</v>
      </c>
      <c r="Z16" s="42"/>
      <c r="AA16" s="43">
        <f>MIN($D$17,$AE$4)</f>
        <v>2500000</v>
      </c>
      <c r="AB16" s="41">
        <f t="shared" ref="AB16:AD16" si="13">MIN($D$17,$AE$4)</f>
        <v>2500000</v>
      </c>
      <c r="AC16" s="41">
        <f t="shared" si="13"/>
        <v>2500000</v>
      </c>
      <c r="AD16" s="18">
        <f t="shared" si="13"/>
        <v>2500000</v>
      </c>
      <c r="AE16" s="42"/>
      <c r="AF16" s="20">
        <f>MIN($D$17,$AJ$4)</f>
        <v>2500000</v>
      </c>
      <c r="AG16" s="17">
        <f>MIN($D$17,$AJ$4)</f>
        <v>2500000</v>
      </c>
      <c r="AH16" s="17">
        <f>MIN($D$17,$AJ$4)</f>
        <v>2500000</v>
      </c>
      <c r="AI16" s="33">
        <f>MIN($D$17,$AJ$4)</f>
        <v>2500000</v>
      </c>
      <c r="AJ16" s="42"/>
      <c r="AK16" s="43">
        <f>MIN($D$17,$AO$4)</f>
        <v>2500000</v>
      </c>
      <c r="AL16" s="41">
        <f t="shared" ref="AL16:AN16" si="14">MIN($D$17,$AO$4)</f>
        <v>2500000</v>
      </c>
      <c r="AM16" s="41">
        <f t="shared" si="14"/>
        <v>2500000</v>
      </c>
      <c r="AN16" s="18">
        <f t="shared" si="14"/>
        <v>2500000</v>
      </c>
      <c r="AO16" s="42"/>
    </row>
    <row r="17" spans="2:41" s="31" customFormat="1" ht="34.5" hidden="1" customHeight="1" thickBot="1" x14ac:dyDescent="0.2">
      <c r="B17" s="23"/>
      <c r="C17" s="77"/>
      <c r="D17" s="24">
        <f>2500000-E17</f>
        <v>2500000</v>
      </c>
      <c r="E17" s="25">
        <f>IF(SUBTOTAL(9,G17:AN17)&gt;2500000,"2,500,000",SUBTOTAL(9,G17:AN17))</f>
        <v>0</v>
      </c>
      <c r="F17" s="26" t="s">
        <v>13</v>
      </c>
      <c r="G17" s="36"/>
      <c r="H17" s="37"/>
      <c r="I17" s="37"/>
      <c r="J17" s="38"/>
      <c r="K17" s="42"/>
      <c r="L17" s="39"/>
      <c r="M17" s="37"/>
      <c r="N17" s="37"/>
      <c r="O17" s="38"/>
      <c r="P17" s="42"/>
      <c r="Q17" s="39"/>
      <c r="R17" s="37"/>
      <c r="S17" s="37"/>
      <c r="T17" s="38"/>
      <c r="U17" s="42"/>
      <c r="V17" s="39"/>
      <c r="W17" s="37"/>
      <c r="X17" s="37"/>
      <c r="Y17" s="38"/>
      <c r="Z17" s="42"/>
      <c r="AA17" s="30"/>
      <c r="AB17" s="27"/>
      <c r="AC17" s="27"/>
      <c r="AD17" s="28"/>
      <c r="AE17" s="42"/>
      <c r="AF17" s="30"/>
      <c r="AG17" s="27"/>
      <c r="AH17" s="27"/>
      <c r="AI17" s="28"/>
      <c r="AJ17" s="42"/>
      <c r="AK17" s="30"/>
      <c r="AL17" s="27"/>
      <c r="AM17" s="27"/>
      <c r="AN17" s="28"/>
      <c r="AO17" s="42"/>
    </row>
    <row r="18" spans="2:41" s="13" customFormat="1" ht="21" hidden="1" customHeight="1" x14ac:dyDescent="0.15">
      <c r="B18" s="12"/>
      <c r="C18" s="76" t="s">
        <v>30</v>
      </c>
      <c r="D18" s="14" t="s">
        <v>6</v>
      </c>
      <c r="E18" s="32" t="s">
        <v>7</v>
      </c>
      <c r="F18" s="16" t="s">
        <v>11</v>
      </c>
      <c r="G18" s="17">
        <f>MIN($D$19,$K$4)</f>
        <v>2500000</v>
      </c>
      <c r="H18" s="17">
        <f>MIN($D$19,$K$4)</f>
        <v>2500000</v>
      </c>
      <c r="I18" s="17">
        <f>MIN($D$19,$K$4)</f>
        <v>2500000</v>
      </c>
      <c r="J18" s="33">
        <f>MIN($D$19,$K$4)</f>
        <v>2500000</v>
      </c>
      <c r="K18" s="42"/>
      <c r="L18" s="20">
        <f>MIN($D$19,$P$4)</f>
        <v>2500000</v>
      </c>
      <c r="M18" s="17">
        <f>MIN($D$19,$P$4)</f>
        <v>2500000</v>
      </c>
      <c r="N18" s="17">
        <f>MIN($D$19,$P$4)</f>
        <v>2500000</v>
      </c>
      <c r="O18" s="33">
        <f>MIN($D$19,$P$4)</f>
        <v>2500000</v>
      </c>
      <c r="P18" s="42"/>
      <c r="Q18" s="20">
        <f>MIN($D$19,$U$4)</f>
        <v>2500000</v>
      </c>
      <c r="R18" s="17">
        <f>MIN($D$19,$U$4)</f>
        <v>2500000</v>
      </c>
      <c r="S18" s="17">
        <f>MIN($D$19,$U$4)</f>
        <v>2500000</v>
      </c>
      <c r="T18" s="33">
        <f>MIN($D$19,$U$4)</f>
        <v>2500000</v>
      </c>
      <c r="U18" s="42"/>
      <c r="V18" s="20">
        <f>MIN($D$19,$Z$4)</f>
        <v>2500000</v>
      </c>
      <c r="W18" s="17">
        <f>MIN($D$19,$Z$4)</f>
        <v>2500000</v>
      </c>
      <c r="X18" s="17">
        <f>MIN($D$19,$Z$4)</f>
        <v>2500000</v>
      </c>
      <c r="Y18" s="33">
        <f>MIN($D$19,$Z$4)</f>
        <v>2500000</v>
      </c>
      <c r="Z18" s="42"/>
      <c r="AA18" s="20">
        <f>MIN($D$19,$AE$4)</f>
        <v>2500000</v>
      </c>
      <c r="AB18" s="17">
        <f>MIN($D$19,$AE$4)</f>
        <v>2500000</v>
      </c>
      <c r="AC18" s="17">
        <f>MIN($D$19,$AE$4)</f>
        <v>2500000</v>
      </c>
      <c r="AD18" s="33">
        <f>MIN($D$19,$AE$4)</f>
        <v>2500000</v>
      </c>
      <c r="AE18" s="42"/>
      <c r="AF18" s="20">
        <f>MIN($D$19,$AJ$4)</f>
        <v>2500000</v>
      </c>
      <c r="AG18" s="17">
        <f>MIN($D$19,$AJ$4)</f>
        <v>2500000</v>
      </c>
      <c r="AH18" s="17">
        <f>MIN($D$19,$AJ$4)</f>
        <v>2500000</v>
      </c>
      <c r="AI18" s="33">
        <f>MIN($D$19,$AJ$4)</f>
        <v>2500000</v>
      </c>
      <c r="AJ18" s="42"/>
      <c r="AK18" s="20">
        <f>MIN($D$19,$AO$4)</f>
        <v>2500000</v>
      </c>
      <c r="AL18" s="17">
        <f t="shared" ref="AL18:AM18" si="15">MIN($D$19,$AO$4)</f>
        <v>2500000</v>
      </c>
      <c r="AM18" s="17">
        <f t="shared" si="15"/>
        <v>2500000</v>
      </c>
      <c r="AN18" s="33">
        <f>MIN($D$19,$AO$4)</f>
        <v>2500000</v>
      </c>
      <c r="AO18" s="42"/>
    </row>
    <row r="19" spans="2:41" s="31" customFormat="1" ht="34.5" hidden="1" customHeight="1" thickBot="1" x14ac:dyDescent="0.2">
      <c r="B19" s="23"/>
      <c r="C19" s="77"/>
      <c r="D19" s="24">
        <f>2500000-E19</f>
        <v>2500000</v>
      </c>
      <c r="E19" s="25">
        <f>IF(SUBTOTAL(9,G19:AN19)&gt;2500000,"2,500,000",SUBTOTAL(9,G19:AN19))</f>
        <v>0</v>
      </c>
      <c r="F19" s="26" t="s">
        <v>13</v>
      </c>
      <c r="G19" s="36"/>
      <c r="H19" s="37"/>
      <c r="I19" s="37"/>
      <c r="J19" s="38"/>
      <c r="K19" s="44"/>
      <c r="L19" s="39"/>
      <c r="M19" s="37"/>
      <c r="N19" s="37"/>
      <c r="O19" s="38"/>
      <c r="P19" s="44"/>
      <c r="Q19" s="39"/>
      <c r="R19" s="37"/>
      <c r="S19" s="37"/>
      <c r="T19" s="38"/>
      <c r="U19" s="44"/>
      <c r="V19" s="39"/>
      <c r="W19" s="37"/>
      <c r="X19" s="37"/>
      <c r="Y19" s="38"/>
      <c r="Z19" s="44"/>
      <c r="AA19" s="39"/>
      <c r="AB19" s="37"/>
      <c r="AC19" s="37"/>
      <c r="AD19" s="38"/>
      <c r="AE19" s="44"/>
      <c r="AF19" s="30"/>
      <c r="AG19" s="27"/>
      <c r="AH19" s="27"/>
      <c r="AI19" s="28"/>
      <c r="AJ19" s="44"/>
      <c r="AK19" s="30"/>
      <c r="AL19" s="27"/>
      <c r="AM19" s="27"/>
      <c r="AN19" s="28"/>
      <c r="AO19" s="44"/>
    </row>
    <row r="20" spans="2:41" s="1" customFormat="1" ht="9.75" customHeight="1" x14ac:dyDescent="0.15">
      <c r="C20" s="45"/>
      <c r="D20" s="46"/>
      <c r="E20" s="46"/>
      <c r="F20" s="47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1" s="1" customFormat="1" ht="8.25" customHeight="1" x14ac:dyDescent="0.15">
      <c r="C21" s="5"/>
      <c r="F21" s="2"/>
    </row>
    <row r="22" spans="2:41" s="1" customFormat="1" ht="17.25" x14ac:dyDescent="0.15">
      <c r="E22" s="48" t="s">
        <v>16</v>
      </c>
      <c r="F22" s="2"/>
    </row>
    <row r="23" spans="2:41" s="4" customFormat="1" ht="6" customHeight="1" x14ac:dyDescent="0.15">
      <c r="F23" s="49"/>
    </row>
    <row r="24" spans="2:41" s="4" customFormat="1" ht="17.25" x14ac:dyDescent="0.15">
      <c r="C24" s="10"/>
      <c r="D24" s="1" t="s">
        <v>15</v>
      </c>
      <c r="E24" s="48" t="s">
        <v>19</v>
      </c>
      <c r="F24" s="50"/>
      <c r="G24" s="51"/>
      <c r="H24" s="51"/>
      <c r="I24" s="51"/>
      <c r="J24" s="51"/>
    </row>
    <row r="25" spans="2:41" s="4" customFormat="1" ht="17.25" x14ac:dyDescent="0.15">
      <c r="C25" s="10"/>
      <c r="D25" s="1"/>
      <c r="E25" s="48" t="s">
        <v>18</v>
      </c>
      <c r="F25" s="50"/>
      <c r="G25" s="51"/>
      <c r="H25" s="51"/>
      <c r="I25" s="51"/>
      <c r="J25" s="51"/>
    </row>
    <row r="26" spans="2:41" s="4" customFormat="1" ht="8.25" customHeight="1" x14ac:dyDescent="0.15">
      <c r="C26" s="10"/>
      <c r="D26" s="1"/>
      <c r="E26" s="48"/>
      <c r="F26" s="50"/>
      <c r="G26" s="51"/>
      <c r="H26" s="51"/>
      <c r="I26" s="51"/>
      <c r="J26" s="51"/>
    </row>
    <row r="27" spans="2:41" s="1" customFormat="1" ht="29.25" customHeight="1" x14ac:dyDescent="0.15">
      <c r="C27" s="10"/>
      <c r="D27" s="1" t="s">
        <v>15</v>
      </c>
      <c r="E27" s="52" t="s">
        <v>20</v>
      </c>
      <c r="F27" s="53"/>
      <c r="G27" s="54"/>
      <c r="H27" s="54"/>
      <c r="I27" s="54"/>
      <c r="J27" s="54"/>
    </row>
    <row r="28" spans="2:41" s="1" customFormat="1" ht="6" customHeight="1" x14ac:dyDescent="0.15">
      <c r="C28" s="10"/>
      <c r="E28" s="54"/>
      <c r="F28" s="53"/>
      <c r="G28" s="54"/>
      <c r="H28" s="54"/>
      <c r="I28" s="54"/>
      <c r="J28" s="54"/>
    </row>
    <row r="29" spans="2:41" s="1" customFormat="1" ht="21" customHeight="1" x14ac:dyDescent="0.15">
      <c r="C29" s="10"/>
      <c r="D29" s="1" t="s">
        <v>15</v>
      </c>
      <c r="E29" s="55" t="s">
        <v>5</v>
      </c>
      <c r="F29" s="56" t="s">
        <v>0</v>
      </c>
      <c r="G29" s="48" t="s">
        <v>21</v>
      </c>
      <c r="H29" s="54"/>
      <c r="I29" s="54"/>
      <c r="J29" s="54"/>
    </row>
    <row r="30" spans="2:41" s="1" customFormat="1" ht="12.75" customHeight="1" x14ac:dyDescent="0.15">
      <c r="C30" s="10"/>
      <c r="E30" s="54"/>
      <c r="F30" s="53"/>
      <c r="G30" s="54"/>
      <c r="H30" s="54"/>
      <c r="I30" s="54"/>
      <c r="J30" s="54"/>
    </row>
    <row r="31" spans="2:41" s="1" customFormat="1" ht="21" customHeight="1" x14ac:dyDescent="0.15">
      <c r="C31" s="10"/>
      <c r="D31" s="1" t="s">
        <v>15</v>
      </c>
      <c r="E31" s="102" t="s">
        <v>17</v>
      </c>
      <c r="F31" s="102"/>
      <c r="G31" s="52" t="s">
        <v>22</v>
      </c>
      <c r="H31" s="54"/>
      <c r="I31" s="54"/>
      <c r="J31" s="54"/>
    </row>
    <row r="32" spans="2:41" s="1" customFormat="1" ht="10.5" customHeight="1" x14ac:dyDescent="0.15">
      <c r="C32" s="10"/>
      <c r="F32" s="2"/>
      <c r="G32" s="52"/>
      <c r="H32" s="54"/>
      <c r="I32" s="54"/>
      <c r="J32" s="54"/>
    </row>
    <row r="33" spans="3:6" s="1" customFormat="1" ht="21" customHeight="1" x14ac:dyDescent="0.15">
      <c r="C33" s="10"/>
      <c r="D33" s="1" t="s">
        <v>15</v>
      </c>
      <c r="E33" s="52" t="s">
        <v>34</v>
      </c>
      <c r="F33" s="2"/>
    </row>
    <row r="34" spans="3:6" s="1" customFormat="1" ht="12.75" customHeight="1" x14ac:dyDescent="0.15">
      <c r="C34" s="10"/>
      <c r="F34" s="2"/>
    </row>
    <row r="35" spans="3:6" s="1" customFormat="1" ht="21" customHeight="1" x14ac:dyDescent="0.15">
      <c r="C35" s="10"/>
      <c r="F35" s="2"/>
    </row>
    <row r="36" spans="3:6" s="1" customFormat="1" ht="21" customHeight="1" x14ac:dyDescent="0.15">
      <c r="C36" s="10"/>
      <c r="F36" s="2"/>
    </row>
    <row r="37" spans="3:6" s="1" customFormat="1" ht="21" customHeight="1" x14ac:dyDescent="0.15">
      <c r="C37" s="7"/>
      <c r="D37" s="7"/>
      <c r="E37" s="7"/>
      <c r="F37" s="8"/>
    </row>
  </sheetData>
  <mergeCells count="58">
    <mergeCell ref="AO6:AO7"/>
    <mergeCell ref="C5:E7"/>
    <mergeCell ref="F5:F7"/>
    <mergeCell ref="E31:F31"/>
    <mergeCell ref="C16:C17"/>
    <mergeCell ref="C18:C19"/>
    <mergeCell ref="J6:J7"/>
    <mergeCell ref="I6:I7"/>
    <mergeCell ref="H6:H7"/>
    <mergeCell ref="G6:G7"/>
    <mergeCell ref="AA6:AA7"/>
    <mergeCell ref="AB6:AB7"/>
    <mergeCell ref="AC6:AC7"/>
    <mergeCell ref="AD6:AD7"/>
    <mergeCell ref="L6:L7"/>
    <mergeCell ref="M6:M7"/>
    <mergeCell ref="Q6:Q7"/>
    <mergeCell ref="R6:R7"/>
    <mergeCell ref="S6:S7"/>
    <mergeCell ref="AH4:AI4"/>
    <mergeCell ref="AM4:AN4"/>
    <mergeCell ref="AF5:AJ5"/>
    <mergeCell ref="AK5:AO5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N4:O4"/>
    <mergeCell ref="S4:T4"/>
    <mergeCell ref="X4:Y4"/>
    <mergeCell ref="AC4:AD4"/>
    <mergeCell ref="I4:J4"/>
    <mergeCell ref="C8:C9"/>
    <mergeCell ref="C14:C15"/>
    <mergeCell ref="C12:C13"/>
    <mergeCell ref="C10:C11"/>
    <mergeCell ref="AE6:AE7"/>
    <mergeCell ref="T6:T7"/>
    <mergeCell ref="K6:K7"/>
    <mergeCell ref="P6:P7"/>
    <mergeCell ref="U6:U7"/>
    <mergeCell ref="Z6:Z7"/>
    <mergeCell ref="V6:V7"/>
    <mergeCell ref="W6:W7"/>
    <mergeCell ref="X6:X7"/>
    <mergeCell ref="Y6:Y7"/>
    <mergeCell ref="N6:N7"/>
    <mergeCell ref="O6:O7"/>
    <mergeCell ref="L5:P5"/>
    <mergeCell ref="Q5:U5"/>
    <mergeCell ref="V5:Z5"/>
    <mergeCell ref="AA5:AE5"/>
    <mergeCell ref="G5:K5"/>
  </mergeCells>
  <phoneticPr fontId="1"/>
  <conditionalFormatting sqref="AA14:AD14">
    <cfRule type="expression" dxfId="188" priority="74">
      <formula>AA15&lt;&gt;""</formula>
    </cfRule>
  </conditionalFormatting>
  <conditionalFormatting sqref="G10:J10">
    <cfRule type="expression" dxfId="187" priority="93">
      <formula>G11&lt;&gt;""</formula>
    </cfRule>
  </conditionalFormatting>
  <conditionalFormatting sqref="G12:J12">
    <cfRule type="expression" dxfId="186" priority="92">
      <formula>G13&lt;&gt;""</formula>
    </cfRule>
  </conditionalFormatting>
  <conditionalFormatting sqref="G8:J8">
    <cfRule type="expression" dxfId="185" priority="91">
      <formula>G9&lt;&gt;""</formula>
    </cfRule>
  </conditionalFormatting>
  <conditionalFormatting sqref="G14:J14">
    <cfRule type="expression" dxfId="184" priority="90">
      <formula>G15&lt;&gt;""</formula>
    </cfRule>
  </conditionalFormatting>
  <conditionalFormatting sqref="L8:O8">
    <cfRule type="expression" dxfId="183" priority="89">
      <formula>L9&lt;&gt;""</formula>
    </cfRule>
  </conditionalFormatting>
  <conditionalFormatting sqref="L10:O10">
    <cfRule type="expression" dxfId="182" priority="88">
      <formula>L11&lt;&gt;""</formula>
    </cfRule>
  </conditionalFormatting>
  <conditionalFormatting sqref="L12:O12">
    <cfRule type="expression" dxfId="181" priority="87">
      <formula>L13&lt;&gt;""</formula>
    </cfRule>
  </conditionalFormatting>
  <conditionalFormatting sqref="L14:O14">
    <cfRule type="expression" dxfId="180" priority="86">
      <formula>L15&lt;&gt;""</formula>
    </cfRule>
  </conditionalFormatting>
  <conditionalFormatting sqref="Q8:T8">
    <cfRule type="expression" dxfId="179" priority="85">
      <formula>Q9&lt;&gt;""</formula>
    </cfRule>
  </conditionalFormatting>
  <conditionalFormatting sqref="Q10:T10">
    <cfRule type="expression" dxfId="178" priority="84">
      <formula>Q11&lt;&gt;""</formula>
    </cfRule>
  </conditionalFormatting>
  <conditionalFormatting sqref="Q12:T12">
    <cfRule type="expression" dxfId="177" priority="83">
      <formula>Q13&lt;&gt;""</formula>
    </cfRule>
  </conditionalFormatting>
  <conditionalFormatting sqref="Q14:T14">
    <cfRule type="expression" dxfId="176" priority="82">
      <formula>Q15&lt;&gt;""</formula>
    </cfRule>
  </conditionalFormatting>
  <conditionalFormatting sqref="V8:Y8">
    <cfRule type="expression" dxfId="175" priority="81">
      <formula>V9&lt;&gt;""</formula>
    </cfRule>
  </conditionalFormatting>
  <conditionalFormatting sqref="V10:Y10">
    <cfRule type="expression" dxfId="174" priority="80">
      <formula>V11&lt;&gt;""</formula>
    </cfRule>
  </conditionalFormatting>
  <conditionalFormatting sqref="V14:Y14">
    <cfRule type="expression" dxfId="173" priority="78">
      <formula>V15&lt;&gt;""</formula>
    </cfRule>
  </conditionalFormatting>
  <conditionalFormatting sqref="AA8:AD8">
    <cfRule type="expression" dxfId="172" priority="77">
      <formula>AA9&lt;&gt;""</formula>
    </cfRule>
  </conditionalFormatting>
  <conditionalFormatting sqref="AA10:AD10">
    <cfRule type="expression" dxfId="171" priority="76">
      <formula>AA11&lt;&gt;""</formula>
    </cfRule>
  </conditionalFormatting>
  <conditionalFormatting sqref="M18:O18">
    <cfRule type="expression" dxfId="170" priority="21">
      <formula>M19&lt;&gt;""</formula>
    </cfRule>
  </conditionalFormatting>
  <conditionalFormatting sqref="W16:Y16">
    <cfRule type="expression" dxfId="169" priority="58">
      <formula>W17&lt;&gt;""</formula>
    </cfRule>
  </conditionalFormatting>
  <conditionalFormatting sqref="G16:J16">
    <cfRule type="expression" dxfId="168" priority="73">
      <formula>G17&lt;&gt;""</formula>
    </cfRule>
  </conditionalFormatting>
  <conditionalFormatting sqref="G18:J18">
    <cfRule type="expression" dxfId="167" priority="72">
      <formula>G19&lt;&gt;""</formula>
    </cfRule>
  </conditionalFormatting>
  <conditionalFormatting sqref="V18">
    <cfRule type="expression" dxfId="166" priority="18">
      <formula>V19&lt;&gt;""</formula>
    </cfRule>
  </conditionalFormatting>
  <conditionalFormatting sqref="L16">
    <cfRule type="expression" dxfId="165" priority="63">
      <formula>L17&lt;&gt;""</formula>
    </cfRule>
  </conditionalFormatting>
  <conditionalFormatting sqref="M16:O16">
    <cfRule type="expression" dxfId="164" priority="62">
      <formula>M17&lt;&gt;""</formula>
    </cfRule>
  </conditionalFormatting>
  <conditionalFormatting sqref="Q16">
    <cfRule type="expression" dxfId="163" priority="61">
      <formula>Q17&lt;&gt;""</formula>
    </cfRule>
  </conditionalFormatting>
  <conditionalFormatting sqref="R16:T16">
    <cfRule type="expression" dxfId="162" priority="60">
      <formula>R17&lt;&gt;""</formula>
    </cfRule>
  </conditionalFormatting>
  <conditionalFormatting sqref="V16">
    <cfRule type="expression" dxfId="161" priority="59">
      <formula>V17&lt;&gt;""</formula>
    </cfRule>
  </conditionalFormatting>
  <conditionalFormatting sqref="AA16:AD16">
    <cfRule type="expression" dxfId="160" priority="57">
      <formula>AA17&lt;&gt;""</formula>
    </cfRule>
  </conditionalFormatting>
  <conditionalFormatting sqref="AK14">
    <cfRule type="expression" dxfId="159" priority="29">
      <formula>AK15&lt;&gt;""</formula>
    </cfRule>
  </conditionalFormatting>
  <conditionalFormatting sqref="AG14:AI14">
    <cfRule type="expression" dxfId="158" priority="30">
      <formula>AG15&lt;&gt;""</formula>
    </cfRule>
  </conditionalFormatting>
  <conditionalFormatting sqref="AL16:AN16">
    <cfRule type="expression" dxfId="157" priority="23">
      <formula>AL17&lt;&gt;""</formula>
    </cfRule>
  </conditionalFormatting>
  <conditionalFormatting sqref="AG16:AI16">
    <cfRule type="expression" dxfId="156" priority="26">
      <formula>AG17&lt;&gt;""</formula>
    </cfRule>
  </conditionalFormatting>
  <conditionalFormatting sqref="AF16">
    <cfRule type="expression" dxfId="155" priority="46">
      <formula>AF17&lt;&gt;""</formula>
    </cfRule>
  </conditionalFormatting>
  <conditionalFormatting sqref="AF8">
    <cfRule type="expression" dxfId="154" priority="43">
      <formula>AF9&lt;&gt;""</formula>
    </cfRule>
  </conditionalFormatting>
  <conditionalFormatting sqref="AG8:AI8">
    <cfRule type="expression" dxfId="153" priority="42">
      <formula>AG9&lt;&gt;""</formula>
    </cfRule>
  </conditionalFormatting>
  <conditionalFormatting sqref="AK8">
    <cfRule type="expression" dxfId="152" priority="41">
      <formula>AK9&lt;&gt;""</formula>
    </cfRule>
  </conditionalFormatting>
  <conditionalFormatting sqref="AL8:AN8">
    <cfRule type="expression" dxfId="151" priority="40">
      <formula>AL9&lt;&gt;""</formula>
    </cfRule>
  </conditionalFormatting>
  <conditionalFormatting sqref="AF10">
    <cfRule type="expression" dxfId="150" priority="39">
      <formula>AF11&lt;&gt;""</formula>
    </cfRule>
  </conditionalFormatting>
  <conditionalFormatting sqref="AG10:AI10">
    <cfRule type="expression" dxfId="149" priority="38">
      <formula>AG11&lt;&gt;""</formula>
    </cfRule>
  </conditionalFormatting>
  <conditionalFormatting sqref="AK10">
    <cfRule type="expression" dxfId="148" priority="37">
      <formula>AK11&lt;&gt;""</formula>
    </cfRule>
  </conditionalFormatting>
  <conditionalFormatting sqref="AL10:AN10">
    <cfRule type="expression" dxfId="147" priority="36">
      <formula>AL11&lt;&gt;""</formula>
    </cfRule>
  </conditionalFormatting>
  <conditionalFormatting sqref="AF14">
    <cfRule type="expression" dxfId="146" priority="31">
      <formula>AF15&lt;&gt;""</formula>
    </cfRule>
  </conditionalFormatting>
  <conditionalFormatting sqref="AL14:AN14">
    <cfRule type="expression" dxfId="145" priority="28">
      <formula>AL15&lt;&gt;""</formula>
    </cfRule>
  </conditionalFormatting>
  <conditionalFormatting sqref="AL18:AN18">
    <cfRule type="expression" dxfId="144" priority="10">
      <formula>AL19&lt;&gt;""</formula>
    </cfRule>
  </conditionalFormatting>
  <conditionalFormatting sqref="AK16">
    <cfRule type="expression" dxfId="143" priority="25">
      <formula>AK17&lt;&gt;""</formula>
    </cfRule>
  </conditionalFormatting>
  <conditionalFormatting sqref="L18">
    <cfRule type="expression" dxfId="142" priority="22">
      <formula>L19&lt;&gt;""</formula>
    </cfRule>
  </conditionalFormatting>
  <conditionalFormatting sqref="Q18">
    <cfRule type="expression" dxfId="141" priority="20">
      <formula>Q19&lt;&gt;""</formula>
    </cfRule>
  </conditionalFormatting>
  <conditionalFormatting sqref="R18:T18">
    <cfRule type="expression" dxfId="140" priority="19">
      <formula>R19&lt;&gt;""</formula>
    </cfRule>
  </conditionalFormatting>
  <conditionalFormatting sqref="W18:Y18">
    <cfRule type="expression" dxfId="139" priority="17">
      <formula>W19&lt;&gt;""</formula>
    </cfRule>
  </conditionalFormatting>
  <conditionalFormatting sqref="AA18">
    <cfRule type="expression" dxfId="138" priority="16">
      <formula>AA19&lt;&gt;""</formula>
    </cfRule>
  </conditionalFormatting>
  <conditionalFormatting sqref="AB18:AD18">
    <cfRule type="expression" dxfId="137" priority="15">
      <formula>AB19&lt;&gt;""</formula>
    </cfRule>
  </conditionalFormatting>
  <conditionalFormatting sqref="AF18">
    <cfRule type="expression" dxfId="136" priority="14">
      <formula>AF19&lt;&gt;""</formula>
    </cfRule>
  </conditionalFormatting>
  <conditionalFormatting sqref="AG18:AI18">
    <cfRule type="expression" dxfId="135" priority="13">
      <formula>AG19&lt;&gt;""</formula>
    </cfRule>
  </conditionalFormatting>
  <conditionalFormatting sqref="AK18">
    <cfRule type="expression" dxfId="134" priority="12">
      <formula>AK19&lt;&gt;""</formula>
    </cfRule>
  </conditionalFormatting>
  <conditionalFormatting sqref="V12:Y12">
    <cfRule type="expression" dxfId="133" priority="9">
      <formula>V13&lt;&gt;""</formula>
    </cfRule>
  </conditionalFormatting>
  <conditionalFormatting sqref="AA12">
    <cfRule type="expression" dxfId="132" priority="8">
      <formula>AA13&lt;&gt;""</formula>
    </cfRule>
  </conditionalFormatting>
  <conditionalFormatting sqref="AB12:AD12">
    <cfRule type="expression" dxfId="131" priority="7">
      <formula>AB13&lt;&gt;""</formula>
    </cfRule>
  </conditionalFormatting>
  <conditionalFormatting sqref="AF12">
    <cfRule type="expression" dxfId="130" priority="6">
      <formula>AF13&lt;&gt;""</formula>
    </cfRule>
  </conditionalFormatting>
  <conditionalFormatting sqref="AG12:AI12">
    <cfRule type="expression" dxfId="129" priority="5">
      <formula>AG13&lt;&gt;""</formula>
    </cfRule>
  </conditionalFormatting>
  <conditionalFormatting sqref="AK12">
    <cfRule type="expression" dxfId="128" priority="4">
      <formula>AK13&lt;&gt;""</formula>
    </cfRule>
  </conditionalFormatting>
  <conditionalFormatting sqref="AL12">
    <cfRule type="expression" dxfId="127" priority="1">
      <formula>AL13&lt;&gt;""</formula>
    </cfRule>
  </conditionalFormatting>
  <conditionalFormatting sqref="AM12:AN12">
    <cfRule type="expression" dxfId="126" priority="2">
      <formula>AM13&lt;&gt;""</formula>
    </cfRule>
  </conditionalFormatting>
  <dataValidations count="1">
    <dataValidation operator="lessThanOrEqual" allowBlank="1" showInputMessage="1" showErrorMessage="1" sqref="AE20:AE1048576 P20:P1048576 C8 U20:U1048576 L5:L6 G30:K1048576 Z20:Z1048576 Q5:Q6 AE4 V5:V6 M6:P6 D11:J11 R6:U6 W6:Z6 K8 AB6:AE6 AA5:AA6 H6:K6 P4 C23:C1048576 U4 N4 Z4 S4 X4 Q13:T13 D3:F4 F30 AA9:AD9 V9:Y9 Q9:T9 L9:O9 V13:Y13 AA11:AD11 V11:Y11 Q11:T11 L11:O11 F32:F1048576 V17:Y17 P8 U8 L13:O13 Z8 AO8 AA13:AD13 D9:J9 H3:I4 D1:I2 J1:J3 K1:M4 N1:P3 Q1:R4 S1:U3 V1:W4 X1:Z3 AA1:AB4 AC1:AE3 C1:C5 G3:G6 C14 E29:I29 K20:K28 C10 C12 D13:J13 C18 L15:O15 AA15:AD15 V15:Y15 E30:E1048576 D15:J15 Q15:T15 Q19:T1048576 L17:O17 AA17:AD17 C16 AO20:AO1048576 AJ20:AJ1048576 AO4 AK5:AK6 AG6:AJ6 AL6:AO6 AK17:AN17 AJ4 AC4 AH4 AK9:AN9 AF9:AI9 AF13:AI13 AK11:AN11 AF11:AI11 AE8 AJ8 AK13:AN13 AF1:AG4 AH1:AJ3 AK1:AL4 AM1:AO3 AK15:AN15 AF15:AI15 AF17:AI17 AF5:AF6 AK19:AN1048576 AF19:AI1048576 AP1:XFD1048576 Q17:T17 D17:J17 L19:O1048576 V19:Y1048576 AA19:AD1048576 AM4 E19:J28 C20:C21 D19:D1048576"/>
  </dataValidations>
  <printOptions horizontalCentered="1"/>
  <pageMargins left="0.19685039370078741" right="0.11811023622047245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AO38"/>
  <sheetViews>
    <sheetView zoomScale="55" zoomScaleNormal="55" zoomScaleSheetLayoutView="70" workbookViewId="0">
      <selection activeCell="Y32" sqref="Y32"/>
    </sheetView>
  </sheetViews>
  <sheetFormatPr defaultColWidth="9.875" defaultRowHeight="21" customHeight="1" x14ac:dyDescent="0.15"/>
  <cols>
    <col min="1" max="1" width="2.875" style="7" customWidth="1"/>
    <col min="2" max="2" width="1.5" style="7" customWidth="1"/>
    <col min="3" max="3" width="7.875" style="7" customWidth="1"/>
    <col min="4" max="4" width="11.75" style="7" customWidth="1"/>
    <col min="5" max="5" width="9" style="7" customWidth="1"/>
    <col min="6" max="6" width="10.25" style="8" customWidth="1"/>
    <col min="7" max="7" width="9.125" style="7" customWidth="1"/>
    <col min="8" max="10" width="9" style="7" customWidth="1"/>
    <col min="11" max="11" width="9.875" style="7" bestFit="1" customWidth="1"/>
    <col min="12" max="15" width="9" style="7" customWidth="1"/>
    <col min="16" max="16" width="9.25" style="7" bestFit="1" customWidth="1"/>
    <col min="17" max="20" width="9" style="7" customWidth="1"/>
    <col min="21" max="21" width="10.375" style="7" customWidth="1"/>
    <col min="22" max="25" width="9" style="7" customWidth="1"/>
    <col min="26" max="26" width="10.375" style="7" customWidth="1"/>
    <col min="27" max="30" width="8.875" style="7" customWidth="1"/>
    <col min="31" max="31" width="10.375" style="7" customWidth="1"/>
    <col min="32" max="35" width="9" style="7" hidden="1" customWidth="1"/>
    <col min="36" max="36" width="10.375" style="7" hidden="1" customWidth="1"/>
    <col min="37" max="40" width="8.875" style="7" hidden="1" customWidth="1"/>
    <col min="41" max="41" width="10.375" style="7" hidden="1" customWidth="1"/>
    <col min="42" max="16384" width="9.875" style="7"/>
  </cols>
  <sheetData>
    <row r="1" spans="2:41" s="1" customFormat="1" ht="14.25" customHeight="1" x14ac:dyDescent="0.15">
      <c r="F1" s="2"/>
    </row>
    <row r="2" spans="2:41" s="1" customFormat="1" ht="21.75" thickBot="1" x14ac:dyDescent="0.2">
      <c r="C2" s="3" t="s">
        <v>44</v>
      </c>
      <c r="D2" s="4"/>
      <c r="F2" s="2"/>
    </row>
    <row r="3" spans="2:41" s="1" customFormat="1" ht="18.75" customHeight="1" x14ac:dyDescent="0.15">
      <c r="C3" s="64"/>
      <c r="D3" s="4"/>
      <c r="F3" s="2"/>
      <c r="I3" s="6"/>
      <c r="J3" s="6"/>
      <c r="K3" s="6"/>
      <c r="N3" s="6"/>
      <c r="O3" s="6"/>
      <c r="P3" s="6"/>
      <c r="S3" s="6"/>
      <c r="T3" s="6"/>
      <c r="U3" s="6"/>
      <c r="X3" s="6"/>
      <c r="Y3" s="6"/>
      <c r="Z3" s="6"/>
      <c r="AC3" s="6"/>
      <c r="AD3" s="6"/>
      <c r="AE3" s="6"/>
      <c r="AH3" s="6"/>
      <c r="AI3" s="6"/>
      <c r="AJ3" s="6"/>
      <c r="AM3" s="6"/>
      <c r="AN3" s="6"/>
      <c r="AO3" s="6"/>
    </row>
    <row r="4" spans="2:41" s="65" customFormat="1" ht="21" customHeight="1" thickBot="1" x14ac:dyDescent="0.2">
      <c r="B4" s="1"/>
      <c r="F4" s="66"/>
    </row>
    <row r="5" spans="2:41" ht="21" customHeight="1" thickBot="1" x14ac:dyDescent="0.2">
      <c r="B5" s="1"/>
      <c r="I5" s="89" t="s">
        <v>35</v>
      </c>
      <c r="J5" s="90"/>
      <c r="K5" s="9">
        <f>2500000-K9</f>
        <v>500000</v>
      </c>
      <c r="N5" s="89" t="s">
        <v>35</v>
      </c>
      <c r="O5" s="90"/>
      <c r="P5" s="9">
        <f>2500000-P9</f>
        <v>0</v>
      </c>
      <c r="S5" s="89" t="s">
        <v>35</v>
      </c>
      <c r="T5" s="90"/>
      <c r="U5" s="9">
        <f>2500000-U9</f>
        <v>0</v>
      </c>
      <c r="X5" s="89" t="s">
        <v>35</v>
      </c>
      <c r="Y5" s="90"/>
      <c r="Z5" s="9">
        <f>2500000-Z9</f>
        <v>0</v>
      </c>
      <c r="AC5" s="89" t="s">
        <v>35</v>
      </c>
      <c r="AD5" s="90"/>
      <c r="AE5" s="9">
        <f>2500000-AE9</f>
        <v>1500000</v>
      </c>
      <c r="AH5" s="89" t="s">
        <v>35</v>
      </c>
      <c r="AI5" s="90"/>
      <c r="AJ5" s="9">
        <f>2500000-AJ9</f>
        <v>2500000</v>
      </c>
      <c r="AM5" s="89" t="s">
        <v>35</v>
      </c>
      <c r="AN5" s="90"/>
      <c r="AO5" s="9">
        <f>2500000-AO9</f>
        <v>2500000</v>
      </c>
    </row>
    <row r="6" spans="2:41" s="11" customFormat="1" ht="18.75" customHeight="1" x14ac:dyDescent="0.15">
      <c r="B6" s="10"/>
      <c r="C6" s="73" t="s">
        <v>33</v>
      </c>
      <c r="D6" s="74"/>
      <c r="E6" s="74"/>
      <c r="F6" s="99"/>
      <c r="G6" s="74" t="s">
        <v>23</v>
      </c>
      <c r="H6" s="74"/>
      <c r="I6" s="74"/>
      <c r="J6" s="74"/>
      <c r="K6" s="75"/>
      <c r="L6" s="73" t="s">
        <v>24</v>
      </c>
      <c r="M6" s="74"/>
      <c r="N6" s="74"/>
      <c r="O6" s="74"/>
      <c r="P6" s="75"/>
      <c r="Q6" s="73" t="s">
        <v>8</v>
      </c>
      <c r="R6" s="74"/>
      <c r="S6" s="74"/>
      <c r="T6" s="74"/>
      <c r="U6" s="75"/>
      <c r="V6" s="73" t="s">
        <v>9</v>
      </c>
      <c r="W6" s="74"/>
      <c r="X6" s="74"/>
      <c r="Y6" s="74"/>
      <c r="Z6" s="75"/>
      <c r="AA6" s="73" t="s">
        <v>10</v>
      </c>
      <c r="AB6" s="74"/>
      <c r="AC6" s="74"/>
      <c r="AD6" s="74"/>
      <c r="AE6" s="75"/>
      <c r="AF6" s="73" t="s">
        <v>31</v>
      </c>
      <c r="AG6" s="74"/>
      <c r="AH6" s="74"/>
      <c r="AI6" s="74"/>
      <c r="AJ6" s="75"/>
      <c r="AK6" s="73" t="s">
        <v>32</v>
      </c>
      <c r="AL6" s="74"/>
      <c r="AM6" s="74"/>
      <c r="AN6" s="74"/>
      <c r="AO6" s="75"/>
    </row>
    <row r="7" spans="2:41" s="11" customFormat="1" ht="18.75" customHeight="1" x14ac:dyDescent="0.15">
      <c r="B7" s="10"/>
      <c r="C7" s="95"/>
      <c r="D7" s="96"/>
      <c r="E7" s="96"/>
      <c r="F7" s="100"/>
      <c r="G7" s="117" t="s">
        <v>37</v>
      </c>
      <c r="H7" s="114" t="s">
        <v>36</v>
      </c>
      <c r="I7" s="106" t="s">
        <v>3</v>
      </c>
      <c r="J7" s="104" t="s">
        <v>4</v>
      </c>
      <c r="K7" s="80" t="s">
        <v>12</v>
      </c>
      <c r="L7" s="115" t="s">
        <v>38</v>
      </c>
      <c r="M7" s="86" t="s">
        <v>2</v>
      </c>
      <c r="N7" s="88" t="s">
        <v>3</v>
      </c>
      <c r="O7" s="82" t="s">
        <v>4</v>
      </c>
      <c r="P7" s="80" t="s">
        <v>12</v>
      </c>
      <c r="Q7" s="115" t="s">
        <v>39</v>
      </c>
      <c r="R7" s="114" t="s">
        <v>50</v>
      </c>
      <c r="S7" s="88" t="s">
        <v>3</v>
      </c>
      <c r="T7" s="82" t="s">
        <v>4</v>
      </c>
      <c r="U7" s="80" t="s">
        <v>12</v>
      </c>
      <c r="V7" s="115" t="s">
        <v>51</v>
      </c>
      <c r="W7" s="114" t="s">
        <v>2</v>
      </c>
      <c r="X7" s="88" t="s">
        <v>3</v>
      </c>
      <c r="Y7" s="82" t="s">
        <v>4</v>
      </c>
      <c r="Z7" s="80" t="s">
        <v>12</v>
      </c>
      <c r="AA7" s="116" t="s">
        <v>42</v>
      </c>
      <c r="AB7" s="86" t="s">
        <v>2</v>
      </c>
      <c r="AC7" s="88" t="s">
        <v>3</v>
      </c>
      <c r="AD7" s="82" t="s">
        <v>4</v>
      </c>
      <c r="AE7" s="80" t="s">
        <v>12</v>
      </c>
      <c r="AF7" s="84" t="s">
        <v>1</v>
      </c>
      <c r="AG7" s="86" t="s">
        <v>2</v>
      </c>
      <c r="AH7" s="88" t="s">
        <v>3</v>
      </c>
      <c r="AI7" s="82" t="s">
        <v>4</v>
      </c>
      <c r="AJ7" s="80" t="s">
        <v>12</v>
      </c>
      <c r="AK7" s="84" t="s">
        <v>1</v>
      </c>
      <c r="AL7" s="86" t="s">
        <v>2</v>
      </c>
      <c r="AM7" s="88" t="s">
        <v>3</v>
      </c>
      <c r="AN7" s="91" t="s">
        <v>4</v>
      </c>
      <c r="AO7" s="93" t="s">
        <v>12</v>
      </c>
    </row>
    <row r="8" spans="2:41" s="13" customFormat="1" ht="28.5" customHeight="1" thickBot="1" x14ac:dyDescent="0.2">
      <c r="B8" s="12"/>
      <c r="C8" s="97"/>
      <c r="D8" s="98"/>
      <c r="E8" s="98"/>
      <c r="F8" s="101"/>
      <c r="G8" s="109"/>
      <c r="H8" s="87"/>
      <c r="I8" s="107"/>
      <c r="J8" s="105"/>
      <c r="K8" s="81"/>
      <c r="L8" s="111"/>
      <c r="M8" s="87"/>
      <c r="N8" s="87"/>
      <c r="O8" s="83"/>
      <c r="P8" s="81"/>
      <c r="Q8" s="111"/>
      <c r="R8" s="87"/>
      <c r="S8" s="87"/>
      <c r="T8" s="83"/>
      <c r="U8" s="81"/>
      <c r="V8" s="111"/>
      <c r="W8" s="87"/>
      <c r="X8" s="87"/>
      <c r="Y8" s="83"/>
      <c r="Z8" s="81"/>
      <c r="AA8" s="85"/>
      <c r="AB8" s="87"/>
      <c r="AC8" s="87"/>
      <c r="AD8" s="83"/>
      <c r="AE8" s="81"/>
      <c r="AF8" s="85"/>
      <c r="AG8" s="87"/>
      <c r="AH8" s="87"/>
      <c r="AI8" s="83"/>
      <c r="AJ8" s="81"/>
      <c r="AK8" s="85"/>
      <c r="AL8" s="87"/>
      <c r="AM8" s="87"/>
      <c r="AN8" s="92"/>
      <c r="AO8" s="94"/>
    </row>
    <row r="9" spans="2:41" s="13" customFormat="1" ht="21" customHeight="1" x14ac:dyDescent="0.15">
      <c r="B9" s="12"/>
      <c r="C9" s="76" t="s">
        <v>43</v>
      </c>
      <c r="D9" s="14" t="s">
        <v>6</v>
      </c>
      <c r="E9" s="15" t="s">
        <v>7</v>
      </c>
      <c r="F9" s="16" t="s">
        <v>11</v>
      </c>
      <c r="G9" s="17">
        <f>MIN($D$10,$K$5)</f>
        <v>500000</v>
      </c>
      <c r="H9" s="17">
        <f>MIN($D$10,$K$5)</f>
        <v>500000</v>
      </c>
      <c r="I9" s="17">
        <f>MIN($D$10,$K$5)</f>
        <v>500000</v>
      </c>
      <c r="J9" s="18">
        <f>MIN($D$10,$K$5)</f>
        <v>500000</v>
      </c>
      <c r="K9" s="19">
        <f>IF(SUBTOTAL(9,G10:J10,G12:J12,G14:J14,G16:J16,G18:J18,G20:J20)&gt;2500000,"2,500,000",SUBTOTAL(9,G10:J10,G12:J12,G14:J14,G16:J16,G18:J18,G20:J20))</f>
        <v>2000000</v>
      </c>
      <c r="L9" s="20">
        <f>MIN($D$10,$P$5)</f>
        <v>0</v>
      </c>
      <c r="M9" s="17">
        <f>MIN($D$10,$P$5)</f>
        <v>0</v>
      </c>
      <c r="N9" s="17">
        <f>MIN($D$10,$P$5)</f>
        <v>0</v>
      </c>
      <c r="O9" s="18">
        <f>MIN($D$10,$P$5)</f>
        <v>0</v>
      </c>
      <c r="P9" s="19">
        <f>IF(SUBTOTAL(9,L10:O10,L12:O12,L14:O14,L16:O16,L18:O18,L20:O20)&gt;2500000,"2,500,000",SUBTOTAL(9,L10:O10,L12:O12,L14:O14,L16:O16,L18:O18,L20:O20))</f>
        <v>2500000</v>
      </c>
      <c r="Q9" s="20">
        <f>MIN($D$10,$U$5)</f>
        <v>0</v>
      </c>
      <c r="R9" s="17">
        <f>MIN($D$10,$U$5)</f>
        <v>0</v>
      </c>
      <c r="S9" s="17">
        <f>MIN($D$10,$U$5)</f>
        <v>0</v>
      </c>
      <c r="T9" s="18">
        <f>MIN($D$10,$U$5)</f>
        <v>0</v>
      </c>
      <c r="U9" s="19">
        <f>IF(SUBTOTAL(9,Q10:T10,Q12:T12,Q14:T14,Q16:T16,Q18:T18,Q20:T20)&gt;2500000,"2,500,000",SUBTOTAL(9,Q10:T10,Q12:T12,Q14:T14,Q16:T16,Q18:T18,Q20:T20))</f>
        <v>2500000</v>
      </c>
      <c r="V9" s="20">
        <f>MIN($D$10,$Z$5)</f>
        <v>0</v>
      </c>
      <c r="W9" s="17">
        <f>MIN($D$10,$Z$5)</f>
        <v>0</v>
      </c>
      <c r="X9" s="17">
        <f>MIN($D$10,$Z$5)</f>
        <v>0</v>
      </c>
      <c r="Y9" s="18">
        <f>MIN($D$10,$Z$5)</f>
        <v>0</v>
      </c>
      <c r="Z9" s="19">
        <f>IF(SUBTOTAL(9,V10:Y10,V12:Y12,V14:Y14,V16:Y16,V18:Y18,V20:Y20)&gt;2500000,"2,500,000",SUBTOTAL(9,V10:Y10,V12:Y12,V14:Y14,V16:Y16,V18:Y18,V20:Y20))</f>
        <v>2500000</v>
      </c>
      <c r="AA9" s="20">
        <f>MIN($D$10,$AE$5)</f>
        <v>500000</v>
      </c>
      <c r="AB9" s="17">
        <f>MIN($D$10,$AE$5)</f>
        <v>500000</v>
      </c>
      <c r="AC9" s="17">
        <f>MIN($D$10,$AE$5)</f>
        <v>500000</v>
      </c>
      <c r="AD9" s="18">
        <f>MIN($D$10,$AE$5)</f>
        <v>500000</v>
      </c>
      <c r="AE9" s="19">
        <f>IF(SUBTOTAL(9,AA10:AD10,AA12:AD12,AA14:AD14,AA16:AD16,AA18:AD18,AA20:AD20)&gt;2500000,"2,500,000",SUBTOTAL(9,AA10:AD10,AA12:AD12,AA14:AD14,AA16:AD16,AA18:AD18,AA20:AD20))</f>
        <v>1000000</v>
      </c>
      <c r="AF9" s="21">
        <f>MIN($D$10,$AJ$5)</f>
        <v>500000</v>
      </c>
      <c r="AG9" s="61">
        <f t="shared" ref="AG9:AI9" si="0">MIN($D$10,$AJ$5)</f>
        <v>500000</v>
      </c>
      <c r="AH9" s="18">
        <f t="shared" si="0"/>
        <v>500000</v>
      </c>
      <c r="AI9" s="60">
        <f t="shared" si="0"/>
        <v>500000</v>
      </c>
      <c r="AJ9" s="19">
        <f>IF(SUBTOTAL(9,AF10:AI10,AF12:AI12,AF14:AI14,AF16:AI16,AF18:AI18,AF20:AI20)&gt;2500000,"2,500,000",SUBTOTAL(9,AF10:AI10,AF12:AI12,AF14:AI14,AF16:AI16,AF18:AI18,AF20:AI20))</f>
        <v>0</v>
      </c>
      <c r="AK9" s="21">
        <f>MIN($D$10,$AO$5)</f>
        <v>500000</v>
      </c>
      <c r="AL9" s="59">
        <f t="shared" ref="AL9:AN9" si="1">MIN($D$10,$AO$5)</f>
        <v>500000</v>
      </c>
      <c r="AM9" s="59">
        <f t="shared" si="1"/>
        <v>500000</v>
      </c>
      <c r="AN9" s="60">
        <f t="shared" si="1"/>
        <v>500000</v>
      </c>
      <c r="AO9" s="22">
        <f>IF(SUBTOTAL(9,AK10:AN10,AK12:AN12,AK14:AN14,AK16:AN16,AK18:AN18,AK20:AN20)&gt;2500000,"2,500,000",SUBTOTAL(9,AK10:AN10,AK12:AN12,AK14:AN14,AK16:AN16,AK18:AN18,AK20:AN20))</f>
        <v>0</v>
      </c>
    </row>
    <row r="10" spans="2:41" s="31" customFormat="1" ht="34.5" customHeight="1" thickBot="1" x14ac:dyDescent="0.2">
      <c r="B10" s="23"/>
      <c r="C10" s="77"/>
      <c r="D10" s="24">
        <f>2500000-E10</f>
        <v>500000</v>
      </c>
      <c r="E10" s="57">
        <f>IF(SUBTOTAL(9,G10:AN10)&gt;2500000,"2,500,000",SUBTOTAL(9,G10:AN10))</f>
        <v>2000000</v>
      </c>
      <c r="F10" s="26" t="s">
        <v>13</v>
      </c>
      <c r="G10" s="68">
        <v>1000000</v>
      </c>
      <c r="H10" s="68">
        <v>1000000</v>
      </c>
      <c r="I10" s="27"/>
      <c r="J10" s="28"/>
      <c r="K10" s="29"/>
      <c r="L10" s="30"/>
      <c r="M10" s="27"/>
      <c r="N10" s="27"/>
      <c r="O10" s="28"/>
      <c r="P10" s="29"/>
      <c r="Q10" s="30"/>
      <c r="R10" s="27"/>
      <c r="S10" s="27"/>
      <c r="T10" s="28"/>
      <c r="U10" s="29"/>
      <c r="V10" s="30"/>
      <c r="W10" s="27"/>
      <c r="X10" s="27"/>
      <c r="Y10" s="28"/>
      <c r="Z10" s="29"/>
      <c r="AA10" s="30"/>
      <c r="AB10" s="27"/>
      <c r="AC10" s="27"/>
      <c r="AD10" s="28"/>
      <c r="AE10" s="29"/>
      <c r="AF10" s="30"/>
      <c r="AG10" s="27"/>
      <c r="AH10" s="27"/>
      <c r="AI10" s="28"/>
      <c r="AJ10" s="29"/>
      <c r="AK10" s="30"/>
      <c r="AL10" s="27"/>
      <c r="AM10" s="27"/>
      <c r="AN10" s="28"/>
      <c r="AO10" s="29"/>
    </row>
    <row r="11" spans="2:41" s="13" customFormat="1" ht="21" customHeight="1" x14ac:dyDescent="0.15">
      <c r="B11" s="12"/>
      <c r="C11" s="76" t="s">
        <v>25</v>
      </c>
      <c r="D11" s="14" t="s">
        <v>6</v>
      </c>
      <c r="E11" s="32" t="s">
        <v>7</v>
      </c>
      <c r="F11" s="16" t="s">
        <v>11</v>
      </c>
      <c r="G11" s="17">
        <f>MIN($D$12,$K$5)</f>
        <v>0</v>
      </c>
      <c r="H11" s="17">
        <f>MIN($D$12,$K$5)</f>
        <v>0</v>
      </c>
      <c r="I11" s="17">
        <f>MIN($D$12,$K$5)</f>
        <v>0</v>
      </c>
      <c r="J11" s="33">
        <f>MIN($D$12,$K$5)</f>
        <v>0</v>
      </c>
      <c r="K11" s="29"/>
      <c r="L11" s="20">
        <f>MIN($D$12,$P$5)</f>
        <v>0</v>
      </c>
      <c r="M11" s="17">
        <f>MIN($D$12,$P$5)</f>
        <v>0</v>
      </c>
      <c r="N11" s="17">
        <f>MIN($D$12,$P$5)</f>
        <v>0</v>
      </c>
      <c r="O11" s="33">
        <f>MIN($D$12,$P$5)</f>
        <v>0</v>
      </c>
      <c r="P11" s="29"/>
      <c r="Q11" s="20">
        <f>MIN($D$12,$U$5)</f>
        <v>0</v>
      </c>
      <c r="R11" s="17">
        <f>MIN($D$12,$U$5)</f>
        <v>0</v>
      </c>
      <c r="S11" s="17">
        <f>MIN($D$12,$U$5)</f>
        <v>0</v>
      </c>
      <c r="T11" s="33">
        <f>MIN($D$12,$U$5)</f>
        <v>0</v>
      </c>
      <c r="U11" s="29"/>
      <c r="V11" s="20">
        <f>MIN($D$12,$Z$5)</f>
        <v>0</v>
      </c>
      <c r="W11" s="17">
        <f>MIN($D$12,$Z$5)</f>
        <v>0</v>
      </c>
      <c r="X11" s="17">
        <f>MIN($D$12,$Z$5)</f>
        <v>0</v>
      </c>
      <c r="Y11" s="33">
        <f>MIN($D$12,$Z$5)</f>
        <v>0</v>
      </c>
      <c r="Z11" s="29"/>
      <c r="AA11" s="20">
        <f>MIN($D$12,$AE$5)</f>
        <v>0</v>
      </c>
      <c r="AB11" s="17">
        <f>MIN($D$12,$AE$5)</f>
        <v>0</v>
      </c>
      <c r="AC11" s="17">
        <f>MIN($D$12,$AE$5)</f>
        <v>0</v>
      </c>
      <c r="AD11" s="33">
        <f>MIN($D$12,$AE$5)</f>
        <v>0</v>
      </c>
      <c r="AE11" s="29"/>
      <c r="AF11" s="58">
        <f>MIN($D$12,$AJ$5)</f>
        <v>0</v>
      </c>
      <c r="AG11" s="61">
        <f t="shared" ref="AG11:AH11" si="2">MIN($D$12,$AJ$5)</f>
        <v>0</v>
      </c>
      <c r="AH11" s="62">
        <f t="shared" si="2"/>
        <v>0</v>
      </c>
      <c r="AI11" s="63">
        <f>MIN($D$12,$AJ$5)</f>
        <v>0</v>
      </c>
      <c r="AJ11" s="29"/>
      <c r="AK11" s="58">
        <f>MIN($D$12,$AO$5)</f>
        <v>0</v>
      </c>
      <c r="AL11" s="61">
        <f t="shared" ref="AL11:AN11" si="3">MIN($D$12,$AO$5)</f>
        <v>0</v>
      </c>
      <c r="AM11" s="59">
        <f t="shared" si="3"/>
        <v>0</v>
      </c>
      <c r="AN11" s="60">
        <f t="shared" si="3"/>
        <v>0</v>
      </c>
      <c r="AO11" s="29"/>
    </row>
    <row r="12" spans="2:41" s="31" customFormat="1" ht="34.5" customHeight="1" thickBot="1" x14ac:dyDescent="0.2">
      <c r="B12" s="23"/>
      <c r="C12" s="77"/>
      <c r="D12" s="24">
        <f t="shared" ref="D12:D14" si="4">2500000-E12</f>
        <v>0</v>
      </c>
      <c r="E12" s="25">
        <f>IF(SUBTOTAL(9,G12:AN12)&gt;2500000,"2,500,000",SUBTOTAL(9,G12:AN12))</f>
        <v>2500000</v>
      </c>
      <c r="F12" s="26" t="s">
        <v>13</v>
      </c>
      <c r="G12" s="36"/>
      <c r="H12" s="37"/>
      <c r="I12" s="37"/>
      <c r="J12" s="38"/>
      <c r="K12" s="29"/>
      <c r="L12" s="69">
        <v>2500000</v>
      </c>
      <c r="M12" s="27"/>
      <c r="N12" s="27"/>
      <c r="O12" s="28"/>
      <c r="P12" s="29"/>
      <c r="Q12" s="30"/>
      <c r="R12" s="27"/>
      <c r="S12" s="27"/>
      <c r="T12" s="28"/>
      <c r="U12" s="29"/>
      <c r="V12" s="30"/>
      <c r="W12" s="27"/>
      <c r="X12" s="27"/>
      <c r="Y12" s="28"/>
      <c r="Z12" s="29"/>
      <c r="AA12" s="30"/>
      <c r="AB12" s="27"/>
      <c r="AC12" s="27"/>
      <c r="AD12" s="28"/>
      <c r="AE12" s="29"/>
      <c r="AF12" s="30"/>
      <c r="AG12" s="27"/>
      <c r="AH12" s="27"/>
      <c r="AI12" s="28"/>
      <c r="AJ12" s="29"/>
      <c r="AK12" s="30"/>
      <c r="AL12" s="27"/>
      <c r="AM12" s="27"/>
      <c r="AN12" s="28"/>
      <c r="AO12" s="29"/>
    </row>
    <row r="13" spans="2:41" s="13" customFormat="1" ht="21" customHeight="1" x14ac:dyDescent="0.15">
      <c r="B13" s="12"/>
      <c r="C13" s="78" t="s">
        <v>26</v>
      </c>
      <c r="D13" s="14" t="s">
        <v>6</v>
      </c>
      <c r="E13" s="32" t="s">
        <v>7</v>
      </c>
      <c r="F13" s="16" t="s">
        <v>11</v>
      </c>
      <c r="G13" s="17">
        <f>MIN($D$14,$K$5)</f>
        <v>0</v>
      </c>
      <c r="H13" s="17">
        <f>MIN($D$14,$K$5)</f>
        <v>0</v>
      </c>
      <c r="I13" s="17">
        <f>MIN($D$14,$K$5)</f>
        <v>0</v>
      </c>
      <c r="J13" s="33">
        <f>MIN($D$14,$K$5)</f>
        <v>0</v>
      </c>
      <c r="K13" s="29"/>
      <c r="L13" s="20">
        <f>MIN($D$14,$P$5)</f>
        <v>0</v>
      </c>
      <c r="M13" s="17">
        <f>MIN($D$14,$P$5)</f>
        <v>0</v>
      </c>
      <c r="N13" s="17">
        <f>MIN($D$14,$P$5)</f>
        <v>0</v>
      </c>
      <c r="O13" s="33">
        <f>MIN($D$14,$P$5)</f>
        <v>0</v>
      </c>
      <c r="P13" s="29"/>
      <c r="Q13" s="20">
        <f>MIN($D$14,$U$5)</f>
        <v>0</v>
      </c>
      <c r="R13" s="17">
        <f>MIN($D$14,$U$5)</f>
        <v>0</v>
      </c>
      <c r="S13" s="17">
        <f>MIN($D$14,$U$5)</f>
        <v>0</v>
      </c>
      <c r="T13" s="33">
        <f>MIN($D$14,$U$5)</f>
        <v>0</v>
      </c>
      <c r="U13" s="29"/>
      <c r="V13" s="58">
        <f>MIN($D$14,$Z$5)</f>
        <v>0</v>
      </c>
      <c r="W13" s="59">
        <f>MIN($D$14,$Z$5)</f>
        <v>0</v>
      </c>
      <c r="X13" s="59">
        <f>MIN($D$14,$Z$5)</f>
        <v>0</v>
      </c>
      <c r="Y13" s="60">
        <f>MIN($D$14,$Z$5)</f>
        <v>0</v>
      </c>
      <c r="Z13" s="29"/>
      <c r="AA13" s="58">
        <f>MIN($D$14,$AE$5)</f>
        <v>0</v>
      </c>
      <c r="AB13" s="59">
        <f t="shared" ref="AB13:AD13" si="5">MIN($D$14,$AE$5)</f>
        <v>0</v>
      </c>
      <c r="AC13" s="59">
        <f t="shared" si="5"/>
        <v>0</v>
      </c>
      <c r="AD13" s="60">
        <f t="shared" si="5"/>
        <v>0</v>
      </c>
      <c r="AE13" s="29"/>
      <c r="AF13" s="58">
        <f>MIN($D$14,$AJ$5)</f>
        <v>0</v>
      </c>
      <c r="AG13" s="59">
        <f t="shared" ref="AG13:AH13" si="6">MIN($D$14,$AJ$5)</f>
        <v>0</v>
      </c>
      <c r="AH13" s="59">
        <f t="shared" si="6"/>
        <v>0</v>
      </c>
      <c r="AI13" s="60">
        <f>MIN($D$14,$AJ$5)</f>
        <v>0</v>
      </c>
      <c r="AJ13" s="29"/>
      <c r="AK13" s="58">
        <f>MIN($D$14,$AO$5)</f>
        <v>0</v>
      </c>
      <c r="AL13" s="59">
        <f>MIN($D$14,$AO$5)</f>
        <v>0</v>
      </c>
      <c r="AM13" s="59">
        <f t="shared" ref="AM13:AN13" si="7">MIN($D$14,$AO$5)</f>
        <v>0</v>
      </c>
      <c r="AN13" s="60">
        <f t="shared" si="7"/>
        <v>0</v>
      </c>
      <c r="AO13" s="29"/>
    </row>
    <row r="14" spans="2:41" s="31" customFormat="1" ht="34.5" customHeight="1" thickBot="1" x14ac:dyDescent="0.2">
      <c r="B14" s="23"/>
      <c r="C14" s="79"/>
      <c r="D14" s="24">
        <f t="shared" si="4"/>
        <v>0</v>
      </c>
      <c r="E14" s="25">
        <f>IF(SUBTOTAL(9,G14:AN14)&gt;2500000,"2,500,000",SUBTOTAL(9,G14:AN14))</f>
        <v>2500000</v>
      </c>
      <c r="F14" s="26" t="s">
        <v>13</v>
      </c>
      <c r="G14" s="36"/>
      <c r="H14" s="37"/>
      <c r="I14" s="37"/>
      <c r="J14" s="38"/>
      <c r="K14" s="29"/>
      <c r="L14" s="39"/>
      <c r="M14" s="37"/>
      <c r="N14" s="37"/>
      <c r="O14" s="38"/>
      <c r="P14" s="29"/>
      <c r="Q14" s="69">
        <v>1750000</v>
      </c>
      <c r="R14" s="68">
        <v>750000</v>
      </c>
      <c r="S14" s="27"/>
      <c r="T14" s="28"/>
      <c r="U14" s="29"/>
      <c r="V14" s="71"/>
      <c r="W14" s="27"/>
      <c r="X14" s="27"/>
      <c r="Y14" s="28"/>
      <c r="Z14" s="29"/>
      <c r="AA14" s="30"/>
      <c r="AB14" s="27"/>
      <c r="AC14" s="27"/>
      <c r="AD14" s="28"/>
      <c r="AE14" s="29"/>
      <c r="AF14" s="30"/>
      <c r="AG14" s="27"/>
      <c r="AH14" s="27"/>
      <c r="AI14" s="28"/>
      <c r="AJ14" s="29"/>
      <c r="AK14" s="30"/>
      <c r="AL14" s="27"/>
      <c r="AM14" s="27"/>
      <c r="AN14" s="28"/>
      <c r="AO14" s="29"/>
    </row>
    <row r="15" spans="2:41" s="13" customFormat="1" ht="21" customHeight="1" x14ac:dyDescent="0.15">
      <c r="B15" s="12"/>
      <c r="C15" s="76" t="s">
        <v>27</v>
      </c>
      <c r="D15" s="14" t="s">
        <v>6</v>
      </c>
      <c r="E15" s="32" t="s">
        <v>7</v>
      </c>
      <c r="F15" s="16" t="s">
        <v>11</v>
      </c>
      <c r="G15" s="17">
        <f>MIN($D$16,$K$5)</f>
        <v>0</v>
      </c>
      <c r="H15" s="17">
        <f>MIN($D$16,$K$5)</f>
        <v>0</v>
      </c>
      <c r="I15" s="17">
        <f>MIN($D$16,$K$5)</f>
        <v>0</v>
      </c>
      <c r="J15" s="33">
        <f>MIN($D$16,$K$5)</f>
        <v>0</v>
      </c>
      <c r="K15" s="29"/>
      <c r="L15" s="20">
        <f>MIN($D$16,$P$5)</f>
        <v>0</v>
      </c>
      <c r="M15" s="17">
        <f>MIN($D$16,$P$5)</f>
        <v>0</v>
      </c>
      <c r="N15" s="17">
        <f>MIN($D$16,$P$5)</f>
        <v>0</v>
      </c>
      <c r="O15" s="33">
        <f>MIN($D$16,$P$5)</f>
        <v>0</v>
      </c>
      <c r="P15" s="29"/>
      <c r="Q15" s="20">
        <f>MIN($D$16,$U$5)</f>
        <v>0</v>
      </c>
      <c r="R15" s="17">
        <f>MIN($D$16,$U$5)</f>
        <v>0</v>
      </c>
      <c r="S15" s="17">
        <f>MIN($D$16,$U$5)</f>
        <v>0</v>
      </c>
      <c r="T15" s="33">
        <f>MIN($D$16,$U$5)</f>
        <v>0</v>
      </c>
      <c r="U15" s="29"/>
      <c r="V15" s="20">
        <f>MIN($D$16,$Z$5)</f>
        <v>0</v>
      </c>
      <c r="W15" s="17">
        <f>MIN($D$16,$Z$5)</f>
        <v>0</v>
      </c>
      <c r="X15" s="17">
        <f>MIN($D$16,$Z$5)</f>
        <v>0</v>
      </c>
      <c r="Y15" s="33">
        <f>MIN($D$16,$Z$5)</f>
        <v>0</v>
      </c>
      <c r="Z15" s="29"/>
      <c r="AA15" s="20">
        <f>MIN($D$16,$AE$5)</f>
        <v>0</v>
      </c>
      <c r="AB15" s="17">
        <f>MIN($D$16,$AE$5)</f>
        <v>0</v>
      </c>
      <c r="AC15" s="17">
        <f>MIN($D$16,$AE$5)</f>
        <v>0</v>
      </c>
      <c r="AD15" s="33">
        <f>MIN($D$16,$AE$5)</f>
        <v>0</v>
      </c>
      <c r="AE15" s="29"/>
      <c r="AF15" s="58">
        <f>MIN($D$16,$AJ$5)</f>
        <v>0</v>
      </c>
      <c r="AG15" s="61">
        <f t="shared" ref="AG15:AI15" si="8">MIN($D$16,$AJ$5)</f>
        <v>0</v>
      </c>
      <c r="AH15" s="33">
        <f t="shared" si="8"/>
        <v>0</v>
      </c>
      <c r="AI15" s="60">
        <f t="shared" si="8"/>
        <v>0</v>
      </c>
      <c r="AJ15" s="29"/>
      <c r="AK15" s="58">
        <f>MIN($D$16,$AO$5)</f>
        <v>0</v>
      </c>
      <c r="AL15" s="59">
        <f t="shared" ref="AL15:AN15" si="9">MIN($D$16,$AO$5)</f>
        <v>0</v>
      </c>
      <c r="AM15" s="59">
        <f t="shared" si="9"/>
        <v>0</v>
      </c>
      <c r="AN15" s="60">
        <f t="shared" si="9"/>
        <v>0</v>
      </c>
      <c r="AO15" s="29"/>
    </row>
    <row r="16" spans="2:41" s="31" customFormat="1" ht="34.5" customHeight="1" thickBot="1" x14ac:dyDescent="0.2">
      <c r="B16" s="23"/>
      <c r="C16" s="77"/>
      <c r="D16" s="24">
        <f>2500000-E16</f>
        <v>0</v>
      </c>
      <c r="E16" s="25" t="str">
        <f>IF(SUBTOTAL(9,G16:AN16)&gt;2500000,"2,500,000",SUBTOTAL(9,G16:AN16))</f>
        <v>2,500,000</v>
      </c>
      <c r="F16" s="26" t="s">
        <v>13</v>
      </c>
      <c r="G16" s="36"/>
      <c r="H16" s="37"/>
      <c r="I16" s="37"/>
      <c r="J16" s="38"/>
      <c r="K16" s="40"/>
      <c r="L16" s="39"/>
      <c r="M16" s="37"/>
      <c r="N16" s="37"/>
      <c r="O16" s="38"/>
      <c r="P16" s="40"/>
      <c r="Q16" s="39"/>
      <c r="R16" s="37"/>
      <c r="S16" s="37"/>
      <c r="T16" s="38"/>
      <c r="U16" s="40"/>
      <c r="V16" s="69">
        <v>2500000</v>
      </c>
      <c r="W16" s="72"/>
      <c r="X16" s="27"/>
      <c r="Y16" s="28"/>
      <c r="Z16" s="40"/>
      <c r="AA16" s="69">
        <v>1000000</v>
      </c>
      <c r="AB16" s="27"/>
      <c r="AC16" s="27"/>
      <c r="AD16" s="28"/>
      <c r="AE16" s="40"/>
      <c r="AF16" s="30"/>
      <c r="AG16" s="27"/>
      <c r="AH16" s="27"/>
      <c r="AI16" s="28"/>
      <c r="AJ16" s="40"/>
      <c r="AK16" s="30"/>
      <c r="AL16" s="27"/>
      <c r="AM16" s="27"/>
      <c r="AN16" s="28"/>
      <c r="AO16" s="40"/>
    </row>
    <row r="17" spans="2:41" s="13" customFormat="1" ht="21" hidden="1" customHeight="1" x14ac:dyDescent="0.15">
      <c r="B17" s="12"/>
      <c r="C17" s="103" t="s">
        <v>29</v>
      </c>
      <c r="D17" s="14" t="s">
        <v>6</v>
      </c>
      <c r="E17" s="32" t="s">
        <v>7</v>
      </c>
      <c r="F17" s="16" t="s">
        <v>11</v>
      </c>
      <c r="G17" s="41">
        <f>MIN($D$18,$K$5)</f>
        <v>500000</v>
      </c>
      <c r="H17" s="41">
        <f>MIN($D$18,$K$5)</f>
        <v>500000</v>
      </c>
      <c r="I17" s="41">
        <f>MIN($D$18,$K$5)</f>
        <v>500000</v>
      </c>
      <c r="J17" s="18">
        <f>MIN($D$18,$K$5)</f>
        <v>500000</v>
      </c>
      <c r="K17" s="42"/>
      <c r="L17" s="43">
        <f>MIN($D$18,$P$5)</f>
        <v>0</v>
      </c>
      <c r="M17" s="41">
        <f t="shared" ref="M17:O17" si="10">MIN($D$18,$P$5)</f>
        <v>0</v>
      </c>
      <c r="N17" s="41">
        <f t="shared" si="10"/>
        <v>0</v>
      </c>
      <c r="O17" s="18">
        <f t="shared" si="10"/>
        <v>0</v>
      </c>
      <c r="P17" s="42"/>
      <c r="Q17" s="43">
        <f>MIN($D$18,$U$5)</f>
        <v>0</v>
      </c>
      <c r="R17" s="41">
        <f t="shared" ref="R17:T17" si="11">MIN($D$18,$U$5)</f>
        <v>0</v>
      </c>
      <c r="S17" s="41">
        <f t="shared" si="11"/>
        <v>0</v>
      </c>
      <c r="T17" s="18">
        <f t="shared" si="11"/>
        <v>0</v>
      </c>
      <c r="U17" s="42"/>
      <c r="V17" s="43">
        <f>MIN($D$18,$Z$5)</f>
        <v>0</v>
      </c>
      <c r="W17" s="41">
        <f t="shared" ref="W17:Y17" si="12">MIN($D$18,$Z$5)</f>
        <v>0</v>
      </c>
      <c r="X17" s="41">
        <f t="shared" si="12"/>
        <v>0</v>
      </c>
      <c r="Y17" s="18">
        <f t="shared" si="12"/>
        <v>0</v>
      </c>
      <c r="Z17" s="42"/>
      <c r="AA17" s="43">
        <f>MIN($D$18,$AE$5)</f>
        <v>1500000</v>
      </c>
      <c r="AB17" s="41">
        <f t="shared" ref="AB17:AD17" si="13">MIN($D$18,$AE$5)</f>
        <v>1500000</v>
      </c>
      <c r="AC17" s="41">
        <f t="shared" si="13"/>
        <v>1500000</v>
      </c>
      <c r="AD17" s="18">
        <f t="shared" si="13"/>
        <v>1500000</v>
      </c>
      <c r="AE17" s="42"/>
      <c r="AF17" s="20">
        <f>MIN($D$18,$AJ$5)</f>
        <v>2500000</v>
      </c>
      <c r="AG17" s="17">
        <f>MIN($D$18,$AJ$5)</f>
        <v>2500000</v>
      </c>
      <c r="AH17" s="17">
        <f>MIN($D$18,$AJ$5)</f>
        <v>2500000</v>
      </c>
      <c r="AI17" s="33">
        <f>MIN($D$18,$AJ$5)</f>
        <v>2500000</v>
      </c>
      <c r="AJ17" s="42"/>
      <c r="AK17" s="43">
        <f>MIN($D$18,$AO$5)</f>
        <v>2500000</v>
      </c>
      <c r="AL17" s="41">
        <f t="shared" ref="AL17:AN17" si="14">MIN($D$18,$AO$5)</f>
        <v>2500000</v>
      </c>
      <c r="AM17" s="41">
        <f t="shared" si="14"/>
        <v>2500000</v>
      </c>
      <c r="AN17" s="18">
        <f t="shared" si="14"/>
        <v>2500000</v>
      </c>
      <c r="AO17" s="42"/>
    </row>
    <row r="18" spans="2:41" s="31" customFormat="1" ht="34.5" hidden="1" customHeight="1" thickBot="1" x14ac:dyDescent="0.2">
      <c r="B18" s="23"/>
      <c r="C18" s="77"/>
      <c r="D18" s="24">
        <f>2500000-E18</f>
        <v>2500000</v>
      </c>
      <c r="E18" s="25">
        <f>IF(SUBTOTAL(9,G18:AN18)&gt;2500000,"2,500,000",SUBTOTAL(9,G18:AN18))</f>
        <v>0</v>
      </c>
      <c r="F18" s="26" t="s">
        <v>13</v>
      </c>
      <c r="G18" s="36"/>
      <c r="H18" s="37"/>
      <c r="I18" s="37"/>
      <c r="J18" s="38"/>
      <c r="K18" s="42"/>
      <c r="L18" s="39"/>
      <c r="M18" s="37"/>
      <c r="N18" s="37"/>
      <c r="O18" s="38"/>
      <c r="P18" s="42"/>
      <c r="Q18" s="39"/>
      <c r="R18" s="37"/>
      <c r="S18" s="37"/>
      <c r="T18" s="38"/>
      <c r="U18" s="42"/>
      <c r="V18" s="39"/>
      <c r="W18" s="37"/>
      <c r="X18" s="37"/>
      <c r="Y18" s="38"/>
      <c r="Z18" s="42"/>
      <c r="AA18" s="30"/>
      <c r="AB18" s="27"/>
      <c r="AC18" s="27"/>
      <c r="AD18" s="28"/>
      <c r="AE18" s="42"/>
      <c r="AF18" s="30"/>
      <c r="AG18" s="27"/>
      <c r="AH18" s="27"/>
      <c r="AI18" s="28"/>
      <c r="AJ18" s="42"/>
      <c r="AK18" s="30"/>
      <c r="AL18" s="27"/>
      <c r="AM18" s="27"/>
      <c r="AN18" s="28"/>
      <c r="AO18" s="42"/>
    </row>
    <row r="19" spans="2:41" s="13" customFormat="1" ht="21" hidden="1" customHeight="1" x14ac:dyDescent="0.15">
      <c r="B19" s="12"/>
      <c r="C19" s="76" t="s">
        <v>30</v>
      </c>
      <c r="D19" s="14" t="s">
        <v>6</v>
      </c>
      <c r="E19" s="32" t="s">
        <v>7</v>
      </c>
      <c r="F19" s="16" t="s">
        <v>11</v>
      </c>
      <c r="G19" s="17">
        <f>MIN($D$20,$K$5)</f>
        <v>500000</v>
      </c>
      <c r="H19" s="17">
        <f>MIN($D$20,$K$5)</f>
        <v>500000</v>
      </c>
      <c r="I19" s="17">
        <f>MIN($D$20,$K$5)</f>
        <v>500000</v>
      </c>
      <c r="J19" s="33">
        <f>MIN($D$20,$K$5)</f>
        <v>500000</v>
      </c>
      <c r="K19" s="42"/>
      <c r="L19" s="20">
        <f>MIN($D$20,$P$5)</f>
        <v>0</v>
      </c>
      <c r="M19" s="17">
        <f>MIN($D$20,$P$5)</f>
        <v>0</v>
      </c>
      <c r="N19" s="17">
        <f>MIN($D$20,$P$5)</f>
        <v>0</v>
      </c>
      <c r="O19" s="33">
        <f>MIN($D$20,$P$5)</f>
        <v>0</v>
      </c>
      <c r="P19" s="42"/>
      <c r="Q19" s="20">
        <f>MIN($D$20,$U$5)</f>
        <v>0</v>
      </c>
      <c r="R19" s="17">
        <f>MIN($D$20,$U$5)</f>
        <v>0</v>
      </c>
      <c r="S19" s="17">
        <f>MIN($D$20,$U$5)</f>
        <v>0</v>
      </c>
      <c r="T19" s="33">
        <f>MIN($D$20,$U$5)</f>
        <v>0</v>
      </c>
      <c r="U19" s="42"/>
      <c r="V19" s="20">
        <f>MIN($D$20,$Z$5)</f>
        <v>0</v>
      </c>
      <c r="W19" s="17">
        <f>MIN($D$20,$Z$5)</f>
        <v>0</v>
      </c>
      <c r="X19" s="17">
        <f>MIN($D$20,$Z$5)</f>
        <v>0</v>
      </c>
      <c r="Y19" s="33">
        <f>MIN($D$20,$Z$5)</f>
        <v>0</v>
      </c>
      <c r="Z19" s="42"/>
      <c r="AA19" s="20">
        <f>MIN($D$20,$AE$5)</f>
        <v>1500000</v>
      </c>
      <c r="AB19" s="17">
        <f>MIN($D$20,$AE$5)</f>
        <v>1500000</v>
      </c>
      <c r="AC19" s="17">
        <f>MIN($D$20,$AE$5)</f>
        <v>1500000</v>
      </c>
      <c r="AD19" s="33">
        <f>MIN($D$20,$AE$5)</f>
        <v>1500000</v>
      </c>
      <c r="AE19" s="42"/>
      <c r="AF19" s="20">
        <f>MIN($D$20,$AJ$5)</f>
        <v>2500000</v>
      </c>
      <c r="AG19" s="17">
        <f>MIN($D$20,$AJ$5)</f>
        <v>2500000</v>
      </c>
      <c r="AH19" s="17">
        <f>MIN($D$20,$AJ$5)</f>
        <v>2500000</v>
      </c>
      <c r="AI19" s="33">
        <f>MIN($D$20,$AJ$5)</f>
        <v>2500000</v>
      </c>
      <c r="AJ19" s="42"/>
      <c r="AK19" s="20">
        <f>MIN($D$20,$AO$5)</f>
        <v>2500000</v>
      </c>
      <c r="AL19" s="17">
        <f t="shared" ref="AL19:AM19" si="15">MIN($D$20,$AO$5)</f>
        <v>2500000</v>
      </c>
      <c r="AM19" s="17">
        <f t="shared" si="15"/>
        <v>2500000</v>
      </c>
      <c r="AN19" s="33">
        <f>MIN($D$20,$AO$5)</f>
        <v>2500000</v>
      </c>
      <c r="AO19" s="42"/>
    </row>
    <row r="20" spans="2:41" s="31" customFormat="1" ht="34.5" hidden="1" customHeight="1" thickBot="1" x14ac:dyDescent="0.2">
      <c r="B20" s="23"/>
      <c r="C20" s="77"/>
      <c r="D20" s="24">
        <f>2500000-E20</f>
        <v>2500000</v>
      </c>
      <c r="E20" s="25">
        <f>IF(SUBTOTAL(9,G20:AN20)&gt;2500000,"2,500,000",SUBTOTAL(9,G20:AN20))</f>
        <v>0</v>
      </c>
      <c r="F20" s="26" t="s">
        <v>13</v>
      </c>
      <c r="G20" s="36"/>
      <c r="H20" s="37"/>
      <c r="I20" s="37"/>
      <c r="J20" s="38"/>
      <c r="K20" s="44"/>
      <c r="L20" s="39"/>
      <c r="M20" s="37"/>
      <c r="N20" s="37"/>
      <c r="O20" s="38"/>
      <c r="P20" s="44"/>
      <c r="Q20" s="39"/>
      <c r="R20" s="37"/>
      <c r="S20" s="37"/>
      <c r="T20" s="38"/>
      <c r="U20" s="44"/>
      <c r="V20" s="39"/>
      <c r="W20" s="37"/>
      <c r="X20" s="37"/>
      <c r="Y20" s="38"/>
      <c r="Z20" s="44"/>
      <c r="AA20" s="39"/>
      <c r="AB20" s="37"/>
      <c r="AC20" s="37"/>
      <c r="AD20" s="38"/>
      <c r="AE20" s="44"/>
      <c r="AF20" s="30"/>
      <c r="AG20" s="27"/>
      <c r="AH20" s="27"/>
      <c r="AI20" s="28"/>
      <c r="AJ20" s="44"/>
      <c r="AK20" s="30"/>
      <c r="AL20" s="27"/>
      <c r="AM20" s="27"/>
      <c r="AN20" s="28"/>
      <c r="AO20" s="44"/>
    </row>
    <row r="21" spans="2:41" s="1" customFormat="1" ht="9.75" customHeight="1" x14ac:dyDescent="0.15">
      <c r="C21" s="45"/>
      <c r="D21" s="46"/>
      <c r="E21" s="46"/>
      <c r="F21" s="47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2:41" s="1" customFormat="1" ht="8.25" customHeight="1" x14ac:dyDescent="0.15">
      <c r="C22" s="5"/>
      <c r="F22" s="2"/>
    </row>
    <row r="23" spans="2:41" s="1" customFormat="1" ht="17.25" x14ac:dyDescent="0.15">
      <c r="E23" s="48" t="s">
        <v>16</v>
      </c>
      <c r="F23" s="2"/>
    </row>
    <row r="24" spans="2:41" s="4" customFormat="1" ht="6" customHeight="1" x14ac:dyDescent="0.15">
      <c r="F24" s="49"/>
    </row>
    <row r="25" spans="2:41" s="4" customFormat="1" ht="17.25" x14ac:dyDescent="0.15">
      <c r="C25" s="10"/>
      <c r="D25" s="1" t="s">
        <v>15</v>
      </c>
      <c r="E25" s="48" t="s">
        <v>19</v>
      </c>
      <c r="F25" s="50"/>
      <c r="G25" s="51"/>
      <c r="H25" s="51"/>
      <c r="I25" s="51"/>
      <c r="J25" s="51"/>
    </row>
    <row r="26" spans="2:41" s="4" customFormat="1" ht="17.25" x14ac:dyDescent="0.15">
      <c r="C26" s="10"/>
      <c r="D26" s="1"/>
      <c r="E26" s="48" t="s">
        <v>18</v>
      </c>
      <c r="F26" s="50"/>
      <c r="G26" s="51"/>
      <c r="H26" s="51"/>
      <c r="I26" s="51"/>
      <c r="J26" s="51"/>
    </row>
    <row r="27" spans="2:41" s="4" customFormat="1" ht="8.25" customHeight="1" x14ac:dyDescent="0.15">
      <c r="C27" s="10"/>
      <c r="D27" s="1"/>
      <c r="E27" s="48"/>
      <c r="F27" s="50"/>
      <c r="G27" s="51"/>
      <c r="H27" s="51"/>
      <c r="I27" s="51"/>
      <c r="J27" s="51"/>
    </row>
    <row r="28" spans="2:41" s="1" customFormat="1" ht="29.25" customHeight="1" x14ac:dyDescent="0.15">
      <c r="C28" s="10"/>
      <c r="D28" s="1" t="s">
        <v>15</v>
      </c>
      <c r="E28" s="52" t="s">
        <v>20</v>
      </c>
      <c r="F28" s="53"/>
      <c r="G28" s="54"/>
      <c r="H28" s="54"/>
      <c r="I28" s="54"/>
      <c r="J28" s="54"/>
    </row>
    <row r="29" spans="2:41" s="1" customFormat="1" ht="6" customHeight="1" x14ac:dyDescent="0.15">
      <c r="C29" s="10"/>
      <c r="E29" s="54"/>
      <c r="F29" s="53"/>
      <c r="G29" s="54"/>
      <c r="H29" s="54"/>
      <c r="I29" s="54"/>
      <c r="J29" s="54"/>
    </row>
    <row r="30" spans="2:41" s="1" customFormat="1" ht="21" customHeight="1" x14ac:dyDescent="0.15">
      <c r="C30" s="10"/>
      <c r="D30" s="1" t="s">
        <v>15</v>
      </c>
      <c r="E30" s="55" t="s">
        <v>5</v>
      </c>
      <c r="F30" s="56" t="s">
        <v>0</v>
      </c>
      <c r="G30" s="48" t="s">
        <v>21</v>
      </c>
      <c r="H30" s="54"/>
      <c r="I30" s="54"/>
      <c r="J30" s="54"/>
    </row>
    <row r="31" spans="2:41" s="1" customFormat="1" ht="12.75" customHeight="1" x14ac:dyDescent="0.15">
      <c r="C31" s="10"/>
      <c r="E31" s="54"/>
      <c r="F31" s="53"/>
      <c r="G31" s="54"/>
      <c r="H31" s="54"/>
      <c r="I31" s="54"/>
      <c r="J31" s="54"/>
    </row>
    <row r="32" spans="2:41" s="1" customFormat="1" ht="21" customHeight="1" x14ac:dyDescent="0.15">
      <c r="C32" s="10"/>
      <c r="D32" s="1" t="s">
        <v>15</v>
      </c>
      <c r="E32" s="102" t="s">
        <v>17</v>
      </c>
      <c r="F32" s="102"/>
      <c r="G32" s="52" t="s">
        <v>22</v>
      </c>
      <c r="H32" s="54"/>
      <c r="I32" s="54"/>
      <c r="J32" s="54"/>
    </row>
    <row r="33" spans="3:10" s="1" customFormat="1" ht="10.5" customHeight="1" x14ac:dyDescent="0.15">
      <c r="C33" s="10"/>
      <c r="F33" s="2"/>
      <c r="G33" s="52"/>
      <c r="H33" s="54"/>
      <c r="I33" s="54"/>
      <c r="J33" s="54"/>
    </row>
    <row r="34" spans="3:10" s="1" customFormat="1" ht="21" customHeight="1" x14ac:dyDescent="0.15">
      <c r="C34" s="10"/>
      <c r="D34" s="1" t="s">
        <v>15</v>
      </c>
      <c r="E34" s="52" t="s">
        <v>34</v>
      </c>
      <c r="F34" s="2"/>
    </row>
    <row r="35" spans="3:10" s="1" customFormat="1" ht="12.75" customHeight="1" x14ac:dyDescent="0.15">
      <c r="C35" s="10"/>
      <c r="F35" s="2"/>
    </row>
    <row r="36" spans="3:10" s="1" customFormat="1" ht="21" customHeight="1" x14ac:dyDescent="0.15">
      <c r="C36" s="10"/>
      <c r="F36" s="2"/>
    </row>
    <row r="37" spans="3:10" s="1" customFormat="1" ht="21" customHeight="1" x14ac:dyDescent="0.15">
      <c r="C37" s="10"/>
      <c r="F37" s="2"/>
    </row>
    <row r="38" spans="3:10" s="1" customFormat="1" ht="21" customHeight="1" x14ac:dyDescent="0.15">
      <c r="C38" s="7"/>
      <c r="D38" s="7"/>
      <c r="E38" s="7"/>
      <c r="F38" s="8"/>
    </row>
  </sheetData>
  <mergeCells count="58">
    <mergeCell ref="C11:C12"/>
    <mergeCell ref="C13:C14"/>
    <mergeCell ref="C15:C16"/>
    <mergeCell ref="C17:C18"/>
    <mergeCell ref="C19:C20"/>
    <mergeCell ref="E32:F32"/>
    <mergeCell ref="AK7:AK8"/>
    <mergeCell ref="AL7:AL8"/>
    <mergeCell ref="AM7:AM8"/>
    <mergeCell ref="AN7:AN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AO7:AO8"/>
    <mergeCell ref="C9:C10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H7:H8"/>
    <mergeCell ref="I7:I8"/>
    <mergeCell ref="J7:J8"/>
    <mergeCell ref="K7:K8"/>
    <mergeCell ref="L7:L8"/>
    <mergeCell ref="AM5:AN5"/>
    <mergeCell ref="C6:E8"/>
    <mergeCell ref="F6:F8"/>
    <mergeCell ref="G6:K6"/>
    <mergeCell ref="L6:P6"/>
    <mergeCell ref="Q6:U6"/>
    <mergeCell ref="V6:Z6"/>
    <mergeCell ref="AA6:AE6"/>
    <mergeCell ref="AF6:AJ6"/>
    <mergeCell ref="AK6:AO6"/>
    <mergeCell ref="I5:J5"/>
    <mergeCell ref="N5:O5"/>
    <mergeCell ref="S5:T5"/>
    <mergeCell ref="X5:Y5"/>
    <mergeCell ref="AC5:AD5"/>
    <mergeCell ref="AH5:AI5"/>
  </mergeCells>
  <phoneticPr fontId="1"/>
  <conditionalFormatting sqref="V13:Y13">
    <cfRule type="expression" dxfId="125" priority="74">
      <formula>V14&lt;&gt;""</formula>
    </cfRule>
  </conditionalFormatting>
  <conditionalFormatting sqref="AA15:AD15">
    <cfRule type="expression" dxfId="124" priority="69">
      <formula>AA16&lt;&gt;""</formula>
    </cfRule>
  </conditionalFormatting>
  <conditionalFormatting sqref="G11:J11">
    <cfRule type="expression" dxfId="123" priority="88">
      <formula>G12&lt;&gt;""</formula>
    </cfRule>
  </conditionalFormatting>
  <conditionalFormatting sqref="G13:J13">
    <cfRule type="expression" dxfId="122" priority="87">
      <formula>G14&lt;&gt;""</formula>
    </cfRule>
  </conditionalFormatting>
  <conditionalFormatting sqref="G9:J9">
    <cfRule type="expression" dxfId="121" priority="86">
      <formula>G10&lt;&gt;""</formula>
    </cfRule>
  </conditionalFormatting>
  <conditionalFormatting sqref="G15:J15">
    <cfRule type="expression" dxfId="120" priority="85">
      <formula>G16&lt;&gt;""</formula>
    </cfRule>
  </conditionalFormatting>
  <conditionalFormatting sqref="L9:O9">
    <cfRule type="expression" dxfId="119" priority="84">
      <formula>L10&lt;&gt;""</formula>
    </cfRule>
  </conditionalFormatting>
  <conditionalFormatting sqref="L11:O11">
    <cfRule type="expression" dxfId="118" priority="83">
      <formula>L12&lt;&gt;""</formula>
    </cfRule>
  </conditionalFormatting>
  <conditionalFormatting sqref="L13:O13">
    <cfRule type="expression" dxfId="117" priority="82">
      <formula>L14&lt;&gt;""</formula>
    </cfRule>
  </conditionalFormatting>
  <conditionalFormatting sqref="L15:O15">
    <cfRule type="expression" dxfId="116" priority="81">
      <formula>L16&lt;&gt;""</formula>
    </cfRule>
  </conditionalFormatting>
  <conditionalFormatting sqref="Q9:T9">
    <cfRule type="expression" dxfId="115" priority="80">
      <formula>Q10&lt;&gt;""</formula>
    </cfRule>
  </conditionalFormatting>
  <conditionalFormatting sqref="Q11:T11">
    <cfRule type="expression" dxfId="114" priority="79">
      <formula>Q12&lt;&gt;""</formula>
    </cfRule>
  </conditionalFormatting>
  <conditionalFormatting sqref="Q13:T13">
    <cfRule type="expression" dxfId="113" priority="78">
      <formula>Q14&lt;&gt;""</formula>
    </cfRule>
  </conditionalFormatting>
  <conditionalFormatting sqref="Q15:T15">
    <cfRule type="expression" dxfId="112" priority="77">
      <formula>Q16&lt;&gt;""</formula>
    </cfRule>
  </conditionalFormatting>
  <conditionalFormatting sqref="V9:Y9">
    <cfRule type="expression" dxfId="111" priority="76">
      <formula>V10&lt;&gt;""</formula>
    </cfRule>
  </conditionalFormatting>
  <conditionalFormatting sqref="V11:Y11">
    <cfRule type="expression" dxfId="110" priority="75">
      <formula>V12&lt;&gt;""</formula>
    </cfRule>
  </conditionalFormatting>
  <conditionalFormatting sqref="V15:Y15">
    <cfRule type="expression" dxfId="109" priority="73">
      <formula>V16&lt;&gt;""</formula>
    </cfRule>
  </conditionalFormatting>
  <conditionalFormatting sqref="AA9:AD9">
    <cfRule type="expression" dxfId="108" priority="72">
      <formula>AA10&lt;&gt;""</formula>
    </cfRule>
  </conditionalFormatting>
  <conditionalFormatting sqref="AA11:AD11">
    <cfRule type="expression" dxfId="107" priority="71">
      <formula>AA12&lt;&gt;""</formula>
    </cfRule>
  </conditionalFormatting>
  <conditionalFormatting sqref="M19:O19">
    <cfRule type="expression" dxfId="106" priority="38">
      <formula>M20&lt;&gt;""</formula>
    </cfRule>
  </conditionalFormatting>
  <conditionalFormatting sqref="W17:Y17">
    <cfRule type="expression" dxfId="105" priority="61">
      <formula>W18&lt;&gt;""</formula>
    </cfRule>
  </conditionalFormatting>
  <conditionalFormatting sqref="G17:J17">
    <cfRule type="expression" dxfId="104" priority="68">
      <formula>G18&lt;&gt;""</formula>
    </cfRule>
  </conditionalFormatting>
  <conditionalFormatting sqref="G19:J19">
    <cfRule type="expression" dxfId="103" priority="67">
      <formula>G20&lt;&gt;""</formula>
    </cfRule>
  </conditionalFormatting>
  <conditionalFormatting sqref="V19">
    <cfRule type="expression" dxfId="102" priority="35">
      <formula>V20&lt;&gt;""</formula>
    </cfRule>
  </conditionalFormatting>
  <conditionalFormatting sqref="L17">
    <cfRule type="expression" dxfId="101" priority="66">
      <formula>L18&lt;&gt;""</formula>
    </cfRule>
  </conditionalFormatting>
  <conditionalFormatting sqref="M17:O17">
    <cfRule type="expression" dxfId="100" priority="65">
      <formula>M18&lt;&gt;""</formula>
    </cfRule>
  </conditionalFormatting>
  <conditionalFormatting sqref="Q17">
    <cfRule type="expression" dxfId="99" priority="64">
      <formula>Q18&lt;&gt;""</formula>
    </cfRule>
  </conditionalFormatting>
  <conditionalFormatting sqref="R17:T17">
    <cfRule type="expression" dxfId="98" priority="63">
      <formula>R18&lt;&gt;""</formula>
    </cfRule>
  </conditionalFormatting>
  <conditionalFormatting sqref="V17">
    <cfRule type="expression" dxfId="97" priority="62">
      <formula>V18&lt;&gt;""</formula>
    </cfRule>
  </conditionalFormatting>
  <conditionalFormatting sqref="AA17:AD17">
    <cfRule type="expression" dxfId="96" priority="60">
      <formula>AA18&lt;&gt;""</formula>
    </cfRule>
  </conditionalFormatting>
  <conditionalFormatting sqref="AG11:AI11">
    <cfRule type="expression" dxfId="95" priority="19">
      <formula>AG12&lt;&gt;""</formula>
    </cfRule>
  </conditionalFormatting>
  <conditionalFormatting sqref="AF11">
    <cfRule type="expression" dxfId="94" priority="20">
      <formula>AF12&lt;&gt;""</formula>
    </cfRule>
  </conditionalFormatting>
  <conditionalFormatting sqref="AG15:AI15">
    <cfRule type="expression" dxfId="93" priority="15">
      <formula>AG16&lt;&gt;""</formula>
    </cfRule>
  </conditionalFormatting>
  <conditionalFormatting sqref="AL11:AN11">
    <cfRule type="expression" dxfId="92" priority="17">
      <formula>AL12&lt;&gt;""</formula>
    </cfRule>
  </conditionalFormatting>
  <conditionalFormatting sqref="AK9">
    <cfRule type="expression" dxfId="91" priority="22">
      <formula>AK10&lt;&gt;""</formula>
    </cfRule>
  </conditionalFormatting>
  <conditionalFormatting sqref="W19:Y19">
    <cfRule type="expression" dxfId="90" priority="34">
      <formula>W20&lt;&gt;""</formula>
    </cfRule>
  </conditionalFormatting>
  <conditionalFormatting sqref="AA19">
    <cfRule type="expression" dxfId="89" priority="33">
      <formula>AA20&lt;&gt;""</formula>
    </cfRule>
  </conditionalFormatting>
  <conditionalFormatting sqref="AB19:AD19">
    <cfRule type="expression" dxfId="88" priority="32">
      <formula>AB20&lt;&gt;""</formula>
    </cfRule>
  </conditionalFormatting>
  <conditionalFormatting sqref="AA13">
    <cfRule type="expression" dxfId="87" priority="27">
      <formula>AA14&lt;&gt;""</formula>
    </cfRule>
  </conditionalFormatting>
  <conditionalFormatting sqref="AB13:AD13">
    <cfRule type="expression" dxfId="86" priority="26">
      <formula>AB14&lt;&gt;""</formula>
    </cfRule>
  </conditionalFormatting>
  <conditionalFormatting sqref="AF17">
    <cfRule type="expression" dxfId="85" priority="25">
      <formula>AF18&lt;&gt;""</formula>
    </cfRule>
  </conditionalFormatting>
  <conditionalFormatting sqref="AF9">
    <cfRule type="expression" dxfId="84" priority="24">
      <formula>AF10&lt;&gt;""</formula>
    </cfRule>
  </conditionalFormatting>
  <conditionalFormatting sqref="AG9:AI9">
    <cfRule type="expression" dxfId="83" priority="23">
      <formula>AG10&lt;&gt;""</formula>
    </cfRule>
  </conditionalFormatting>
  <conditionalFormatting sqref="AL9:AN9">
    <cfRule type="expression" dxfId="82" priority="21">
      <formula>AL10&lt;&gt;""</formula>
    </cfRule>
  </conditionalFormatting>
  <conditionalFormatting sqref="AK11">
    <cfRule type="expression" dxfId="81" priority="18">
      <formula>AK12&lt;&gt;""</formula>
    </cfRule>
  </conditionalFormatting>
  <conditionalFormatting sqref="AK13">
    <cfRule type="expression" dxfId="80" priority="3">
      <formula>AK14&lt;&gt;""</formula>
    </cfRule>
  </conditionalFormatting>
  <conditionalFormatting sqref="AF15">
    <cfRule type="expression" dxfId="79" priority="16">
      <formula>AF16&lt;&gt;""</formula>
    </cfRule>
  </conditionalFormatting>
  <conditionalFormatting sqref="L19">
    <cfRule type="expression" dxfId="78" priority="39">
      <formula>L20&lt;&gt;""</formula>
    </cfRule>
  </conditionalFormatting>
  <conditionalFormatting sqref="Q19">
    <cfRule type="expression" dxfId="77" priority="37">
      <formula>Q20&lt;&gt;""</formula>
    </cfRule>
  </conditionalFormatting>
  <conditionalFormatting sqref="R19:T19">
    <cfRule type="expression" dxfId="76" priority="36">
      <formula>R20&lt;&gt;""</formula>
    </cfRule>
  </conditionalFormatting>
  <conditionalFormatting sqref="AL19:AN19">
    <cfRule type="expression" dxfId="75" priority="6">
      <formula>AL20&lt;&gt;""</formula>
    </cfRule>
  </conditionalFormatting>
  <conditionalFormatting sqref="AF13">
    <cfRule type="expression" dxfId="74" priority="5">
      <formula>AF14&lt;&gt;""</formula>
    </cfRule>
  </conditionalFormatting>
  <conditionalFormatting sqref="AG13:AI13">
    <cfRule type="expression" dxfId="73" priority="4">
      <formula>AG14&lt;&gt;""</formula>
    </cfRule>
  </conditionalFormatting>
  <conditionalFormatting sqref="AK15">
    <cfRule type="expression" dxfId="72" priority="14">
      <formula>AK16&lt;&gt;""</formula>
    </cfRule>
  </conditionalFormatting>
  <conditionalFormatting sqref="AL17:AN17">
    <cfRule type="expression" dxfId="71" priority="10">
      <formula>AL18&lt;&gt;""</formula>
    </cfRule>
  </conditionalFormatting>
  <conditionalFormatting sqref="AG17:AI17">
    <cfRule type="expression" dxfId="70" priority="12">
      <formula>AG18&lt;&gt;""</formula>
    </cfRule>
  </conditionalFormatting>
  <conditionalFormatting sqref="AL15:AN15">
    <cfRule type="expression" dxfId="69" priority="13">
      <formula>AL16&lt;&gt;""</formula>
    </cfRule>
  </conditionalFormatting>
  <conditionalFormatting sqref="AK17">
    <cfRule type="expression" dxfId="68" priority="11">
      <formula>AK18&lt;&gt;""</formula>
    </cfRule>
  </conditionalFormatting>
  <conditionalFormatting sqref="AF19">
    <cfRule type="expression" dxfId="67" priority="9">
      <formula>AF20&lt;&gt;""</formula>
    </cfRule>
  </conditionalFormatting>
  <conditionalFormatting sqref="AG19:AI19">
    <cfRule type="expression" dxfId="66" priority="8">
      <formula>AG20&lt;&gt;""</formula>
    </cfRule>
  </conditionalFormatting>
  <conditionalFormatting sqref="AK19">
    <cfRule type="expression" dxfId="65" priority="7">
      <formula>AK20&lt;&gt;""</formula>
    </cfRule>
  </conditionalFormatting>
  <conditionalFormatting sqref="AM13:AN13">
    <cfRule type="expression" dxfId="64" priority="2">
      <formula>AM14&lt;&gt;""</formula>
    </cfRule>
  </conditionalFormatting>
  <conditionalFormatting sqref="AL13">
    <cfRule type="expression" dxfId="63" priority="1">
      <formula>AL14&lt;&gt;""</formula>
    </cfRule>
  </conditionalFormatting>
  <dataValidations count="1">
    <dataValidation operator="lessThanOrEqual" allowBlank="1" showInputMessage="1" showErrorMessage="1" sqref="AE21:AE1048576 P21:P1048576 C9 U21:U1048576 L6:L7 G31:K1048576 Z21:Z1048576 AE5 D20:D1048576 D12:J12 Q6 M7:Z7 K9 AA6:AA7 H7:K7 P5 C24:C1048576 U5 N5 Z5 S5 X5 Q14:T14 V6 F31 AA10:AD10 V10:Y10 Q10:T10 L10:O10 V14:Y14 AA12:AD12 V12:Y12 Q12:T12 L12:O12 F33:F1048576 V18:Y18 P9 U9 L14:O14 Z9 AK6:AK7 AA14:AD14 D10:J10 D1:I3 C15 E30:I30 K21:K29 C11 C13 D14:J14 C19 L16:O16 AA16:AD16 V16:Y16 E31:E1048576 D16:J16 Q16:T16 Q20:T1048576 L18:O18 AA18:AD18 C17 AO21:AO1048576 AJ21:AJ1048576 AO5 AF6 AK20:AN1048576 AF20:AI1048576 AM5 AJ5 AC5 AH5 Q18:T18 D18:J18 L20:O1048576 V20:Y1048576 AE9 AA20:AD1048576 AF18:AI18 E20:J29 C21:C22 AO9 AB7:AJ7 AL7:AO7 AK18:AN18 AK10:AN10 AF10:AI10 AF14:AI14 AK12:AN12 AF12:AI12 AJ9 AK14:AN14 AK16:AN16 AF16:AI16 D4:F5 AM1:AO4 AK1:AL5 AH1:AJ4 AF1:AG5 AP1:XFD1048576 G4:G7 C1:C6 AC1:AE4 AA1:AB5 X1:Z4 V1:W5 S1:U4 Q1:R5 N1:P4 K1:M5 J1:J4 H4:I5"/>
  </dataValidations>
  <printOptions horizontalCentered="1"/>
  <pageMargins left="0.19685039370078741" right="0.11811023622047245" top="0.74803149606299213" bottom="0.74803149606299213" header="0.31496062992125984" footer="0.31496062992125984"/>
  <pageSetup paperSize="9" scale="5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AO38"/>
  <sheetViews>
    <sheetView zoomScale="55" zoomScaleNormal="55" zoomScaleSheetLayoutView="55" workbookViewId="0">
      <selection activeCell="K15" sqref="K15"/>
    </sheetView>
  </sheetViews>
  <sheetFormatPr defaultColWidth="9.875" defaultRowHeight="21" customHeight="1" x14ac:dyDescent="0.15"/>
  <cols>
    <col min="1" max="1" width="2.875" style="7" customWidth="1"/>
    <col min="2" max="2" width="1.5" style="7" customWidth="1"/>
    <col min="3" max="3" width="7.875" style="7" customWidth="1"/>
    <col min="4" max="4" width="11.75" style="7" customWidth="1"/>
    <col min="5" max="5" width="9" style="7" customWidth="1"/>
    <col min="6" max="6" width="10.25" style="8" customWidth="1"/>
    <col min="7" max="7" width="9.125" style="7" customWidth="1"/>
    <col min="8" max="10" width="9" style="7" customWidth="1"/>
    <col min="11" max="11" width="9.875" style="7" bestFit="1" customWidth="1"/>
    <col min="12" max="15" width="9" style="7" customWidth="1"/>
    <col min="16" max="16" width="9.25" style="7" bestFit="1" customWidth="1"/>
    <col min="17" max="20" width="9" style="7" customWidth="1"/>
    <col min="21" max="21" width="10.375" style="7" customWidth="1"/>
    <col min="22" max="25" width="9" style="7" customWidth="1"/>
    <col min="26" max="26" width="10.375" style="7" customWidth="1"/>
    <col min="27" max="30" width="8.875" style="7" customWidth="1"/>
    <col min="31" max="31" width="10.375" style="7" customWidth="1"/>
    <col min="32" max="35" width="9" style="7" hidden="1" customWidth="1"/>
    <col min="36" max="36" width="10.375" style="7" hidden="1" customWidth="1"/>
    <col min="37" max="40" width="8.875" style="7" hidden="1" customWidth="1"/>
    <col min="41" max="41" width="10.375" style="7" hidden="1" customWidth="1"/>
    <col min="42" max="16384" width="9.875" style="7"/>
  </cols>
  <sheetData>
    <row r="1" spans="2:41" s="1" customFormat="1" ht="14.25" customHeight="1" x14ac:dyDescent="0.15">
      <c r="F1" s="2"/>
    </row>
    <row r="2" spans="2:41" s="1" customFormat="1" x14ac:dyDescent="0.15">
      <c r="C2" s="3" t="s">
        <v>49</v>
      </c>
      <c r="D2" s="4"/>
      <c r="F2" s="2"/>
    </row>
    <row r="3" spans="2:41" s="1" customFormat="1" ht="18.75" customHeight="1" x14ac:dyDescent="0.15">
      <c r="C3" s="64"/>
      <c r="D3" s="4"/>
      <c r="F3" s="2"/>
      <c r="I3" s="6"/>
      <c r="J3" s="6"/>
      <c r="K3" s="6"/>
      <c r="N3" s="6"/>
      <c r="O3" s="6"/>
      <c r="P3" s="6"/>
      <c r="S3" s="6"/>
      <c r="T3" s="6"/>
      <c r="U3" s="6"/>
      <c r="X3" s="6"/>
      <c r="Y3" s="6"/>
      <c r="Z3" s="6"/>
      <c r="AC3" s="6"/>
      <c r="AD3" s="6"/>
      <c r="AE3" s="6"/>
      <c r="AH3" s="6"/>
      <c r="AI3" s="6"/>
      <c r="AJ3" s="6"/>
      <c r="AM3" s="6"/>
      <c r="AN3" s="6"/>
      <c r="AO3" s="6"/>
    </row>
    <row r="4" spans="2:41" s="65" customFormat="1" ht="21" customHeight="1" thickBot="1" x14ac:dyDescent="0.2">
      <c r="B4" s="1"/>
      <c r="F4" s="66"/>
    </row>
    <row r="5" spans="2:41" ht="21" customHeight="1" thickBot="1" x14ac:dyDescent="0.2">
      <c r="B5" s="1"/>
      <c r="I5" s="89" t="s">
        <v>35</v>
      </c>
      <c r="J5" s="90"/>
      <c r="K5" s="9">
        <f>2500000-K9</f>
        <v>1500000</v>
      </c>
      <c r="N5" s="89" t="s">
        <v>35</v>
      </c>
      <c r="O5" s="90"/>
      <c r="P5" s="9">
        <f>2500000-P9</f>
        <v>0</v>
      </c>
      <c r="S5" s="89" t="s">
        <v>35</v>
      </c>
      <c r="T5" s="90"/>
      <c r="U5" s="9">
        <f>2500000-U9</f>
        <v>0</v>
      </c>
      <c r="X5" s="89" t="s">
        <v>35</v>
      </c>
      <c r="Y5" s="90"/>
      <c r="Z5" s="9">
        <f>2500000-Z9</f>
        <v>0</v>
      </c>
      <c r="AC5" s="89" t="s">
        <v>35</v>
      </c>
      <c r="AD5" s="90"/>
      <c r="AE5" s="9">
        <f>2500000-AE9</f>
        <v>1500000</v>
      </c>
      <c r="AH5" s="89" t="s">
        <v>35</v>
      </c>
      <c r="AI5" s="90"/>
      <c r="AJ5" s="9">
        <f>2500000-AJ9</f>
        <v>2500000</v>
      </c>
      <c r="AM5" s="89" t="s">
        <v>35</v>
      </c>
      <c r="AN5" s="90"/>
      <c r="AO5" s="9">
        <f>2500000-AO9</f>
        <v>2500000</v>
      </c>
    </row>
    <row r="6" spans="2:41" s="11" customFormat="1" ht="18.75" customHeight="1" x14ac:dyDescent="0.15">
      <c r="B6" s="10"/>
      <c r="C6" s="73" t="s">
        <v>0</v>
      </c>
      <c r="D6" s="74"/>
      <c r="E6" s="74"/>
      <c r="F6" s="99"/>
      <c r="G6" s="74" t="s">
        <v>23</v>
      </c>
      <c r="H6" s="74"/>
      <c r="I6" s="74"/>
      <c r="J6" s="74"/>
      <c r="K6" s="75"/>
      <c r="L6" s="73" t="s">
        <v>24</v>
      </c>
      <c r="M6" s="74"/>
      <c r="N6" s="74"/>
      <c r="O6" s="74"/>
      <c r="P6" s="75"/>
      <c r="Q6" s="73" t="s">
        <v>8</v>
      </c>
      <c r="R6" s="74"/>
      <c r="S6" s="74"/>
      <c r="T6" s="74"/>
      <c r="U6" s="75"/>
      <c r="V6" s="73" t="s">
        <v>9</v>
      </c>
      <c r="W6" s="74"/>
      <c r="X6" s="74"/>
      <c r="Y6" s="74"/>
      <c r="Z6" s="75"/>
      <c r="AA6" s="73" t="s">
        <v>10</v>
      </c>
      <c r="AB6" s="74"/>
      <c r="AC6" s="74"/>
      <c r="AD6" s="74"/>
      <c r="AE6" s="75"/>
      <c r="AF6" s="73" t="s">
        <v>31</v>
      </c>
      <c r="AG6" s="74"/>
      <c r="AH6" s="74"/>
      <c r="AI6" s="74"/>
      <c r="AJ6" s="75"/>
      <c r="AK6" s="73" t="s">
        <v>32</v>
      </c>
      <c r="AL6" s="74"/>
      <c r="AM6" s="74"/>
      <c r="AN6" s="74"/>
      <c r="AO6" s="75"/>
    </row>
    <row r="7" spans="2:41" s="11" customFormat="1" ht="18.75" customHeight="1" x14ac:dyDescent="0.15">
      <c r="B7" s="10"/>
      <c r="C7" s="95"/>
      <c r="D7" s="96"/>
      <c r="E7" s="96"/>
      <c r="F7" s="100"/>
      <c r="G7" s="117" t="s">
        <v>37</v>
      </c>
      <c r="H7" s="114" t="s">
        <v>2</v>
      </c>
      <c r="I7" s="106" t="s">
        <v>3</v>
      </c>
      <c r="J7" s="104" t="s">
        <v>4</v>
      </c>
      <c r="K7" s="80" t="s">
        <v>12</v>
      </c>
      <c r="L7" s="115" t="s">
        <v>45</v>
      </c>
      <c r="M7" s="114" t="s">
        <v>46</v>
      </c>
      <c r="N7" s="88" t="s">
        <v>3</v>
      </c>
      <c r="O7" s="82" t="s">
        <v>4</v>
      </c>
      <c r="P7" s="80" t="s">
        <v>12</v>
      </c>
      <c r="Q7" s="115" t="s">
        <v>48</v>
      </c>
      <c r="R7" s="114" t="s">
        <v>47</v>
      </c>
      <c r="S7" s="88" t="s">
        <v>3</v>
      </c>
      <c r="T7" s="82" t="s">
        <v>4</v>
      </c>
      <c r="U7" s="80" t="s">
        <v>12</v>
      </c>
      <c r="V7" s="115" t="s">
        <v>40</v>
      </c>
      <c r="W7" s="114" t="s">
        <v>41</v>
      </c>
      <c r="X7" s="88" t="s">
        <v>3</v>
      </c>
      <c r="Y7" s="82" t="s">
        <v>4</v>
      </c>
      <c r="Z7" s="80" t="s">
        <v>12</v>
      </c>
      <c r="AA7" s="116" t="s">
        <v>42</v>
      </c>
      <c r="AB7" s="86" t="s">
        <v>2</v>
      </c>
      <c r="AC7" s="88" t="s">
        <v>3</v>
      </c>
      <c r="AD7" s="82" t="s">
        <v>4</v>
      </c>
      <c r="AE7" s="80" t="s">
        <v>12</v>
      </c>
      <c r="AF7" s="84" t="s">
        <v>1</v>
      </c>
      <c r="AG7" s="86" t="s">
        <v>2</v>
      </c>
      <c r="AH7" s="88" t="s">
        <v>3</v>
      </c>
      <c r="AI7" s="82" t="s">
        <v>4</v>
      </c>
      <c r="AJ7" s="80" t="s">
        <v>12</v>
      </c>
      <c r="AK7" s="84" t="s">
        <v>1</v>
      </c>
      <c r="AL7" s="86" t="s">
        <v>2</v>
      </c>
      <c r="AM7" s="88" t="s">
        <v>3</v>
      </c>
      <c r="AN7" s="91" t="s">
        <v>4</v>
      </c>
      <c r="AO7" s="93" t="s">
        <v>12</v>
      </c>
    </row>
    <row r="8" spans="2:41" s="13" customFormat="1" ht="28.5" customHeight="1" thickBot="1" x14ac:dyDescent="0.2">
      <c r="B8" s="12"/>
      <c r="C8" s="97"/>
      <c r="D8" s="98"/>
      <c r="E8" s="98"/>
      <c r="F8" s="101"/>
      <c r="G8" s="109"/>
      <c r="H8" s="87"/>
      <c r="I8" s="107"/>
      <c r="J8" s="105"/>
      <c r="K8" s="81"/>
      <c r="L8" s="111"/>
      <c r="M8" s="87"/>
      <c r="N8" s="87"/>
      <c r="O8" s="83"/>
      <c r="P8" s="81"/>
      <c r="Q8" s="111"/>
      <c r="R8" s="87"/>
      <c r="S8" s="87"/>
      <c r="T8" s="83"/>
      <c r="U8" s="81"/>
      <c r="V8" s="111"/>
      <c r="W8" s="87"/>
      <c r="X8" s="87"/>
      <c r="Y8" s="83"/>
      <c r="Z8" s="81"/>
      <c r="AA8" s="85"/>
      <c r="AB8" s="87"/>
      <c r="AC8" s="87"/>
      <c r="AD8" s="83"/>
      <c r="AE8" s="81"/>
      <c r="AF8" s="85"/>
      <c r="AG8" s="87"/>
      <c r="AH8" s="87"/>
      <c r="AI8" s="83"/>
      <c r="AJ8" s="81"/>
      <c r="AK8" s="85"/>
      <c r="AL8" s="87"/>
      <c r="AM8" s="87"/>
      <c r="AN8" s="92"/>
      <c r="AO8" s="94"/>
    </row>
    <row r="9" spans="2:41" s="13" customFormat="1" ht="21" customHeight="1" x14ac:dyDescent="0.15">
      <c r="B9" s="12"/>
      <c r="C9" s="76" t="s">
        <v>43</v>
      </c>
      <c r="D9" s="14" t="s">
        <v>6</v>
      </c>
      <c r="E9" s="15" t="s">
        <v>7</v>
      </c>
      <c r="F9" s="16" t="s">
        <v>11</v>
      </c>
      <c r="G9" s="17">
        <f>MIN($D$10,$K$5)</f>
        <v>500000</v>
      </c>
      <c r="H9" s="17">
        <f>MIN($D$10,$K$5)</f>
        <v>500000</v>
      </c>
      <c r="I9" s="17">
        <f>MIN($D$10,$K$5)</f>
        <v>500000</v>
      </c>
      <c r="J9" s="18">
        <f>MIN($D$10,$K$5)</f>
        <v>500000</v>
      </c>
      <c r="K9" s="19">
        <f>IF(SUBTOTAL(9,G10:J10,G12:J12,G14:J14,G16:J16,G18:J18,G20:J20)&gt;2500000,"2,500,000",SUBTOTAL(9,G10:J10,G12:J12,G14:J14,G16:J16,G18:J18,G20:J20))</f>
        <v>1000000</v>
      </c>
      <c r="L9" s="20">
        <f>MIN($D$10,$P$5)</f>
        <v>0</v>
      </c>
      <c r="M9" s="17">
        <f>MIN($D$10,$P$5)</f>
        <v>0</v>
      </c>
      <c r="N9" s="17">
        <f>MIN($D$10,$P$5)</f>
        <v>0</v>
      </c>
      <c r="O9" s="18">
        <f>MIN($D$10,$P$5)</f>
        <v>0</v>
      </c>
      <c r="P9" s="19">
        <f>IF(SUBTOTAL(9,L10:O10,L12:O12,L14:O14,L16:O16,L18:O18,L20:O20)&gt;2500000,"2,500,000",SUBTOTAL(9,L10:O10,L12:O12,L14:O14,L16:O16,L18:O18,L20:O20))</f>
        <v>2500000</v>
      </c>
      <c r="Q9" s="20">
        <f>MIN($D$10,$U$5)</f>
        <v>0</v>
      </c>
      <c r="R9" s="17">
        <f>MIN($D$10,$U$5)</f>
        <v>0</v>
      </c>
      <c r="S9" s="17">
        <f>MIN($D$10,$U$5)</f>
        <v>0</v>
      </c>
      <c r="T9" s="18">
        <f>MIN($D$10,$U$5)</f>
        <v>0</v>
      </c>
      <c r="U9" s="19">
        <f>IF(SUBTOTAL(9,Q10:T10,Q12:T12,Q14:T14,Q16:T16,Q18:T18,Q20:T20)&gt;2500000,"2,500,000",SUBTOTAL(9,Q10:T10,Q12:T12,Q14:T14,Q16:T16,Q18:T18,Q20:T20))</f>
        <v>2500000</v>
      </c>
      <c r="V9" s="20">
        <f>MIN($D$10,$Z$5)</f>
        <v>0</v>
      </c>
      <c r="W9" s="17">
        <f>MIN($D$10,$Z$5)</f>
        <v>0</v>
      </c>
      <c r="X9" s="17">
        <f>MIN($D$10,$Z$5)</f>
        <v>0</v>
      </c>
      <c r="Y9" s="18">
        <f>MIN($D$10,$Z$5)</f>
        <v>0</v>
      </c>
      <c r="Z9" s="19">
        <f>IF(SUBTOTAL(9,V10:Y10,V12:Y12,V14:Y14,V16:Y16,V18:Y18,V20:Y20)&gt;2500000,"2,500,000",SUBTOTAL(9,V10:Y10,V12:Y12,V14:Y14,V16:Y16,V18:Y18,V20:Y20))</f>
        <v>2500000</v>
      </c>
      <c r="AA9" s="20">
        <f>MIN($D$10,$AE$5)</f>
        <v>500000</v>
      </c>
      <c r="AB9" s="17">
        <f>MIN($D$10,$AE$5)</f>
        <v>500000</v>
      </c>
      <c r="AC9" s="17">
        <f>MIN($D$10,$AE$5)</f>
        <v>500000</v>
      </c>
      <c r="AD9" s="18">
        <f>MIN($D$10,$AE$5)</f>
        <v>500000</v>
      </c>
      <c r="AE9" s="19">
        <f>IF(SUBTOTAL(9,AA10:AD10,AA12:AD12,AA14:AD14,AA16:AD16,AA18:AD18,AA20:AD20)&gt;2500000,"2,500,000",SUBTOTAL(9,AA10:AD10,AA12:AD12,AA14:AD14,AA16:AD16,AA18:AD18,AA20:AD20))</f>
        <v>1000000</v>
      </c>
      <c r="AF9" s="21">
        <f>MIN($D$10,$AJ$5)</f>
        <v>500000</v>
      </c>
      <c r="AG9" s="61">
        <f t="shared" ref="AG9:AI9" si="0">MIN($D$10,$AJ$5)</f>
        <v>500000</v>
      </c>
      <c r="AH9" s="18">
        <f t="shared" si="0"/>
        <v>500000</v>
      </c>
      <c r="AI9" s="60">
        <f t="shared" si="0"/>
        <v>500000</v>
      </c>
      <c r="AJ9" s="19">
        <f>IF(SUBTOTAL(9,AF10:AI10,AF12:AI12,AF14:AI14,AF16:AI16,AF18:AI18,AF20:AI20)&gt;2500000,"2,500,000",SUBTOTAL(9,AF10:AI10,AF12:AI12,AF14:AI14,AF16:AI16,AF18:AI18,AF20:AI20))</f>
        <v>0</v>
      </c>
      <c r="AK9" s="21">
        <f>MIN($D$10,$AO$5)</f>
        <v>500000</v>
      </c>
      <c r="AL9" s="59">
        <f t="shared" ref="AL9:AN9" si="1">MIN($D$10,$AO$5)</f>
        <v>500000</v>
      </c>
      <c r="AM9" s="59">
        <f t="shared" si="1"/>
        <v>500000</v>
      </c>
      <c r="AN9" s="60">
        <f t="shared" si="1"/>
        <v>500000</v>
      </c>
      <c r="AO9" s="22">
        <f>IF(SUBTOTAL(9,AK10:AN10,AK12:AN12,AK14:AN14,AK16:AN16,AK18:AN18,AK20:AN20)&gt;2500000,"2,500,000",SUBTOTAL(9,AK10:AN10,AK12:AN12,AK14:AN14,AK16:AN16,AK18:AN18,AK20:AN20))</f>
        <v>0</v>
      </c>
    </row>
    <row r="10" spans="2:41" s="31" customFormat="1" ht="34.5" customHeight="1" thickBot="1" x14ac:dyDescent="0.2">
      <c r="B10" s="23"/>
      <c r="C10" s="77"/>
      <c r="D10" s="24">
        <f>2500000-E10</f>
        <v>500000</v>
      </c>
      <c r="E10" s="57">
        <f>IF(SUBTOTAL(9,G10:AN10)&gt;2500000,"2,500,000",SUBTOTAL(9,G10:AN10))</f>
        <v>2000000</v>
      </c>
      <c r="F10" s="26" t="s">
        <v>13</v>
      </c>
      <c r="G10" s="68">
        <v>1000000</v>
      </c>
      <c r="H10" s="27"/>
      <c r="I10" s="27"/>
      <c r="J10" s="28"/>
      <c r="K10" s="29"/>
      <c r="L10" s="69">
        <v>1000000</v>
      </c>
      <c r="M10" s="27"/>
      <c r="N10" s="27"/>
      <c r="O10" s="28"/>
      <c r="P10" s="29"/>
      <c r="Q10" s="30"/>
      <c r="R10" s="27"/>
      <c r="S10" s="27"/>
      <c r="T10" s="28"/>
      <c r="U10" s="29"/>
      <c r="V10" s="30"/>
      <c r="W10" s="27"/>
      <c r="X10" s="27"/>
      <c r="Y10" s="28"/>
      <c r="Z10" s="29"/>
      <c r="AA10" s="30"/>
      <c r="AB10" s="27"/>
      <c r="AC10" s="27"/>
      <c r="AD10" s="28"/>
      <c r="AE10" s="29"/>
      <c r="AF10" s="30"/>
      <c r="AG10" s="27"/>
      <c r="AH10" s="27"/>
      <c r="AI10" s="28"/>
      <c r="AJ10" s="29"/>
      <c r="AK10" s="30"/>
      <c r="AL10" s="27"/>
      <c r="AM10" s="27"/>
      <c r="AN10" s="28"/>
      <c r="AO10" s="29"/>
    </row>
    <row r="11" spans="2:41" s="13" customFormat="1" ht="21" customHeight="1" x14ac:dyDescent="0.15">
      <c r="B11" s="12"/>
      <c r="C11" s="76" t="s">
        <v>25</v>
      </c>
      <c r="D11" s="14" t="s">
        <v>6</v>
      </c>
      <c r="E11" s="32" t="s">
        <v>7</v>
      </c>
      <c r="F11" s="16" t="s">
        <v>11</v>
      </c>
      <c r="G11" s="17">
        <f>MIN($D$12,$K$5)</f>
        <v>0</v>
      </c>
      <c r="H11" s="17">
        <f>MIN($D$12,$K$5)</f>
        <v>0</v>
      </c>
      <c r="I11" s="17">
        <f>MIN($D$12,$K$5)</f>
        <v>0</v>
      </c>
      <c r="J11" s="33">
        <f>MIN($D$12,$K$5)</f>
        <v>0</v>
      </c>
      <c r="K11" s="29"/>
      <c r="L11" s="20">
        <f>MIN($D$12,$P$5)</f>
        <v>0</v>
      </c>
      <c r="M11" s="17">
        <f>MIN($D$12,$P$5)</f>
        <v>0</v>
      </c>
      <c r="N11" s="17">
        <f>MIN($D$12,$P$5)</f>
        <v>0</v>
      </c>
      <c r="O11" s="33">
        <f>MIN($D$12,$P$5)</f>
        <v>0</v>
      </c>
      <c r="P11" s="29"/>
      <c r="Q11" s="20">
        <f>MIN($D$12,$U$5)</f>
        <v>0</v>
      </c>
      <c r="R11" s="17">
        <f>MIN($D$12,$U$5)</f>
        <v>0</v>
      </c>
      <c r="S11" s="17">
        <f>MIN($D$12,$U$5)</f>
        <v>0</v>
      </c>
      <c r="T11" s="33">
        <f>MIN($D$12,$U$5)</f>
        <v>0</v>
      </c>
      <c r="U11" s="29"/>
      <c r="V11" s="20">
        <f>MIN($D$12,$Z$5)</f>
        <v>0</v>
      </c>
      <c r="W11" s="17">
        <f>MIN($D$12,$Z$5)</f>
        <v>0</v>
      </c>
      <c r="X11" s="17">
        <f>MIN($D$12,$Z$5)</f>
        <v>0</v>
      </c>
      <c r="Y11" s="33">
        <f>MIN($D$12,$Z$5)</f>
        <v>0</v>
      </c>
      <c r="Z11" s="29"/>
      <c r="AA11" s="20">
        <f>MIN($D$12,$AE$5)</f>
        <v>0</v>
      </c>
      <c r="AB11" s="17">
        <f>MIN($D$12,$AE$5)</f>
        <v>0</v>
      </c>
      <c r="AC11" s="17">
        <f>MIN($D$12,$AE$5)</f>
        <v>0</v>
      </c>
      <c r="AD11" s="33">
        <f>MIN($D$12,$AE$5)</f>
        <v>0</v>
      </c>
      <c r="AE11" s="29"/>
      <c r="AF11" s="58">
        <f>MIN($D$12,$AJ$5)</f>
        <v>0</v>
      </c>
      <c r="AG11" s="61">
        <f t="shared" ref="AG11:AH11" si="2">MIN($D$12,$AJ$5)</f>
        <v>0</v>
      </c>
      <c r="AH11" s="62">
        <f t="shared" si="2"/>
        <v>0</v>
      </c>
      <c r="AI11" s="63">
        <f>MIN($D$12,$AJ$5)</f>
        <v>0</v>
      </c>
      <c r="AJ11" s="29"/>
      <c r="AK11" s="58">
        <f>MIN($D$12,$AO$5)</f>
        <v>0</v>
      </c>
      <c r="AL11" s="61">
        <f t="shared" ref="AL11:AN11" si="3">MIN($D$12,$AO$5)</f>
        <v>0</v>
      </c>
      <c r="AM11" s="59">
        <f t="shared" si="3"/>
        <v>0</v>
      </c>
      <c r="AN11" s="60">
        <f t="shared" si="3"/>
        <v>0</v>
      </c>
      <c r="AO11" s="29"/>
    </row>
    <row r="12" spans="2:41" s="31" customFormat="1" ht="34.5" customHeight="1" thickBot="1" x14ac:dyDescent="0.2">
      <c r="B12" s="23"/>
      <c r="C12" s="77"/>
      <c r="D12" s="24">
        <f t="shared" ref="D12:D14" si="4">2500000-E12</f>
        <v>0</v>
      </c>
      <c r="E12" s="25">
        <f>IF(SUBTOTAL(9,G12:AN12)&gt;2500000,"2,500,000",SUBTOTAL(9,G12:AN12))</f>
        <v>2500000</v>
      </c>
      <c r="F12" s="26" t="s">
        <v>13</v>
      </c>
      <c r="G12" s="36"/>
      <c r="H12" s="37"/>
      <c r="I12" s="37"/>
      <c r="J12" s="38"/>
      <c r="K12" s="29"/>
      <c r="L12" s="30"/>
      <c r="M12" s="68">
        <v>1500000</v>
      </c>
      <c r="N12" s="27"/>
      <c r="O12" s="28"/>
      <c r="P12" s="29"/>
      <c r="Q12" s="69">
        <v>1000000</v>
      </c>
      <c r="R12" s="27"/>
      <c r="S12" s="27"/>
      <c r="T12" s="28"/>
      <c r="U12" s="29"/>
      <c r="V12" s="30"/>
      <c r="W12" s="27"/>
      <c r="X12" s="27"/>
      <c r="Y12" s="28"/>
      <c r="Z12" s="29"/>
      <c r="AA12" s="30"/>
      <c r="AB12" s="27"/>
      <c r="AC12" s="27"/>
      <c r="AD12" s="28"/>
      <c r="AE12" s="29"/>
      <c r="AF12" s="30"/>
      <c r="AG12" s="27"/>
      <c r="AH12" s="27"/>
      <c r="AI12" s="28"/>
      <c r="AJ12" s="29"/>
      <c r="AK12" s="30"/>
      <c r="AL12" s="27"/>
      <c r="AM12" s="27"/>
      <c r="AN12" s="28"/>
      <c r="AO12" s="29"/>
    </row>
    <row r="13" spans="2:41" s="13" customFormat="1" ht="21" customHeight="1" x14ac:dyDescent="0.15">
      <c r="B13" s="12"/>
      <c r="C13" s="78" t="s">
        <v>26</v>
      </c>
      <c r="D13" s="14" t="s">
        <v>6</v>
      </c>
      <c r="E13" s="32" t="s">
        <v>7</v>
      </c>
      <c r="F13" s="16" t="s">
        <v>11</v>
      </c>
      <c r="G13" s="17">
        <f>MIN($D$14,$K$5)</f>
        <v>0</v>
      </c>
      <c r="H13" s="17">
        <f>MIN($D$14,$K$5)</f>
        <v>0</v>
      </c>
      <c r="I13" s="17">
        <f>MIN($D$14,$K$5)</f>
        <v>0</v>
      </c>
      <c r="J13" s="33">
        <f>MIN($D$14,$K$5)</f>
        <v>0</v>
      </c>
      <c r="K13" s="29"/>
      <c r="L13" s="20">
        <f>MIN($D$14,$P$5)</f>
        <v>0</v>
      </c>
      <c r="M13" s="17">
        <f>MIN($D$14,$P$5)</f>
        <v>0</v>
      </c>
      <c r="N13" s="17">
        <f>MIN($D$14,$P$5)</f>
        <v>0</v>
      </c>
      <c r="O13" s="33">
        <f>MIN($D$14,$P$5)</f>
        <v>0</v>
      </c>
      <c r="P13" s="29"/>
      <c r="Q13" s="20">
        <f>MIN($D$14,$U$5)</f>
        <v>0</v>
      </c>
      <c r="R13" s="17">
        <f>MIN($D$14,$U$5)</f>
        <v>0</v>
      </c>
      <c r="S13" s="17">
        <f>MIN($D$14,$U$5)</f>
        <v>0</v>
      </c>
      <c r="T13" s="33">
        <f>MIN($D$14,$U$5)</f>
        <v>0</v>
      </c>
      <c r="U13" s="29"/>
      <c r="V13" s="58">
        <f>MIN($D$14,$Z$5)</f>
        <v>0</v>
      </c>
      <c r="W13" s="59">
        <f>MIN($D$14,$Z$5)</f>
        <v>0</v>
      </c>
      <c r="X13" s="59">
        <f>MIN($D$14,$Z$5)</f>
        <v>0</v>
      </c>
      <c r="Y13" s="60">
        <f>MIN($D$14,$Z$5)</f>
        <v>0</v>
      </c>
      <c r="Z13" s="29"/>
      <c r="AA13" s="58">
        <f>MIN($D$14,$AE$5)</f>
        <v>0</v>
      </c>
      <c r="AB13" s="59">
        <f t="shared" ref="AB13:AD13" si="5">MIN($D$14,$AE$5)</f>
        <v>0</v>
      </c>
      <c r="AC13" s="59">
        <f t="shared" si="5"/>
        <v>0</v>
      </c>
      <c r="AD13" s="60">
        <f t="shared" si="5"/>
        <v>0</v>
      </c>
      <c r="AE13" s="29"/>
      <c r="AF13" s="58">
        <f>MIN($D$14,$AJ$5)</f>
        <v>0</v>
      </c>
      <c r="AG13" s="59">
        <f t="shared" ref="AG13:AH13" si="6">MIN($D$14,$AJ$5)</f>
        <v>0</v>
      </c>
      <c r="AH13" s="59">
        <f t="shared" si="6"/>
        <v>0</v>
      </c>
      <c r="AI13" s="60">
        <f>MIN($D$14,$AJ$5)</f>
        <v>0</v>
      </c>
      <c r="AJ13" s="29"/>
      <c r="AK13" s="58">
        <f>MIN($D$14,$AO$5)</f>
        <v>0</v>
      </c>
      <c r="AL13" s="59">
        <f>MIN($D$14,$AO$5)</f>
        <v>0</v>
      </c>
      <c r="AM13" s="59">
        <f t="shared" ref="AM13:AN13" si="7">MIN($D$14,$AO$5)</f>
        <v>0</v>
      </c>
      <c r="AN13" s="60">
        <f t="shared" si="7"/>
        <v>0</v>
      </c>
      <c r="AO13" s="29"/>
    </row>
    <row r="14" spans="2:41" s="31" customFormat="1" ht="34.5" customHeight="1" thickBot="1" x14ac:dyDescent="0.2">
      <c r="B14" s="23"/>
      <c r="C14" s="79"/>
      <c r="D14" s="24">
        <f t="shared" si="4"/>
        <v>0</v>
      </c>
      <c r="E14" s="25">
        <f>IF(SUBTOTAL(9,G14:AN14)&gt;2500000,"2,500,000",SUBTOTAL(9,G14:AN14))</f>
        <v>2500000</v>
      </c>
      <c r="F14" s="26" t="s">
        <v>13</v>
      </c>
      <c r="G14" s="36"/>
      <c r="H14" s="37"/>
      <c r="I14" s="37"/>
      <c r="J14" s="38"/>
      <c r="K14" s="29"/>
      <c r="L14" s="39"/>
      <c r="M14" s="37"/>
      <c r="N14" s="37"/>
      <c r="O14" s="38"/>
      <c r="P14" s="29"/>
      <c r="Q14" s="71"/>
      <c r="R14" s="68">
        <v>1500000</v>
      </c>
      <c r="S14" s="27"/>
      <c r="T14" s="28"/>
      <c r="U14" s="29"/>
      <c r="V14" s="69">
        <v>1000000</v>
      </c>
      <c r="W14" s="27"/>
      <c r="X14" s="27"/>
      <c r="Y14" s="28"/>
      <c r="Z14" s="29"/>
      <c r="AA14" s="30"/>
      <c r="AB14" s="27"/>
      <c r="AC14" s="27"/>
      <c r="AD14" s="28"/>
      <c r="AE14" s="29"/>
      <c r="AF14" s="30"/>
      <c r="AG14" s="27"/>
      <c r="AH14" s="27"/>
      <c r="AI14" s="28"/>
      <c r="AJ14" s="29"/>
      <c r="AK14" s="30"/>
      <c r="AL14" s="27"/>
      <c r="AM14" s="27"/>
      <c r="AN14" s="28"/>
      <c r="AO14" s="29"/>
    </row>
    <row r="15" spans="2:41" s="13" customFormat="1" ht="21" customHeight="1" x14ac:dyDescent="0.15">
      <c r="B15" s="12"/>
      <c r="C15" s="76" t="s">
        <v>27</v>
      </c>
      <c r="D15" s="14" t="s">
        <v>6</v>
      </c>
      <c r="E15" s="32" t="s">
        <v>7</v>
      </c>
      <c r="F15" s="16" t="s">
        <v>11</v>
      </c>
      <c r="G15" s="17">
        <f>MIN($D$16,$K$5)</f>
        <v>0</v>
      </c>
      <c r="H15" s="17">
        <f>MIN($D$16,$K$5)</f>
        <v>0</v>
      </c>
      <c r="I15" s="17">
        <f>MIN($D$16,$K$5)</f>
        <v>0</v>
      </c>
      <c r="J15" s="33">
        <f>MIN($D$16,$K$5)</f>
        <v>0</v>
      </c>
      <c r="K15" s="29"/>
      <c r="L15" s="20">
        <f>MIN($D$16,$P$5)</f>
        <v>0</v>
      </c>
      <c r="M15" s="17">
        <f>MIN($D$16,$P$5)</f>
        <v>0</v>
      </c>
      <c r="N15" s="17">
        <f>MIN($D$16,$P$5)</f>
        <v>0</v>
      </c>
      <c r="O15" s="33">
        <f>MIN($D$16,$P$5)</f>
        <v>0</v>
      </c>
      <c r="P15" s="29"/>
      <c r="Q15" s="20">
        <f>MIN($D$16,$U$5)</f>
        <v>0</v>
      </c>
      <c r="R15" s="17">
        <f>MIN($D$16,$U$5)</f>
        <v>0</v>
      </c>
      <c r="S15" s="17">
        <f>MIN($D$16,$U$5)</f>
        <v>0</v>
      </c>
      <c r="T15" s="33">
        <f>MIN($D$16,$U$5)</f>
        <v>0</v>
      </c>
      <c r="U15" s="29"/>
      <c r="V15" s="20">
        <f>MIN($D$16,$Z$5)</f>
        <v>0</v>
      </c>
      <c r="W15" s="17">
        <f>MIN($D$16,$Z$5)</f>
        <v>0</v>
      </c>
      <c r="X15" s="17">
        <f>MIN($D$16,$Z$5)</f>
        <v>0</v>
      </c>
      <c r="Y15" s="33">
        <f>MIN($D$16,$Z$5)</f>
        <v>0</v>
      </c>
      <c r="Z15" s="29"/>
      <c r="AA15" s="20">
        <f>MIN($D$16,$AE$5)</f>
        <v>0</v>
      </c>
      <c r="AB15" s="17">
        <f>MIN($D$16,$AE$5)</f>
        <v>0</v>
      </c>
      <c r="AC15" s="17">
        <f>MIN($D$16,$AE$5)</f>
        <v>0</v>
      </c>
      <c r="AD15" s="33">
        <f>MIN($D$16,$AE$5)</f>
        <v>0</v>
      </c>
      <c r="AE15" s="29"/>
      <c r="AF15" s="58">
        <f>MIN($D$16,$AJ$5)</f>
        <v>0</v>
      </c>
      <c r="AG15" s="61">
        <f t="shared" ref="AG15:AI15" si="8">MIN($D$16,$AJ$5)</f>
        <v>0</v>
      </c>
      <c r="AH15" s="33">
        <f t="shared" si="8"/>
        <v>0</v>
      </c>
      <c r="AI15" s="60">
        <f t="shared" si="8"/>
        <v>0</v>
      </c>
      <c r="AJ15" s="29"/>
      <c r="AK15" s="58">
        <f>MIN($D$16,$AO$5)</f>
        <v>0</v>
      </c>
      <c r="AL15" s="59">
        <f t="shared" ref="AL15:AN15" si="9">MIN($D$16,$AO$5)</f>
        <v>0</v>
      </c>
      <c r="AM15" s="59">
        <f t="shared" si="9"/>
        <v>0</v>
      </c>
      <c r="AN15" s="60">
        <f t="shared" si="9"/>
        <v>0</v>
      </c>
      <c r="AO15" s="29"/>
    </row>
    <row r="16" spans="2:41" s="31" customFormat="1" ht="34.5" customHeight="1" thickBot="1" x14ac:dyDescent="0.2">
      <c r="B16" s="23"/>
      <c r="C16" s="77"/>
      <c r="D16" s="24">
        <f>2500000-E16</f>
        <v>0</v>
      </c>
      <c r="E16" s="25">
        <f>IF(SUBTOTAL(9,G16:AN16)&gt;2500000,"2,500,000",SUBTOTAL(9,G16:AN16))</f>
        <v>2500000</v>
      </c>
      <c r="F16" s="26" t="s">
        <v>13</v>
      </c>
      <c r="G16" s="36"/>
      <c r="H16" s="37"/>
      <c r="I16" s="37"/>
      <c r="J16" s="38"/>
      <c r="K16" s="40"/>
      <c r="L16" s="39"/>
      <c r="M16" s="37"/>
      <c r="N16" s="37"/>
      <c r="O16" s="38"/>
      <c r="P16" s="40"/>
      <c r="Q16" s="39"/>
      <c r="R16" s="37"/>
      <c r="S16" s="37"/>
      <c r="T16" s="38"/>
      <c r="U16" s="40"/>
      <c r="V16" s="67"/>
      <c r="W16" s="70">
        <v>1500000</v>
      </c>
      <c r="X16" s="27"/>
      <c r="Y16" s="28"/>
      <c r="Z16" s="40"/>
      <c r="AA16" s="69">
        <v>1000000</v>
      </c>
      <c r="AB16" s="27"/>
      <c r="AC16" s="27"/>
      <c r="AD16" s="28"/>
      <c r="AE16" s="40"/>
      <c r="AF16" s="30"/>
      <c r="AG16" s="27"/>
      <c r="AH16" s="27"/>
      <c r="AI16" s="28"/>
      <c r="AJ16" s="40"/>
      <c r="AK16" s="30"/>
      <c r="AL16" s="27"/>
      <c r="AM16" s="27"/>
      <c r="AN16" s="28"/>
      <c r="AO16" s="40"/>
    </row>
    <row r="17" spans="2:41" s="13" customFormat="1" ht="21" hidden="1" customHeight="1" x14ac:dyDescent="0.15">
      <c r="B17" s="12"/>
      <c r="C17" s="103" t="s">
        <v>29</v>
      </c>
      <c r="D17" s="14" t="s">
        <v>6</v>
      </c>
      <c r="E17" s="32" t="s">
        <v>7</v>
      </c>
      <c r="F17" s="16" t="s">
        <v>11</v>
      </c>
      <c r="G17" s="41">
        <f>MIN($D$18,$K$5)</f>
        <v>1500000</v>
      </c>
      <c r="H17" s="41">
        <f>MIN($D$18,$K$5)</f>
        <v>1500000</v>
      </c>
      <c r="I17" s="41">
        <f>MIN($D$18,$K$5)</f>
        <v>1500000</v>
      </c>
      <c r="J17" s="18">
        <f>MIN($D$18,$K$5)</f>
        <v>1500000</v>
      </c>
      <c r="K17" s="42"/>
      <c r="L17" s="43">
        <f>MIN($D$18,$P$5)</f>
        <v>0</v>
      </c>
      <c r="M17" s="41">
        <f t="shared" ref="M17:O17" si="10">MIN($D$18,$P$5)</f>
        <v>0</v>
      </c>
      <c r="N17" s="41">
        <f t="shared" si="10"/>
        <v>0</v>
      </c>
      <c r="O17" s="18">
        <f t="shared" si="10"/>
        <v>0</v>
      </c>
      <c r="P17" s="42"/>
      <c r="Q17" s="43">
        <f>MIN($D$18,$U$5)</f>
        <v>0</v>
      </c>
      <c r="R17" s="41">
        <f t="shared" ref="R17:T17" si="11">MIN($D$18,$U$5)</f>
        <v>0</v>
      </c>
      <c r="S17" s="41">
        <f t="shared" si="11"/>
        <v>0</v>
      </c>
      <c r="T17" s="18">
        <f t="shared" si="11"/>
        <v>0</v>
      </c>
      <c r="U17" s="42"/>
      <c r="V17" s="43">
        <f>MIN($D$18,$Z$5)</f>
        <v>0</v>
      </c>
      <c r="W17" s="41">
        <f t="shared" ref="W17:Y17" si="12">MIN($D$18,$Z$5)</f>
        <v>0</v>
      </c>
      <c r="X17" s="41">
        <f t="shared" si="12"/>
        <v>0</v>
      </c>
      <c r="Y17" s="18">
        <f t="shared" si="12"/>
        <v>0</v>
      </c>
      <c r="Z17" s="42"/>
      <c r="AA17" s="43">
        <f>MIN($D$18,$AE$5)</f>
        <v>1500000</v>
      </c>
      <c r="AB17" s="41">
        <f t="shared" ref="AB17:AD17" si="13">MIN($D$18,$AE$5)</f>
        <v>1500000</v>
      </c>
      <c r="AC17" s="41">
        <f t="shared" si="13"/>
        <v>1500000</v>
      </c>
      <c r="AD17" s="18">
        <f t="shared" si="13"/>
        <v>1500000</v>
      </c>
      <c r="AE17" s="42"/>
      <c r="AF17" s="20">
        <f>MIN($D$18,$AJ$5)</f>
        <v>2500000</v>
      </c>
      <c r="AG17" s="17">
        <f>MIN($D$18,$AJ$5)</f>
        <v>2500000</v>
      </c>
      <c r="AH17" s="17">
        <f>MIN($D$18,$AJ$5)</f>
        <v>2500000</v>
      </c>
      <c r="AI17" s="33">
        <f>MIN($D$18,$AJ$5)</f>
        <v>2500000</v>
      </c>
      <c r="AJ17" s="42"/>
      <c r="AK17" s="43">
        <f>MIN($D$18,$AO$5)</f>
        <v>2500000</v>
      </c>
      <c r="AL17" s="41">
        <f t="shared" ref="AL17:AN17" si="14">MIN($D$18,$AO$5)</f>
        <v>2500000</v>
      </c>
      <c r="AM17" s="41">
        <f t="shared" si="14"/>
        <v>2500000</v>
      </c>
      <c r="AN17" s="18">
        <f t="shared" si="14"/>
        <v>2500000</v>
      </c>
      <c r="AO17" s="42"/>
    </row>
    <row r="18" spans="2:41" s="31" customFormat="1" ht="34.5" hidden="1" customHeight="1" thickBot="1" x14ac:dyDescent="0.2">
      <c r="B18" s="23"/>
      <c r="C18" s="77"/>
      <c r="D18" s="24">
        <f>2500000-E18</f>
        <v>2500000</v>
      </c>
      <c r="E18" s="25">
        <f>IF(SUBTOTAL(9,G18:AN18)&gt;2500000,"2,500,000",SUBTOTAL(9,G18:AN18))</f>
        <v>0</v>
      </c>
      <c r="F18" s="26" t="s">
        <v>13</v>
      </c>
      <c r="G18" s="36"/>
      <c r="H18" s="37"/>
      <c r="I18" s="37"/>
      <c r="J18" s="38"/>
      <c r="K18" s="42"/>
      <c r="L18" s="39"/>
      <c r="M18" s="37"/>
      <c r="N18" s="37"/>
      <c r="O18" s="38"/>
      <c r="P18" s="42"/>
      <c r="Q18" s="39"/>
      <c r="R18" s="37"/>
      <c r="S18" s="37"/>
      <c r="T18" s="38"/>
      <c r="U18" s="42"/>
      <c r="V18" s="39"/>
      <c r="W18" s="37"/>
      <c r="X18" s="37"/>
      <c r="Y18" s="38"/>
      <c r="Z18" s="42"/>
      <c r="AA18" s="30"/>
      <c r="AB18" s="27"/>
      <c r="AC18" s="27"/>
      <c r="AD18" s="28"/>
      <c r="AE18" s="42"/>
      <c r="AF18" s="30"/>
      <c r="AG18" s="27"/>
      <c r="AH18" s="27"/>
      <c r="AI18" s="28"/>
      <c r="AJ18" s="42"/>
      <c r="AK18" s="30"/>
      <c r="AL18" s="27"/>
      <c r="AM18" s="27"/>
      <c r="AN18" s="28"/>
      <c r="AO18" s="42"/>
    </row>
    <row r="19" spans="2:41" s="13" customFormat="1" ht="21" hidden="1" customHeight="1" x14ac:dyDescent="0.15">
      <c r="B19" s="12"/>
      <c r="C19" s="76" t="s">
        <v>30</v>
      </c>
      <c r="D19" s="14" t="s">
        <v>6</v>
      </c>
      <c r="E19" s="32" t="s">
        <v>7</v>
      </c>
      <c r="F19" s="16" t="s">
        <v>11</v>
      </c>
      <c r="G19" s="17">
        <f>MIN($D$20,$K$5)</f>
        <v>1500000</v>
      </c>
      <c r="H19" s="17">
        <f>MIN($D$20,$K$5)</f>
        <v>1500000</v>
      </c>
      <c r="I19" s="17">
        <f>MIN($D$20,$K$5)</f>
        <v>1500000</v>
      </c>
      <c r="J19" s="33">
        <f>MIN($D$20,$K$5)</f>
        <v>1500000</v>
      </c>
      <c r="K19" s="42"/>
      <c r="L19" s="20">
        <f>MIN($D$20,$P$5)</f>
        <v>0</v>
      </c>
      <c r="M19" s="17">
        <f>MIN($D$20,$P$5)</f>
        <v>0</v>
      </c>
      <c r="N19" s="17">
        <f>MIN($D$20,$P$5)</f>
        <v>0</v>
      </c>
      <c r="O19" s="33">
        <f>MIN($D$20,$P$5)</f>
        <v>0</v>
      </c>
      <c r="P19" s="42"/>
      <c r="Q19" s="20">
        <f>MIN($D$20,$U$5)</f>
        <v>0</v>
      </c>
      <c r="R19" s="17">
        <f>MIN($D$20,$U$5)</f>
        <v>0</v>
      </c>
      <c r="S19" s="17">
        <f>MIN($D$20,$U$5)</f>
        <v>0</v>
      </c>
      <c r="T19" s="33">
        <f>MIN($D$20,$U$5)</f>
        <v>0</v>
      </c>
      <c r="U19" s="42"/>
      <c r="V19" s="20">
        <f>MIN($D$20,$Z$5)</f>
        <v>0</v>
      </c>
      <c r="W19" s="17">
        <f>MIN($D$20,$Z$5)</f>
        <v>0</v>
      </c>
      <c r="X19" s="17">
        <f>MIN($D$20,$Z$5)</f>
        <v>0</v>
      </c>
      <c r="Y19" s="33">
        <f>MIN($D$20,$Z$5)</f>
        <v>0</v>
      </c>
      <c r="Z19" s="42"/>
      <c r="AA19" s="20">
        <f>MIN($D$20,$AE$5)</f>
        <v>1500000</v>
      </c>
      <c r="AB19" s="17">
        <f>MIN($D$20,$AE$5)</f>
        <v>1500000</v>
      </c>
      <c r="AC19" s="17">
        <f>MIN($D$20,$AE$5)</f>
        <v>1500000</v>
      </c>
      <c r="AD19" s="33">
        <f>MIN($D$20,$AE$5)</f>
        <v>1500000</v>
      </c>
      <c r="AE19" s="42"/>
      <c r="AF19" s="20">
        <f>MIN($D$20,$AJ$5)</f>
        <v>2500000</v>
      </c>
      <c r="AG19" s="17">
        <f>MIN($D$20,$AJ$5)</f>
        <v>2500000</v>
      </c>
      <c r="AH19" s="17">
        <f>MIN($D$20,$AJ$5)</f>
        <v>2500000</v>
      </c>
      <c r="AI19" s="33">
        <f>MIN($D$20,$AJ$5)</f>
        <v>2500000</v>
      </c>
      <c r="AJ19" s="42"/>
      <c r="AK19" s="20">
        <f>MIN($D$20,$AO$5)</f>
        <v>2500000</v>
      </c>
      <c r="AL19" s="17">
        <f t="shared" ref="AL19:AM19" si="15">MIN($D$20,$AO$5)</f>
        <v>2500000</v>
      </c>
      <c r="AM19" s="17">
        <f t="shared" si="15"/>
        <v>2500000</v>
      </c>
      <c r="AN19" s="33">
        <f>MIN($D$20,$AO$5)</f>
        <v>2500000</v>
      </c>
      <c r="AO19" s="42"/>
    </row>
    <row r="20" spans="2:41" s="31" customFormat="1" ht="34.5" hidden="1" customHeight="1" thickBot="1" x14ac:dyDescent="0.2">
      <c r="B20" s="23"/>
      <c r="C20" s="77"/>
      <c r="D20" s="24">
        <f>2500000-E20</f>
        <v>2500000</v>
      </c>
      <c r="E20" s="25">
        <f>IF(SUBTOTAL(9,G20:AN20)&gt;2500000,"2,500,000",SUBTOTAL(9,G20:AN20))</f>
        <v>0</v>
      </c>
      <c r="F20" s="26" t="s">
        <v>13</v>
      </c>
      <c r="G20" s="36"/>
      <c r="H20" s="37"/>
      <c r="I20" s="37"/>
      <c r="J20" s="38"/>
      <c r="K20" s="44"/>
      <c r="L20" s="39"/>
      <c r="M20" s="37"/>
      <c r="N20" s="37"/>
      <c r="O20" s="38"/>
      <c r="P20" s="44"/>
      <c r="Q20" s="39"/>
      <c r="R20" s="37"/>
      <c r="S20" s="37"/>
      <c r="T20" s="38"/>
      <c r="U20" s="44"/>
      <c r="V20" s="39"/>
      <c r="W20" s="37"/>
      <c r="X20" s="37"/>
      <c r="Y20" s="38"/>
      <c r="Z20" s="44"/>
      <c r="AA20" s="39"/>
      <c r="AB20" s="37"/>
      <c r="AC20" s="37"/>
      <c r="AD20" s="38"/>
      <c r="AE20" s="44"/>
      <c r="AF20" s="30"/>
      <c r="AG20" s="27"/>
      <c r="AH20" s="27"/>
      <c r="AI20" s="28"/>
      <c r="AJ20" s="44"/>
      <c r="AK20" s="30"/>
      <c r="AL20" s="27"/>
      <c r="AM20" s="27"/>
      <c r="AN20" s="28"/>
      <c r="AO20" s="44"/>
    </row>
    <row r="21" spans="2:41" s="1" customFormat="1" ht="9.75" customHeight="1" x14ac:dyDescent="0.15">
      <c r="C21" s="45"/>
      <c r="D21" s="46"/>
      <c r="E21" s="46"/>
      <c r="F21" s="47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2:41" s="1" customFormat="1" ht="8.25" customHeight="1" x14ac:dyDescent="0.15">
      <c r="C22" s="5"/>
      <c r="F22" s="2"/>
    </row>
    <row r="23" spans="2:41" s="1" customFormat="1" ht="17.25" x14ac:dyDescent="0.15">
      <c r="E23" s="48" t="s">
        <v>16</v>
      </c>
      <c r="F23" s="2"/>
    </row>
    <row r="24" spans="2:41" s="4" customFormat="1" ht="6" customHeight="1" x14ac:dyDescent="0.15">
      <c r="F24" s="49"/>
    </row>
    <row r="25" spans="2:41" s="4" customFormat="1" ht="17.25" x14ac:dyDescent="0.15">
      <c r="C25" s="10"/>
      <c r="D25" s="1" t="s">
        <v>15</v>
      </c>
      <c r="E25" s="48" t="s">
        <v>19</v>
      </c>
      <c r="F25" s="50"/>
      <c r="G25" s="51"/>
      <c r="H25" s="51"/>
      <c r="I25" s="51"/>
      <c r="J25" s="51"/>
    </row>
    <row r="26" spans="2:41" s="4" customFormat="1" ht="17.25" x14ac:dyDescent="0.15">
      <c r="C26" s="10"/>
      <c r="D26" s="1"/>
      <c r="E26" s="48" t="s">
        <v>18</v>
      </c>
      <c r="F26" s="50"/>
      <c r="G26" s="51"/>
      <c r="H26" s="51"/>
      <c r="I26" s="51"/>
      <c r="J26" s="51"/>
    </row>
    <row r="27" spans="2:41" s="4" customFormat="1" ht="8.25" customHeight="1" x14ac:dyDescent="0.15">
      <c r="C27" s="10"/>
      <c r="D27" s="1"/>
      <c r="E27" s="48"/>
      <c r="F27" s="50"/>
      <c r="G27" s="51"/>
      <c r="H27" s="51"/>
      <c r="I27" s="51"/>
      <c r="J27" s="51"/>
    </row>
    <row r="28" spans="2:41" s="1" customFormat="1" ht="29.25" customHeight="1" x14ac:dyDescent="0.15">
      <c r="C28" s="10"/>
      <c r="D28" s="1" t="s">
        <v>15</v>
      </c>
      <c r="E28" s="52" t="s">
        <v>20</v>
      </c>
      <c r="F28" s="53"/>
      <c r="G28" s="54"/>
      <c r="H28" s="54"/>
      <c r="I28" s="54"/>
      <c r="J28" s="54"/>
    </row>
    <row r="29" spans="2:41" s="1" customFormat="1" ht="6" customHeight="1" x14ac:dyDescent="0.15">
      <c r="C29" s="10"/>
      <c r="E29" s="54"/>
      <c r="F29" s="53"/>
      <c r="G29" s="54"/>
      <c r="H29" s="54"/>
      <c r="I29" s="54"/>
      <c r="J29" s="54"/>
    </row>
    <row r="30" spans="2:41" s="1" customFormat="1" ht="21" customHeight="1" x14ac:dyDescent="0.15">
      <c r="C30" s="10"/>
      <c r="D30" s="1" t="s">
        <v>15</v>
      </c>
      <c r="E30" s="55" t="s">
        <v>5</v>
      </c>
      <c r="F30" s="56" t="s">
        <v>0</v>
      </c>
      <c r="G30" s="48" t="s">
        <v>21</v>
      </c>
      <c r="H30" s="54"/>
      <c r="I30" s="54"/>
      <c r="J30" s="54"/>
    </row>
    <row r="31" spans="2:41" s="1" customFormat="1" ht="12.75" customHeight="1" x14ac:dyDescent="0.15">
      <c r="C31" s="10"/>
      <c r="E31" s="54"/>
      <c r="F31" s="53"/>
      <c r="G31" s="54"/>
      <c r="H31" s="54"/>
      <c r="I31" s="54"/>
      <c r="J31" s="54"/>
    </row>
    <row r="32" spans="2:41" s="1" customFormat="1" ht="21" customHeight="1" x14ac:dyDescent="0.15">
      <c r="C32" s="10"/>
      <c r="D32" s="1" t="s">
        <v>15</v>
      </c>
      <c r="E32" s="102" t="s">
        <v>11</v>
      </c>
      <c r="F32" s="102"/>
      <c r="G32" s="52" t="s">
        <v>22</v>
      </c>
      <c r="H32" s="54"/>
      <c r="I32" s="54"/>
      <c r="J32" s="54"/>
    </row>
    <row r="33" spans="3:10" s="1" customFormat="1" ht="10.5" customHeight="1" x14ac:dyDescent="0.15">
      <c r="C33" s="10"/>
      <c r="F33" s="2"/>
      <c r="G33" s="52"/>
      <c r="H33" s="54"/>
      <c r="I33" s="54"/>
      <c r="J33" s="54"/>
    </row>
    <row r="34" spans="3:10" s="1" customFormat="1" ht="21" customHeight="1" x14ac:dyDescent="0.15">
      <c r="C34" s="10"/>
      <c r="D34" s="1" t="s">
        <v>15</v>
      </c>
      <c r="E34" s="52" t="s">
        <v>34</v>
      </c>
      <c r="F34" s="2"/>
    </row>
    <row r="35" spans="3:10" s="1" customFormat="1" ht="12.75" customHeight="1" x14ac:dyDescent="0.15">
      <c r="C35" s="10"/>
      <c r="F35" s="2"/>
    </row>
    <row r="36" spans="3:10" s="1" customFormat="1" ht="21" customHeight="1" x14ac:dyDescent="0.15">
      <c r="C36" s="10"/>
      <c r="F36" s="2"/>
    </row>
    <row r="37" spans="3:10" s="1" customFormat="1" ht="21" customHeight="1" x14ac:dyDescent="0.15">
      <c r="C37" s="10"/>
      <c r="F37" s="2"/>
    </row>
    <row r="38" spans="3:10" s="1" customFormat="1" ht="21" customHeight="1" x14ac:dyDescent="0.15">
      <c r="C38" s="7"/>
      <c r="D38" s="7"/>
      <c r="E38" s="7"/>
      <c r="F38" s="8"/>
    </row>
  </sheetData>
  <mergeCells count="58">
    <mergeCell ref="AM5:AN5"/>
    <mergeCell ref="C6:E8"/>
    <mergeCell ref="F6:F8"/>
    <mergeCell ref="G6:K6"/>
    <mergeCell ref="L6:P6"/>
    <mergeCell ref="Q6:U6"/>
    <mergeCell ref="V6:Z6"/>
    <mergeCell ref="AA6:AE6"/>
    <mergeCell ref="AF6:AJ6"/>
    <mergeCell ref="AK6:AO6"/>
    <mergeCell ref="I5:J5"/>
    <mergeCell ref="N5:O5"/>
    <mergeCell ref="S5:T5"/>
    <mergeCell ref="X5:Y5"/>
    <mergeCell ref="AC5:AD5"/>
    <mergeCell ref="AH5:AI5"/>
    <mergeCell ref="H7:H8"/>
    <mergeCell ref="I7:I8"/>
    <mergeCell ref="J7:J8"/>
    <mergeCell ref="K7:K8"/>
    <mergeCell ref="L7:L8"/>
    <mergeCell ref="AO7:AO8"/>
    <mergeCell ref="C9:C10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E32:F32"/>
    <mergeCell ref="AK7:AK8"/>
    <mergeCell ref="AL7:AL8"/>
    <mergeCell ref="AM7:AM8"/>
    <mergeCell ref="AN7:AN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C11:C12"/>
    <mergeCell ref="C13:C14"/>
    <mergeCell ref="C15:C16"/>
    <mergeCell ref="C17:C18"/>
    <mergeCell ref="C19:C20"/>
  </mergeCells>
  <phoneticPr fontId="1"/>
  <conditionalFormatting sqref="V13:Y13">
    <cfRule type="expression" dxfId="62" priority="49">
      <formula>V14&lt;&gt;""</formula>
    </cfRule>
  </conditionalFormatting>
  <conditionalFormatting sqref="AA15:AD15">
    <cfRule type="expression" dxfId="61" priority="45">
      <formula>AA16&lt;&gt;""</formula>
    </cfRule>
  </conditionalFormatting>
  <conditionalFormatting sqref="G11:J11">
    <cfRule type="expression" dxfId="60" priority="63">
      <formula>G12&lt;&gt;""</formula>
    </cfRule>
  </conditionalFormatting>
  <conditionalFormatting sqref="G13:J13">
    <cfRule type="expression" dxfId="59" priority="62">
      <formula>G14&lt;&gt;""</formula>
    </cfRule>
  </conditionalFormatting>
  <conditionalFormatting sqref="G9:J9">
    <cfRule type="expression" dxfId="58" priority="61">
      <formula>G10&lt;&gt;""</formula>
    </cfRule>
  </conditionalFormatting>
  <conditionalFormatting sqref="G15:J15">
    <cfRule type="expression" dxfId="57" priority="60">
      <formula>G16&lt;&gt;""</formula>
    </cfRule>
  </conditionalFormatting>
  <conditionalFormatting sqref="L9:O9">
    <cfRule type="expression" dxfId="56" priority="59">
      <formula>L10&lt;&gt;""</formula>
    </cfRule>
  </conditionalFormatting>
  <conditionalFormatting sqref="L11:O11">
    <cfRule type="expression" dxfId="55" priority="58">
      <formula>L12&lt;&gt;""</formula>
    </cfRule>
  </conditionalFormatting>
  <conditionalFormatting sqref="L13:O13">
    <cfRule type="expression" dxfId="54" priority="57">
      <formula>L14&lt;&gt;""</formula>
    </cfRule>
  </conditionalFormatting>
  <conditionalFormatting sqref="L15:O15">
    <cfRule type="expression" dxfId="53" priority="56">
      <formula>L16&lt;&gt;""</formula>
    </cfRule>
  </conditionalFormatting>
  <conditionalFormatting sqref="Q9:T9">
    <cfRule type="expression" dxfId="52" priority="55">
      <formula>Q10&lt;&gt;""</formula>
    </cfRule>
  </conditionalFormatting>
  <conditionalFormatting sqref="Q11:T11">
    <cfRule type="expression" dxfId="51" priority="54">
      <formula>Q12&lt;&gt;""</formula>
    </cfRule>
  </conditionalFormatting>
  <conditionalFormatting sqref="Q13:T13">
    <cfRule type="expression" dxfId="50" priority="53">
      <formula>Q14&lt;&gt;""</formula>
    </cfRule>
  </conditionalFormatting>
  <conditionalFormatting sqref="Q15:T15">
    <cfRule type="expression" dxfId="49" priority="52">
      <formula>Q16&lt;&gt;""</formula>
    </cfRule>
  </conditionalFormatting>
  <conditionalFormatting sqref="V9:Y9">
    <cfRule type="expression" dxfId="48" priority="51">
      <formula>V10&lt;&gt;""</formula>
    </cfRule>
  </conditionalFormatting>
  <conditionalFormatting sqref="V11:Y11">
    <cfRule type="expression" dxfId="47" priority="50">
      <formula>V12&lt;&gt;""</formula>
    </cfRule>
  </conditionalFormatting>
  <conditionalFormatting sqref="V15:Y15">
    <cfRule type="expression" dxfId="46" priority="48">
      <formula>V16&lt;&gt;""</formula>
    </cfRule>
  </conditionalFormatting>
  <conditionalFormatting sqref="AA9:AD9">
    <cfRule type="expression" dxfId="45" priority="47">
      <formula>AA10&lt;&gt;""</formula>
    </cfRule>
  </conditionalFormatting>
  <conditionalFormatting sqref="AA11:AD11">
    <cfRule type="expression" dxfId="44" priority="46">
      <formula>AA12&lt;&gt;""</formula>
    </cfRule>
  </conditionalFormatting>
  <conditionalFormatting sqref="M19:O19">
    <cfRule type="expression" dxfId="43" priority="34">
      <formula>M20&lt;&gt;""</formula>
    </cfRule>
  </conditionalFormatting>
  <conditionalFormatting sqref="W17:Y17">
    <cfRule type="expression" dxfId="42" priority="37">
      <formula>W18&lt;&gt;""</formula>
    </cfRule>
  </conditionalFormatting>
  <conditionalFormatting sqref="G17:J17">
    <cfRule type="expression" dxfId="41" priority="44">
      <formula>G18&lt;&gt;""</formula>
    </cfRule>
  </conditionalFormatting>
  <conditionalFormatting sqref="G19:J19">
    <cfRule type="expression" dxfId="40" priority="43">
      <formula>G20&lt;&gt;""</formula>
    </cfRule>
  </conditionalFormatting>
  <conditionalFormatting sqref="V19">
    <cfRule type="expression" dxfId="39" priority="31">
      <formula>V20&lt;&gt;""</formula>
    </cfRule>
  </conditionalFormatting>
  <conditionalFormatting sqref="L17">
    <cfRule type="expression" dxfId="38" priority="42">
      <formula>L18&lt;&gt;""</formula>
    </cfRule>
  </conditionalFormatting>
  <conditionalFormatting sqref="M17:O17">
    <cfRule type="expression" dxfId="37" priority="41">
      <formula>M18&lt;&gt;""</formula>
    </cfRule>
  </conditionalFormatting>
  <conditionalFormatting sqref="Q17">
    <cfRule type="expression" dxfId="36" priority="40">
      <formula>Q18&lt;&gt;""</formula>
    </cfRule>
  </conditionalFormatting>
  <conditionalFormatting sqref="R17:T17">
    <cfRule type="expression" dxfId="35" priority="39">
      <formula>R18&lt;&gt;""</formula>
    </cfRule>
  </conditionalFormatting>
  <conditionalFormatting sqref="V17">
    <cfRule type="expression" dxfId="34" priority="38">
      <formula>V18&lt;&gt;""</formula>
    </cfRule>
  </conditionalFormatting>
  <conditionalFormatting sqref="AA17:AD17">
    <cfRule type="expression" dxfId="33" priority="36">
      <formula>AA18&lt;&gt;""</formula>
    </cfRule>
  </conditionalFormatting>
  <conditionalFormatting sqref="AG11:AI11">
    <cfRule type="expression" dxfId="32" priority="19">
      <formula>AG12&lt;&gt;""</formula>
    </cfRule>
  </conditionalFormatting>
  <conditionalFormatting sqref="AF11">
    <cfRule type="expression" dxfId="31" priority="20">
      <formula>AF12&lt;&gt;""</formula>
    </cfRule>
  </conditionalFormatting>
  <conditionalFormatting sqref="AG15:AI15">
    <cfRule type="expression" dxfId="30" priority="15">
      <formula>AG16&lt;&gt;""</formula>
    </cfRule>
  </conditionalFormatting>
  <conditionalFormatting sqref="AL11:AN11">
    <cfRule type="expression" dxfId="29" priority="17">
      <formula>AL12&lt;&gt;""</formula>
    </cfRule>
  </conditionalFormatting>
  <conditionalFormatting sqref="AK9">
    <cfRule type="expression" dxfId="28" priority="22">
      <formula>AK10&lt;&gt;""</formula>
    </cfRule>
  </conditionalFormatting>
  <conditionalFormatting sqref="W19:Y19">
    <cfRule type="expression" dxfId="27" priority="30">
      <formula>W20&lt;&gt;""</formula>
    </cfRule>
  </conditionalFormatting>
  <conditionalFormatting sqref="AA19">
    <cfRule type="expression" dxfId="26" priority="29">
      <formula>AA20&lt;&gt;""</formula>
    </cfRule>
  </conditionalFormatting>
  <conditionalFormatting sqref="AB19:AD19">
    <cfRule type="expression" dxfId="25" priority="28">
      <formula>AB20&lt;&gt;""</formula>
    </cfRule>
  </conditionalFormatting>
  <conditionalFormatting sqref="AA13">
    <cfRule type="expression" dxfId="24" priority="27">
      <formula>AA14&lt;&gt;""</formula>
    </cfRule>
  </conditionalFormatting>
  <conditionalFormatting sqref="AB13:AD13">
    <cfRule type="expression" dxfId="23" priority="26">
      <formula>AB14&lt;&gt;""</formula>
    </cfRule>
  </conditionalFormatting>
  <conditionalFormatting sqref="AF17">
    <cfRule type="expression" dxfId="22" priority="25">
      <formula>AF18&lt;&gt;""</formula>
    </cfRule>
  </conditionalFormatting>
  <conditionalFormatting sqref="AF9">
    <cfRule type="expression" dxfId="21" priority="24">
      <formula>AF10&lt;&gt;""</formula>
    </cfRule>
  </conditionalFormatting>
  <conditionalFormatting sqref="AG9:AI9">
    <cfRule type="expression" dxfId="20" priority="23">
      <formula>AG10&lt;&gt;""</formula>
    </cfRule>
  </conditionalFormatting>
  <conditionalFormatting sqref="AL9:AN9">
    <cfRule type="expression" dxfId="19" priority="21">
      <formula>AL10&lt;&gt;""</formula>
    </cfRule>
  </conditionalFormatting>
  <conditionalFormatting sqref="AK11">
    <cfRule type="expression" dxfId="18" priority="18">
      <formula>AK12&lt;&gt;""</formula>
    </cfRule>
  </conditionalFormatting>
  <conditionalFormatting sqref="AK13">
    <cfRule type="expression" dxfId="17" priority="3">
      <formula>AK14&lt;&gt;""</formula>
    </cfRule>
  </conditionalFormatting>
  <conditionalFormatting sqref="AF15">
    <cfRule type="expression" dxfId="16" priority="16">
      <formula>AF16&lt;&gt;""</formula>
    </cfRule>
  </conditionalFormatting>
  <conditionalFormatting sqref="L19">
    <cfRule type="expression" dxfId="15" priority="35">
      <formula>L20&lt;&gt;""</formula>
    </cfRule>
  </conditionalFormatting>
  <conditionalFormatting sqref="Q19">
    <cfRule type="expression" dxfId="14" priority="33">
      <formula>Q20&lt;&gt;""</formula>
    </cfRule>
  </conditionalFormatting>
  <conditionalFormatting sqref="R19:T19">
    <cfRule type="expression" dxfId="13" priority="32">
      <formula>R20&lt;&gt;""</formula>
    </cfRule>
  </conditionalFormatting>
  <conditionalFormatting sqref="AL19:AN19">
    <cfRule type="expression" dxfId="12" priority="6">
      <formula>AL20&lt;&gt;""</formula>
    </cfRule>
  </conditionalFormatting>
  <conditionalFormatting sqref="AF13">
    <cfRule type="expression" dxfId="11" priority="5">
      <formula>AF14&lt;&gt;""</formula>
    </cfRule>
  </conditionalFormatting>
  <conditionalFormatting sqref="AG13:AI13">
    <cfRule type="expression" dxfId="10" priority="4">
      <formula>AG14&lt;&gt;""</formula>
    </cfRule>
  </conditionalFormatting>
  <conditionalFormatting sqref="AK15">
    <cfRule type="expression" dxfId="9" priority="14">
      <formula>AK16&lt;&gt;""</formula>
    </cfRule>
  </conditionalFormatting>
  <conditionalFormatting sqref="AL17:AN17">
    <cfRule type="expression" dxfId="8" priority="10">
      <formula>AL18&lt;&gt;""</formula>
    </cfRule>
  </conditionalFormatting>
  <conditionalFormatting sqref="AG17:AI17">
    <cfRule type="expression" dxfId="7" priority="12">
      <formula>AG18&lt;&gt;""</formula>
    </cfRule>
  </conditionalFormatting>
  <conditionalFormatting sqref="AL15:AN15">
    <cfRule type="expression" dxfId="6" priority="13">
      <formula>AL16&lt;&gt;""</formula>
    </cfRule>
  </conditionalFormatting>
  <conditionalFormatting sqref="AK17">
    <cfRule type="expression" dxfId="5" priority="11">
      <formula>AK18&lt;&gt;""</formula>
    </cfRule>
  </conditionalFormatting>
  <conditionalFormatting sqref="AF19">
    <cfRule type="expression" dxfId="4" priority="9">
      <formula>AF20&lt;&gt;""</formula>
    </cfRule>
  </conditionalFormatting>
  <conditionalFormatting sqref="AG19:AI19">
    <cfRule type="expression" dxfId="3" priority="8">
      <formula>AG20&lt;&gt;""</formula>
    </cfRule>
  </conditionalFormatting>
  <conditionalFormatting sqref="AK19">
    <cfRule type="expression" dxfId="2" priority="7">
      <formula>AK20&lt;&gt;""</formula>
    </cfRule>
  </conditionalFormatting>
  <conditionalFormatting sqref="AM13:AN13">
    <cfRule type="expression" dxfId="1" priority="2">
      <formula>AM14&lt;&gt;""</formula>
    </cfRule>
  </conditionalFormatting>
  <conditionalFormatting sqref="AL13">
    <cfRule type="expression" dxfId="0" priority="1">
      <formula>AL14&lt;&gt;""</formula>
    </cfRule>
  </conditionalFormatting>
  <dataValidations count="1">
    <dataValidation operator="lessThanOrEqual" allowBlank="1" showInputMessage="1" showErrorMessage="1" sqref="AE21:AE1048576 P21:P1048576 C9 U21:U1048576 L6:L7 G31:K1048576 Z21:Z1048576 AE5 D20:D1048576 D12:J12 Q6 K9 H7:K7 P5 C24:C1048576 U5 N5 Z5 S5 X5 D4:F5 V6 F31 AA10:AD10 V10:Y10 Q10:T10 L10:O10 V14:Y14 AA12:AD12 V12:Y12 Q12:T12 L12:O12 F33:F1048576 V18:Y18 P9 U9 L14:O14 Z9 AK6:AK7 AA14:AD14 D10:J10 D1:I3 C15 E30:I30 K21:K29 C11 C13 D14:J14 C19 L16:O16 AA16:AD16 AA6 E31:E1048576 D16:J16 Q16:T16 Q20:T1048576 L18:O18 AA18:AD18 C17 AO21:AO1048576 AJ21:AJ1048576 AO5 AF6 AK20:AN1048576 AF20:AI1048576 AM5 AJ5 AC5 AH5 Q18:T18 D18:J18 L20:O1048576 V20:Y1048576 AE9 AA20:AD1048576 AF18:AI18 E20:J29 C21:C22 AO9 M7:AJ7 AL7:AO7 AK18:AN18 AK10:AN10 AF10:AI10 AF14:AI14 AK12:AN12 AF12:AI12 AJ9 AK14:AN14 AK16:AN16 AF16:AI16 V16:Y16 AM1:AO4 AK1:AL5 AH1:AJ4 AF1:AG5 AP1:XFD1048576 G4:G7 C1:C6 AC1:AE4 AA1:AB5 X1:Z4 V1:W5 S1:U4 Q1:R5 N1:P4 K1:M5 J1:J4 H4:I5 Q14:T14"/>
  </dataValidations>
  <printOptions horizontalCentered="1"/>
  <pageMargins left="0.19685039370078741" right="0.11811023622047245" top="0.74803149606299213" bottom="0.74803149606299213" header="0.31496062992125984" footer="0.31496062992125984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授業料支給申請実績管理簿</vt:lpstr>
      <vt:lpstr>（入力例①）授業料支給申請実績管理簿</vt:lpstr>
      <vt:lpstr>（入力例②）授業料支給申請実績管理簿</vt:lpstr>
      <vt:lpstr>'（入力例①）授業料支給申請実績管理簿'!Print_Area</vt:lpstr>
      <vt:lpstr>'（入力例②）授業料支給申請実績管理簿'!Print_Area</vt:lpstr>
      <vt:lpstr>授業料支給申請実績管理簿!Print_Area</vt:lpstr>
    </vt:vector>
  </TitlesOfParts>
  <Company>独立行政法人 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授業料管理簿H29採用者</dc:title>
  <dc:creator>JASSO</dc:creator>
  <cp:lastModifiedBy>独立行政法人　日本学生支援機構</cp:lastModifiedBy>
  <cp:lastPrinted>2017-07-24T06:25:47Z</cp:lastPrinted>
  <dcterms:created xsi:type="dcterms:W3CDTF">2017-07-20T05:27:29Z</dcterms:created>
  <dcterms:modified xsi:type="dcterms:W3CDTF">2017-08-07T09:07:35Z</dcterms:modified>
</cp:coreProperties>
</file>