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603B0853-BDE4-4F38-AB5A-51FE682DF5DB}" xr6:coauthVersionLast="47" xr6:coauthVersionMax="47" xr10:uidLastSave="{00000000-0000-0000-0000-000000000000}"/>
  <workbookProtection workbookAlgorithmName="SHA-512" workbookHashValue="0krpH+gjc19dKw2nWiifiYAHqwZuvR3fMSTJNkuL+4q0QNpOQ5Fry4k1s8VV15xfJTfQW2tdPSwpt4E6uz/k8Q==" workbookSaltValue="QjrRn1MHELwA9qJ18CSgyw=="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12" r:id="rId2"/>
    <sheet name="(参考)投資家名の検索方法" sheetId="31" r:id="rId3"/>
  </sheets>
  <definedNames>
    <definedName name="_xlnm._FilterDatabase" localSheetId="0" hidden="1">HP掲載並替!$A$1:$U$1387</definedName>
    <definedName name="_xlnm.Print_Area" localSheetId="2">'(参考)投資家名の検索方法'!$A$1:$A$64</definedName>
    <definedName name="_xlnm.Print_Area" localSheetId="1">投資家一覧!$B$1:$L$386</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2" i="12" l="1"/>
  <c r="H362" i="12"/>
  <c r="J446" i="9"/>
  <c r="M446" i="9"/>
  <c r="N446" i="9"/>
  <c r="O446" i="9"/>
  <c r="P446" i="9"/>
  <c r="Q446" i="9"/>
  <c r="R446" i="9"/>
  <c r="T446" i="9"/>
  <c r="U446" i="9"/>
  <c r="B446" i="9"/>
  <c r="U1388" i="9"/>
  <c r="T1388" i="9"/>
  <c r="R1388" i="9"/>
  <c r="Q1388" i="9"/>
  <c r="O1388" i="9"/>
  <c r="N1388" i="9"/>
  <c r="M1388" i="9"/>
  <c r="J1388" i="9"/>
  <c r="B1388" i="9"/>
  <c r="U1387" i="9"/>
  <c r="T1387" i="9"/>
  <c r="R1387" i="9"/>
  <c r="Q1387" i="9"/>
  <c r="O1387" i="9"/>
  <c r="N1387" i="9"/>
  <c r="M1387" i="9"/>
  <c r="J1387" i="9"/>
  <c r="B1387" i="9"/>
  <c r="U1386" i="9"/>
  <c r="T1386" i="9"/>
  <c r="R1386" i="9"/>
  <c r="Q1386" i="9"/>
  <c r="O1386" i="9"/>
  <c r="N1386" i="9"/>
  <c r="M1386" i="9"/>
  <c r="L1386" i="9"/>
  <c r="J1386" i="9"/>
  <c r="B1386" i="9"/>
  <c r="U1385" i="9"/>
  <c r="T1385" i="9"/>
  <c r="R1385" i="9"/>
  <c r="O1385" i="9"/>
  <c r="N1385" i="9"/>
  <c r="M1385" i="9"/>
  <c r="L1385" i="9"/>
  <c r="J1385" i="9"/>
  <c r="B1385" i="9"/>
  <c r="U1384" i="9"/>
  <c r="T1384" i="9"/>
  <c r="R1384" i="9"/>
  <c r="O1384" i="9"/>
  <c r="N1384" i="9"/>
  <c r="M1384" i="9"/>
  <c r="L1384" i="9"/>
  <c r="J1384" i="9"/>
  <c r="B1384" i="9"/>
  <c r="U1383" i="9"/>
  <c r="T1383" i="9"/>
  <c r="R1383" i="9"/>
  <c r="Q1383" i="9"/>
  <c r="O1383" i="9"/>
  <c r="N1383" i="9"/>
  <c r="M1383" i="9"/>
  <c r="L1383" i="9"/>
  <c r="J1383" i="9"/>
  <c r="B1383" i="9"/>
  <c r="U1382" i="9"/>
  <c r="T1382" i="9"/>
  <c r="R1382" i="9"/>
  <c r="Q1382" i="9"/>
  <c r="O1382" i="9"/>
  <c r="N1382" i="9"/>
  <c r="M1382" i="9"/>
  <c r="L1382" i="9"/>
  <c r="J1382" i="9"/>
  <c r="B1382" i="9"/>
  <c r="U1381" i="9"/>
  <c r="T1381" i="9"/>
  <c r="R1381" i="9"/>
  <c r="Q1381" i="9"/>
  <c r="O1381" i="9"/>
  <c r="N1381" i="9"/>
  <c r="M1381" i="9"/>
  <c r="L1381" i="9"/>
  <c r="J1381" i="9"/>
  <c r="B1381" i="9"/>
  <c r="U1380" i="9"/>
  <c r="T1380" i="9"/>
  <c r="R1380" i="9"/>
  <c r="Q1380" i="9"/>
  <c r="O1380" i="9"/>
  <c r="N1380" i="9"/>
  <c r="M1380" i="9"/>
  <c r="L1380" i="9"/>
  <c r="J1380" i="9"/>
  <c r="B1380" i="9"/>
  <c r="U1379" i="9"/>
  <c r="T1379" i="9"/>
  <c r="R1379" i="9"/>
  <c r="O1379" i="9"/>
  <c r="N1379" i="9"/>
  <c r="M1379" i="9"/>
  <c r="L1379" i="9"/>
  <c r="J1379" i="9"/>
  <c r="B1379" i="9"/>
  <c r="U1378" i="9"/>
  <c r="T1378" i="9"/>
  <c r="R1378" i="9"/>
  <c r="Q1378" i="9"/>
  <c r="O1378" i="9"/>
  <c r="N1378" i="9"/>
  <c r="M1378" i="9"/>
  <c r="L1378" i="9"/>
  <c r="J1378" i="9"/>
  <c r="B1378" i="9"/>
  <c r="U1377" i="9"/>
  <c r="T1377" i="9"/>
  <c r="R1377" i="9"/>
  <c r="Q1377" i="9"/>
  <c r="O1377" i="9"/>
  <c r="N1377" i="9"/>
  <c r="M1377" i="9"/>
  <c r="L1377" i="9"/>
  <c r="J1377" i="9"/>
  <c r="B1377" i="9"/>
  <c r="U1376" i="9"/>
  <c r="T1376" i="9"/>
  <c r="R1376" i="9"/>
  <c r="Q1376" i="9"/>
  <c r="O1376" i="9"/>
  <c r="N1376" i="9"/>
  <c r="M1376" i="9"/>
  <c r="L1376" i="9"/>
  <c r="J1376" i="9"/>
  <c r="B1376" i="9"/>
  <c r="U1375" i="9"/>
  <c r="T1375" i="9"/>
  <c r="R1375" i="9"/>
  <c r="Q1375" i="9"/>
  <c r="O1375" i="9"/>
  <c r="N1375" i="9"/>
  <c r="M1375" i="9"/>
  <c r="L1375" i="9"/>
  <c r="J1375" i="9"/>
  <c r="B1375" i="9"/>
  <c r="U1374" i="9"/>
  <c r="T1374" i="9"/>
  <c r="R1374" i="9"/>
  <c r="Q1374" i="9"/>
  <c r="O1374" i="9"/>
  <c r="N1374" i="9"/>
  <c r="M1374" i="9"/>
  <c r="L1374" i="9"/>
  <c r="J1374" i="9"/>
  <c r="B1374" i="9"/>
  <c r="U1373" i="9"/>
  <c r="T1373" i="9"/>
  <c r="R1373" i="9"/>
  <c r="Q1373" i="9"/>
  <c r="O1373" i="9"/>
  <c r="N1373" i="9"/>
  <c r="M1373" i="9"/>
  <c r="L1373" i="9"/>
  <c r="J1373" i="9"/>
  <c r="B1373" i="9"/>
  <c r="U1372" i="9"/>
  <c r="T1372" i="9"/>
  <c r="R1372" i="9"/>
  <c r="O1372" i="9"/>
  <c r="N1372" i="9"/>
  <c r="M1372" i="9"/>
  <c r="L1372" i="9"/>
  <c r="J1372" i="9"/>
  <c r="B1372" i="9"/>
  <c r="U1371" i="9"/>
  <c r="T1371" i="9"/>
  <c r="R1371" i="9"/>
  <c r="Q1371" i="9"/>
  <c r="O1371" i="9"/>
  <c r="N1371" i="9"/>
  <c r="M1371" i="9"/>
  <c r="L1371" i="9"/>
  <c r="J1371" i="9"/>
  <c r="B1371" i="9"/>
  <c r="U1370" i="9"/>
  <c r="T1370" i="9"/>
  <c r="R1370" i="9"/>
  <c r="O1370" i="9"/>
  <c r="N1370" i="9"/>
  <c r="M1370" i="9"/>
  <c r="L1370" i="9"/>
  <c r="J1370" i="9"/>
  <c r="B1370" i="9"/>
  <c r="U1369" i="9"/>
  <c r="T1369" i="9"/>
  <c r="R1369" i="9"/>
  <c r="Q1369" i="9"/>
  <c r="O1369" i="9"/>
  <c r="N1369" i="9"/>
  <c r="M1369" i="9"/>
  <c r="L1369" i="9"/>
  <c r="J1369" i="9"/>
  <c r="B1369" i="9"/>
  <c r="U1368" i="9"/>
  <c r="T1368" i="9"/>
  <c r="R1368" i="9"/>
  <c r="Q1368" i="9"/>
  <c r="O1368" i="9"/>
  <c r="N1368" i="9"/>
  <c r="M1368" i="9"/>
  <c r="L1368" i="9"/>
  <c r="J1368" i="9"/>
  <c r="B1368" i="9"/>
  <c r="U1367" i="9"/>
  <c r="T1367" i="9"/>
  <c r="R1367" i="9"/>
  <c r="Q1367" i="9"/>
  <c r="O1367" i="9"/>
  <c r="N1367" i="9"/>
  <c r="M1367" i="9"/>
  <c r="L1367" i="9"/>
  <c r="J1367" i="9"/>
  <c r="B1367" i="9"/>
  <c r="U1366" i="9"/>
  <c r="T1366" i="9"/>
  <c r="R1366" i="9"/>
  <c r="Q1366" i="9"/>
  <c r="O1366" i="9"/>
  <c r="N1366" i="9"/>
  <c r="M1366" i="9"/>
  <c r="L1366" i="9"/>
  <c r="J1366" i="9"/>
  <c r="B1366" i="9"/>
  <c r="U1365" i="9"/>
  <c r="T1365" i="9"/>
  <c r="R1365" i="9"/>
  <c r="Q1365" i="9"/>
  <c r="O1365" i="9"/>
  <c r="N1365" i="9"/>
  <c r="M1365" i="9"/>
  <c r="L1365" i="9"/>
  <c r="J1365" i="9"/>
  <c r="B1365" i="9"/>
  <c r="U1364" i="9"/>
  <c r="T1364" i="9"/>
  <c r="R1364" i="9"/>
  <c r="Q1364" i="9"/>
  <c r="O1364" i="9"/>
  <c r="N1364" i="9"/>
  <c r="M1364" i="9"/>
  <c r="L1364" i="9"/>
  <c r="J1364" i="9"/>
  <c r="B1364" i="9"/>
  <c r="U1363" i="9"/>
  <c r="T1363" i="9"/>
  <c r="R1363" i="9"/>
  <c r="Q1363" i="9"/>
  <c r="O1363" i="9"/>
  <c r="N1363" i="9"/>
  <c r="M1363" i="9"/>
  <c r="L1363" i="9"/>
  <c r="J1363" i="9"/>
  <c r="B1363" i="9"/>
  <c r="U1362" i="9"/>
  <c r="T1362" i="9"/>
  <c r="R1362" i="9"/>
  <c r="O1362" i="9"/>
  <c r="N1362" i="9"/>
  <c r="M1362" i="9"/>
  <c r="L1362" i="9"/>
  <c r="J1362" i="9"/>
  <c r="B1362" i="9"/>
  <c r="U1361" i="9"/>
  <c r="T1361" i="9"/>
  <c r="R1361" i="9"/>
  <c r="O1361" i="9"/>
  <c r="N1361" i="9"/>
  <c r="M1361" i="9"/>
  <c r="L1361" i="9"/>
  <c r="J1361" i="9"/>
  <c r="B1361" i="9"/>
  <c r="U1360" i="9"/>
  <c r="T1360" i="9"/>
  <c r="R1360" i="9"/>
  <c r="Q1360" i="9"/>
  <c r="O1360" i="9"/>
  <c r="N1360" i="9"/>
  <c r="M1360" i="9"/>
  <c r="L1360" i="9"/>
  <c r="J1360" i="9"/>
  <c r="B1360" i="9"/>
  <c r="U1359" i="9"/>
  <c r="T1359" i="9"/>
  <c r="R1359" i="9"/>
  <c r="Q1359" i="9"/>
  <c r="O1359" i="9"/>
  <c r="N1359" i="9"/>
  <c r="M1359" i="9"/>
  <c r="L1359" i="9"/>
  <c r="J1359" i="9"/>
  <c r="B1359" i="9"/>
  <c r="U1358" i="9"/>
  <c r="T1358" i="9"/>
  <c r="R1358" i="9"/>
  <c r="Q1358" i="9"/>
  <c r="O1358" i="9"/>
  <c r="N1358" i="9"/>
  <c r="M1358" i="9"/>
  <c r="L1358" i="9"/>
  <c r="J1358" i="9"/>
  <c r="B1358" i="9"/>
  <c r="U1357" i="9"/>
  <c r="T1357" i="9"/>
  <c r="R1357" i="9"/>
  <c r="Q1357" i="9"/>
  <c r="O1357" i="9"/>
  <c r="N1357" i="9"/>
  <c r="M1357" i="9"/>
  <c r="L1357" i="9"/>
  <c r="J1357" i="9"/>
  <c r="B1357" i="9"/>
  <c r="U1356" i="9"/>
  <c r="T1356" i="9"/>
  <c r="R1356" i="9"/>
  <c r="Q1356" i="9"/>
  <c r="O1356" i="9"/>
  <c r="N1356" i="9"/>
  <c r="M1356" i="9"/>
  <c r="L1356" i="9"/>
  <c r="J1356" i="9"/>
  <c r="B1356" i="9"/>
  <c r="U1355" i="9"/>
  <c r="T1355" i="9"/>
  <c r="R1355" i="9"/>
  <c r="Q1355" i="9"/>
  <c r="O1355" i="9"/>
  <c r="N1355" i="9"/>
  <c r="M1355" i="9"/>
  <c r="L1355" i="9"/>
  <c r="J1355" i="9"/>
  <c r="B1355" i="9"/>
  <c r="U1354" i="9"/>
  <c r="T1354" i="9"/>
  <c r="R1354" i="9"/>
  <c r="Q1354" i="9"/>
  <c r="O1354" i="9"/>
  <c r="N1354" i="9"/>
  <c r="M1354" i="9"/>
  <c r="L1354" i="9"/>
  <c r="J1354" i="9"/>
  <c r="B1354" i="9"/>
  <c r="U1353" i="9"/>
  <c r="T1353" i="9"/>
  <c r="R1353" i="9"/>
  <c r="Q1353" i="9"/>
  <c r="O1353" i="9"/>
  <c r="N1353" i="9"/>
  <c r="M1353" i="9"/>
  <c r="L1353" i="9"/>
  <c r="J1353" i="9"/>
  <c r="B1353" i="9"/>
  <c r="U1352" i="9"/>
  <c r="T1352" i="9"/>
  <c r="R1352" i="9"/>
  <c r="Q1352" i="9"/>
  <c r="O1352" i="9"/>
  <c r="N1352" i="9"/>
  <c r="M1352" i="9"/>
  <c r="L1352" i="9"/>
  <c r="J1352" i="9"/>
  <c r="B1352" i="9"/>
  <c r="U1351" i="9"/>
  <c r="T1351" i="9"/>
  <c r="R1351" i="9"/>
  <c r="Q1351" i="9"/>
  <c r="O1351" i="9"/>
  <c r="N1351" i="9"/>
  <c r="M1351" i="9"/>
  <c r="L1351" i="9"/>
  <c r="J1351" i="9"/>
  <c r="B1351" i="9"/>
  <c r="U1350" i="9"/>
  <c r="T1350" i="9"/>
  <c r="R1350" i="9"/>
  <c r="Q1350" i="9"/>
  <c r="O1350" i="9"/>
  <c r="N1350" i="9"/>
  <c r="M1350" i="9"/>
  <c r="L1350" i="9"/>
  <c r="J1350" i="9"/>
  <c r="B1350" i="9"/>
  <c r="U1349" i="9"/>
  <c r="T1349" i="9"/>
  <c r="R1349" i="9"/>
  <c r="Q1349" i="9"/>
  <c r="O1349" i="9"/>
  <c r="N1349" i="9"/>
  <c r="M1349" i="9"/>
  <c r="L1349" i="9"/>
  <c r="J1349" i="9"/>
  <c r="B1349" i="9"/>
  <c r="U1348" i="9"/>
  <c r="T1348" i="9"/>
  <c r="R1348" i="9"/>
  <c r="Q1348" i="9"/>
  <c r="O1348" i="9"/>
  <c r="N1348" i="9"/>
  <c r="M1348" i="9"/>
  <c r="L1348" i="9"/>
  <c r="J1348" i="9"/>
  <c r="B1348" i="9"/>
  <c r="U1347" i="9"/>
  <c r="T1347" i="9"/>
  <c r="R1347" i="9"/>
  <c r="Q1347" i="9"/>
  <c r="O1347" i="9"/>
  <c r="N1347" i="9"/>
  <c r="M1347" i="9"/>
  <c r="L1347" i="9"/>
  <c r="J1347" i="9"/>
  <c r="B1347" i="9"/>
  <c r="U1346" i="9"/>
  <c r="T1346" i="9"/>
  <c r="R1346" i="9"/>
  <c r="Q1346" i="9"/>
  <c r="O1346" i="9"/>
  <c r="N1346" i="9"/>
  <c r="M1346" i="9"/>
  <c r="L1346" i="9"/>
  <c r="J1346" i="9"/>
  <c r="B1346" i="9"/>
  <c r="U1345" i="9"/>
  <c r="T1345" i="9"/>
  <c r="R1345" i="9"/>
  <c r="Q1345" i="9"/>
  <c r="O1345" i="9"/>
  <c r="N1345" i="9"/>
  <c r="M1345" i="9"/>
  <c r="L1345" i="9"/>
  <c r="J1345" i="9"/>
  <c r="B1345" i="9"/>
  <c r="U1344" i="9"/>
  <c r="T1344" i="9"/>
  <c r="R1344" i="9"/>
  <c r="Q1344" i="9"/>
  <c r="O1344" i="9"/>
  <c r="N1344" i="9"/>
  <c r="M1344" i="9"/>
  <c r="L1344" i="9"/>
  <c r="J1344" i="9"/>
  <c r="B1344" i="9"/>
  <c r="U1343" i="9"/>
  <c r="T1343" i="9"/>
  <c r="R1343" i="9"/>
  <c r="Q1343" i="9"/>
  <c r="O1343" i="9"/>
  <c r="N1343" i="9"/>
  <c r="M1343" i="9"/>
  <c r="L1343" i="9"/>
  <c r="J1343" i="9"/>
  <c r="B1343" i="9"/>
  <c r="U1342" i="9"/>
  <c r="T1342" i="9"/>
  <c r="R1342" i="9"/>
  <c r="Q1342" i="9"/>
  <c r="O1342" i="9"/>
  <c r="N1342" i="9"/>
  <c r="M1342" i="9"/>
  <c r="L1342" i="9"/>
  <c r="J1342" i="9"/>
  <c r="B1342" i="9"/>
  <c r="U1341" i="9"/>
  <c r="T1341" i="9"/>
  <c r="R1341" i="9"/>
  <c r="Q1341" i="9"/>
  <c r="O1341" i="9"/>
  <c r="N1341" i="9"/>
  <c r="M1341" i="9"/>
  <c r="L1341" i="9"/>
  <c r="J1341" i="9"/>
  <c r="B1341" i="9"/>
  <c r="U1340" i="9"/>
  <c r="T1340" i="9"/>
  <c r="R1340" i="9"/>
  <c r="Q1340" i="9"/>
  <c r="O1340" i="9"/>
  <c r="N1340" i="9"/>
  <c r="M1340" i="9"/>
  <c r="L1340" i="9"/>
  <c r="J1340" i="9"/>
  <c r="B1340" i="9"/>
  <c r="U1339" i="9"/>
  <c r="T1339" i="9"/>
  <c r="R1339" i="9"/>
  <c r="Q1339" i="9"/>
  <c r="O1339" i="9"/>
  <c r="N1339" i="9"/>
  <c r="M1339" i="9"/>
  <c r="L1339" i="9"/>
  <c r="J1339" i="9"/>
  <c r="B1339" i="9"/>
  <c r="U1338" i="9"/>
  <c r="T1338" i="9"/>
  <c r="R1338" i="9"/>
  <c r="O1338" i="9"/>
  <c r="N1338" i="9"/>
  <c r="M1338" i="9"/>
  <c r="L1338" i="9"/>
  <c r="J1338" i="9"/>
  <c r="B1338" i="9"/>
  <c r="U1337" i="9"/>
  <c r="T1337" i="9"/>
  <c r="R1337" i="9"/>
  <c r="Q1337" i="9"/>
  <c r="O1337" i="9"/>
  <c r="N1337" i="9"/>
  <c r="M1337" i="9"/>
  <c r="L1337" i="9"/>
  <c r="J1337" i="9"/>
  <c r="B1337" i="9"/>
  <c r="U1336" i="9"/>
  <c r="T1336" i="9"/>
  <c r="R1336" i="9"/>
  <c r="O1336" i="9"/>
  <c r="N1336" i="9"/>
  <c r="M1336" i="9"/>
  <c r="L1336" i="9"/>
  <c r="J1336" i="9"/>
  <c r="B1336" i="9"/>
  <c r="U1335" i="9"/>
  <c r="T1335" i="9"/>
  <c r="R1335" i="9"/>
  <c r="Q1335" i="9"/>
  <c r="O1335" i="9"/>
  <c r="N1335" i="9"/>
  <c r="M1335" i="9"/>
  <c r="L1335" i="9"/>
  <c r="J1335" i="9"/>
  <c r="B1335" i="9"/>
  <c r="U1334" i="9"/>
  <c r="T1334" i="9"/>
  <c r="R1334" i="9"/>
  <c r="Q1334" i="9"/>
  <c r="O1334" i="9"/>
  <c r="N1334" i="9"/>
  <c r="M1334" i="9"/>
  <c r="L1334" i="9"/>
  <c r="J1334" i="9"/>
  <c r="B1334" i="9"/>
  <c r="U1333" i="9"/>
  <c r="T1333" i="9"/>
  <c r="R1333" i="9"/>
  <c r="Q1333" i="9"/>
  <c r="O1333" i="9"/>
  <c r="N1333" i="9"/>
  <c r="M1333" i="9"/>
  <c r="L1333" i="9"/>
  <c r="J1333" i="9"/>
  <c r="B1333" i="9"/>
  <c r="U1332" i="9"/>
  <c r="T1332" i="9"/>
  <c r="R1332" i="9"/>
  <c r="O1332" i="9"/>
  <c r="N1332" i="9"/>
  <c r="M1332" i="9"/>
  <c r="L1332" i="9"/>
  <c r="J1332" i="9"/>
  <c r="B1332" i="9"/>
  <c r="U1331" i="9"/>
  <c r="T1331" i="9"/>
  <c r="R1331" i="9"/>
  <c r="O1331" i="9"/>
  <c r="N1331" i="9"/>
  <c r="M1331" i="9"/>
  <c r="L1331" i="9"/>
  <c r="J1331" i="9"/>
  <c r="B1331" i="9"/>
  <c r="U1330" i="9"/>
  <c r="T1330" i="9"/>
  <c r="R1330" i="9"/>
  <c r="Q1330" i="9"/>
  <c r="O1330" i="9"/>
  <c r="N1330" i="9"/>
  <c r="M1330" i="9"/>
  <c r="L1330" i="9"/>
  <c r="J1330" i="9"/>
  <c r="B1330" i="9"/>
  <c r="U1329" i="9"/>
  <c r="T1329" i="9"/>
  <c r="R1329" i="9"/>
  <c r="Q1329" i="9"/>
  <c r="O1329" i="9"/>
  <c r="N1329" i="9"/>
  <c r="M1329" i="9"/>
  <c r="L1329" i="9"/>
  <c r="J1329" i="9"/>
  <c r="B1329" i="9"/>
  <c r="U1328" i="9"/>
  <c r="T1328" i="9"/>
  <c r="R1328" i="9"/>
  <c r="Q1328" i="9"/>
  <c r="O1328" i="9"/>
  <c r="N1328" i="9"/>
  <c r="M1328" i="9"/>
  <c r="L1328" i="9"/>
  <c r="J1328" i="9"/>
  <c r="B1328" i="9"/>
  <c r="U1327" i="9"/>
  <c r="T1327" i="9"/>
  <c r="R1327" i="9"/>
  <c r="O1327" i="9"/>
  <c r="N1327" i="9"/>
  <c r="M1327" i="9"/>
  <c r="L1327" i="9"/>
  <c r="J1327" i="9"/>
  <c r="B1327" i="9"/>
  <c r="U1326" i="9"/>
  <c r="T1326" i="9"/>
  <c r="R1326" i="9"/>
  <c r="O1326" i="9"/>
  <c r="N1326" i="9"/>
  <c r="M1326" i="9"/>
  <c r="L1326" i="9"/>
  <c r="J1326" i="9"/>
  <c r="B1326" i="9"/>
  <c r="U1325" i="9"/>
  <c r="T1325" i="9"/>
  <c r="R1325" i="9"/>
  <c r="Q1325" i="9"/>
  <c r="O1325" i="9"/>
  <c r="N1325" i="9"/>
  <c r="M1325" i="9"/>
  <c r="L1325" i="9"/>
  <c r="J1325" i="9"/>
  <c r="B1325" i="9"/>
  <c r="U1324" i="9"/>
  <c r="T1324" i="9"/>
  <c r="R1324" i="9"/>
  <c r="Q1324" i="9"/>
  <c r="O1324" i="9"/>
  <c r="N1324" i="9"/>
  <c r="M1324" i="9"/>
  <c r="L1324" i="9"/>
  <c r="J1324" i="9"/>
  <c r="B1324" i="9"/>
  <c r="U1323" i="9"/>
  <c r="T1323" i="9"/>
  <c r="R1323" i="9"/>
  <c r="Q1323" i="9"/>
  <c r="O1323" i="9"/>
  <c r="N1323" i="9"/>
  <c r="M1323" i="9"/>
  <c r="L1323" i="9"/>
  <c r="J1323" i="9"/>
  <c r="B1323" i="9"/>
  <c r="U1322" i="9"/>
  <c r="T1322" i="9"/>
  <c r="R1322" i="9"/>
  <c r="Q1322" i="9"/>
  <c r="O1322" i="9"/>
  <c r="N1322" i="9"/>
  <c r="M1322" i="9"/>
  <c r="L1322" i="9"/>
  <c r="J1322" i="9"/>
  <c r="B1322" i="9"/>
  <c r="U1321" i="9"/>
  <c r="T1321" i="9"/>
  <c r="R1321" i="9"/>
  <c r="Q1321" i="9"/>
  <c r="O1321" i="9"/>
  <c r="N1321" i="9"/>
  <c r="M1321" i="9"/>
  <c r="L1321" i="9"/>
  <c r="J1321" i="9"/>
  <c r="B1321" i="9"/>
  <c r="U1320" i="9"/>
  <c r="T1320" i="9"/>
  <c r="R1320" i="9"/>
  <c r="O1320" i="9"/>
  <c r="N1320" i="9"/>
  <c r="M1320" i="9"/>
  <c r="L1320" i="9"/>
  <c r="J1320" i="9"/>
  <c r="B1320" i="9"/>
  <c r="U1319" i="9"/>
  <c r="T1319" i="9"/>
  <c r="R1319" i="9"/>
  <c r="Q1319" i="9"/>
  <c r="O1319" i="9"/>
  <c r="N1319" i="9"/>
  <c r="M1319" i="9"/>
  <c r="L1319" i="9"/>
  <c r="J1319" i="9"/>
  <c r="B1319" i="9"/>
  <c r="U1318" i="9"/>
  <c r="T1318" i="9"/>
  <c r="R1318" i="9"/>
  <c r="Q1318" i="9"/>
  <c r="O1318" i="9"/>
  <c r="N1318" i="9"/>
  <c r="M1318" i="9"/>
  <c r="L1318" i="9"/>
  <c r="J1318" i="9"/>
  <c r="B1318" i="9"/>
  <c r="U1317" i="9"/>
  <c r="T1317" i="9"/>
  <c r="R1317" i="9"/>
  <c r="Q1317" i="9"/>
  <c r="O1317" i="9"/>
  <c r="N1317" i="9"/>
  <c r="M1317" i="9"/>
  <c r="L1317" i="9"/>
  <c r="J1317" i="9"/>
  <c r="B1317" i="9"/>
  <c r="U1316" i="9"/>
  <c r="T1316" i="9"/>
  <c r="R1316" i="9"/>
  <c r="Q1316" i="9"/>
  <c r="O1316" i="9"/>
  <c r="N1316" i="9"/>
  <c r="M1316" i="9"/>
  <c r="L1316" i="9"/>
  <c r="J1316" i="9"/>
  <c r="B1316" i="9"/>
  <c r="U1315" i="9"/>
  <c r="T1315" i="9"/>
  <c r="R1315" i="9"/>
  <c r="Q1315" i="9"/>
  <c r="O1315" i="9"/>
  <c r="N1315" i="9"/>
  <c r="M1315" i="9"/>
  <c r="L1315" i="9"/>
  <c r="J1315" i="9"/>
  <c r="B1315" i="9"/>
  <c r="U1314" i="9"/>
  <c r="T1314" i="9"/>
  <c r="R1314" i="9"/>
  <c r="Q1314" i="9"/>
  <c r="O1314" i="9"/>
  <c r="N1314" i="9"/>
  <c r="M1314" i="9"/>
  <c r="L1314" i="9"/>
  <c r="J1314" i="9"/>
  <c r="B1314" i="9"/>
  <c r="U1313" i="9"/>
  <c r="T1313" i="9"/>
  <c r="R1313" i="9"/>
  <c r="O1313" i="9"/>
  <c r="N1313" i="9"/>
  <c r="M1313" i="9"/>
  <c r="L1313" i="9"/>
  <c r="J1313" i="9"/>
  <c r="B1313" i="9"/>
  <c r="U1312" i="9"/>
  <c r="T1312" i="9"/>
  <c r="R1312" i="9"/>
  <c r="Q1312" i="9"/>
  <c r="O1312" i="9"/>
  <c r="N1312" i="9"/>
  <c r="M1312" i="9"/>
  <c r="L1312" i="9"/>
  <c r="J1312" i="9"/>
  <c r="B1312" i="9"/>
  <c r="U1311" i="9"/>
  <c r="T1311" i="9"/>
  <c r="R1311" i="9"/>
  <c r="Q1311" i="9"/>
  <c r="O1311" i="9"/>
  <c r="N1311" i="9"/>
  <c r="M1311" i="9"/>
  <c r="L1311" i="9"/>
  <c r="J1311" i="9"/>
  <c r="B1311" i="9"/>
  <c r="U1310" i="9"/>
  <c r="T1310" i="9"/>
  <c r="R1310" i="9"/>
  <c r="Q1310" i="9"/>
  <c r="O1310" i="9"/>
  <c r="N1310" i="9"/>
  <c r="M1310" i="9"/>
  <c r="L1310" i="9"/>
  <c r="J1310" i="9"/>
  <c r="B1310" i="9"/>
  <c r="U1309" i="9"/>
  <c r="T1309" i="9"/>
  <c r="R1309" i="9"/>
  <c r="Q1309" i="9"/>
  <c r="O1309" i="9"/>
  <c r="N1309" i="9"/>
  <c r="M1309" i="9"/>
  <c r="L1309" i="9"/>
  <c r="J1309" i="9"/>
  <c r="B1309" i="9"/>
  <c r="U1308" i="9"/>
  <c r="T1308" i="9"/>
  <c r="R1308" i="9"/>
  <c r="Q1308" i="9"/>
  <c r="O1308" i="9"/>
  <c r="N1308" i="9"/>
  <c r="M1308" i="9"/>
  <c r="L1308" i="9"/>
  <c r="J1308" i="9"/>
  <c r="B1308" i="9"/>
  <c r="U1307" i="9"/>
  <c r="T1307" i="9"/>
  <c r="R1307" i="9"/>
  <c r="Q1307" i="9"/>
  <c r="O1307" i="9"/>
  <c r="N1307" i="9"/>
  <c r="M1307" i="9"/>
  <c r="L1307" i="9"/>
  <c r="J1307" i="9"/>
  <c r="B1307" i="9"/>
  <c r="U1306" i="9"/>
  <c r="T1306" i="9"/>
  <c r="R1306" i="9"/>
  <c r="Q1306" i="9"/>
  <c r="O1306" i="9"/>
  <c r="N1306" i="9"/>
  <c r="M1306" i="9"/>
  <c r="L1306" i="9"/>
  <c r="J1306" i="9"/>
  <c r="B1306" i="9"/>
  <c r="U1305" i="9"/>
  <c r="T1305" i="9"/>
  <c r="R1305" i="9"/>
  <c r="Q1305" i="9"/>
  <c r="O1305" i="9"/>
  <c r="N1305" i="9"/>
  <c r="M1305" i="9"/>
  <c r="L1305" i="9"/>
  <c r="J1305" i="9"/>
  <c r="B1305" i="9"/>
  <c r="U1304" i="9"/>
  <c r="T1304" i="9"/>
  <c r="R1304" i="9"/>
  <c r="Q1304" i="9"/>
  <c r="O1304" i="9"/>
  <c r="N1304" i="9"/>
  <c r="M1304" i="9"/>
  <c r="L1304" i="9"/>
  <c r="J1304" i="9"/>
  <c r="B1304" i="9"/>
  <c r="U1303" i="9"/>
  <c r="T1303" i="9"/>
  <c r="R1303" i="9"/>
  <c r="Q1303" i="9"/>
  <c r="O1303" i="9"/>
  <c r="N1303" i="9"/>
  <c r="M1303" i="9"/>
  <c r="L1303" i="9"/>
  <c r="J1303" i="9"/>
  <c r="B1303" i="9"/>
  <c r="U1302" i="9"/>
  <c r="T1302" i="9"/>
  <c r="R1302" i="9"/>
  <c r="Q1302" i="9"/>
  <c r="O1302" i="9"/>
  <c r="N1302" i="9"/>
  <c r="M1302" i="9"/>
  <c r="L1302" i="9"/>
  <c r="J1302" i="9"/>
  <c r="B1302" i="9"/>
  <c r="U1301" i="9"/>
  <c r="T1301" i="9"/>
  <c r="R1301" i="9"/>
  <c r="O1301" i="9"/>
  <c r="N1301" i="9"/>
  <c r="M1301" i="9"/>
  <c r="L1301" i="9"/>
  <c r="J1301" i="9"/>
  <c r="B1301" i="9"/>
  <c r="U1300" i="9"/>
  <c r="T1300" i="9"/>
  <c r="R1300" i="9"/>
  <c r="O1300" i="9"/>
  <c r="N1300" i="9"/>
  <c r="M1300" i="9"/>
  <c r="L1300" i="9"/>
  <c r="J1300" i="9"/>
  <c r="B1300" i="9"/>
  <c r="U1299" i="9"/>
  <c r="T1299" i="9"/>
  <c r="R1299" i="9"/>
  <c r="Q1299" i="9"/>
  <c r="O1299" i="9"/>
  <c r="N1299" i="9"/>
  <c r="M1299" i="9"/>
  <c r="L1299" i="9"/>
  <c r="J1299" i="9"/>
  <c r="B1299" i="9"/>
  <c r="U1298" i="9"/>
  <c r="T1298" i="9"/>
  <c r="R1298" i="9"/>
  <c r="Q1298" i="9"/>
  <c r="O1298" i="9"/>
  <c r="N1298" i="9"/>
  <c r="M1298" i="9"/>
  <c r="L1298" i="9"/>
  <c r="J1298" i="9"/>
  <c r="B1298" i="9"/>
  <c r="U1297" i="9"/>
  <c r="T1297" i="9"/>
  <c r="R1297" i="9"/>
  <c r="O1297" i="9"/>
  <c r="N1297" i="9"/>
  <c r="M1297" i="9"/>
  <c r="L1297" i="9"/>
  <c r="J1297" i="9"/>
  <c r="B1297" i="9"/>
  <c r="U1296" i="9"/>
  <c r="T1296" i="9"/>
  <c r="R1296" i="9"/>
  <c r="Q1296" i="9"/>
  <c r="O1296" i="9"/>
  <c r="N1296" i="9"/>
  <c r="M1296" i="9"/>
  <c r="L1296" i="9"/>
  <c r="J1296" i="9"/>
  <c r="B1296" i="9"/>
  <c r="U1295" i="9"/>
  <c r="T1295" i="9"/>
  <c r="R1295" i="9"/>
  <c r="Q1295" i="9"/>
  <c r="O1295" i="9"/>
  <c r="N1295" i="9"/>
  <c r="M1295" i="9"/>
  <c r="L1295" i="9"/>
  <c r="J1295" i="9"/>
  <c r="B1295" i="9"/>
  <c r="U1294" i="9"/>
  <c r="T1294" i="9"/>
  <c r="R1294" i="9"/>
  <c r="Q1294" i="9"/>
  <c r="O1294" i="9"/>
  <c r="N1294" i="9"/>
  <c r="M1294" i="9"/>
  <c r="L1294" i="9"/>
  <c r="J1294" i="9"/>
  <c r="B1294" i="9"/>
  <c r="U1293" i="9"/>
  <c r="T1293" i="9"/>
  <c r="R1293" i="9"/>
  <c r="Q1293" i="9"/>
  <c r="O1293" i="9"/>
  <c r="N1293" i="9"/>
  <c r="M1293" i="9"/>
  <c r="L1293" i="9"/>
  <c r="J1293" i="9"/>
  <c r="B1293" i="9"/>
  <c r="U1292" i="9"/>
  <c r="T1292" i="9"/>
  <c r="R1292" i="9"/>
  <c r="Q1292" i="9"/>
  <c r="O1292" i="9"/>
  <c r="N1292" i="9"/>
  <c r="M1292" i="9"/>
  <c r="L1292" i="9"/>
  <c r="J1292" i="9"/>
  <c r="B1292" i="9"/>
  <c r="U1291" i="9"/>
  <c r="T1291" i="9"/>
  <c r="R1291" i="9"/>
  <c r="Q1291" i="9"/>
  <c r="O1291" i="9"/>
  <c r="N1291" i="9"/>
  <c r="M1291" i="9"/>
  <c r="L1291" i="9"/>
  <c r="J1291" i="9"/>
  <c r="B1291" i="9"/>
  <c r="U1290" i="9"/>
  <c r="T1290" i="9"/>
  <c r="R1290" i="9"/>
  <c r="Q1290" i="9"/>
  <c r="O1290" i="9"/>
  <c r="N1290" i="9"/>
  <c r="M1290" i="9"/>
  <c r="L1290" i="9"/>
  <c r="J1290" i="9"/>
  <c r="B1290" i="9"/>
  <c r="U1289" i="9"/>
  <c r="T1289" i="9"/>
  <c r="R1289" i="9"/>
  <c r="Q1289" i="9"/>
  <c r="O1289" i="9"/>
  <c r="N1289" i="9"/>
  <c r="M1289" i="9"/>
  <c r="L1289" i="9"/>
  <c r="J1289" i="9"/>
  <c r="B1289" i="9"/>
  <c r="U1288" i="9"/>
  <c r="T1288" i="9"/>
  <c r="R1288" i="9"/>
  <c r="Q1288" i="9"/>
  <c r="O1288" i="9"/>
  <c r="N1288" i="9"/>
  <c r="M1288" i="9"/>
  <c r="L1288" i="9"/>
  <c r="J1288" i="9"/>
  <c r="B1288" i="9"/>
  <c r="U1287" i="9"/>
  <c r="T1287" i="9"/>
  <c r="R1287" i="9"/>
  <c r="Q1287" i="9"/>
  <c r="O1287" i="9"/>
  <c r="N1287" i="9"/>
  <c r="M1287" i="9"/>
  <c r="L1287" i="9"/>
  <c r="J1287" i="9"/>
  <c r="B1287" i="9"/>
  <c r="U1286" i="9"/>
  <c r="T1286" i="9"/>
  <c r="R1286" i="9"/>
  <c r="Q1286" i="9"/>
  <c r="O1286" i="9"/>
  <c r="N1286" i="9"/>
  <c r="M1286" i="9"/>
  <c r="L1286" i="9"/>
  <c r="J1286" i="9"/>
  <c r="B1286" i="9"/>
  <c r="U1285" i="9"/>
  <c r="T1285" i="9"/>
  <c r="R1285" i="9"/>
  <c r="Q1285" i="9"/>
  <c r="O1285" i="9"/>
  <c r="N1285" i="9"/>
  <c r="M1285" i="9"/>
  <c r="L1285" i="9"/>
  <c r="J1285" i="9"/>
  <c r="B1285" i="9"/>
  <c r="U1284" i="9"/>
  <c r="T1284" i="9"/>
  <c r="R1284" i="9"/>
  <c r="Q1284" i="9"/>
  <c r="O1284" i="9"/>
  <c r="N1284" i="9"/>
  <c r="M1284" i="9"/>
  <c r="L1284" i="9"/>
  <c r="J1284" i="9"/>
  <c r="B1284" i="9"/>
  <c r="U1283" i="9"/>
  <c r="T1283" i="9"/>
  <c r="R1283" i="9"/>
  <c r="O1283" i="9"/>
  <c r="N1283" i="9"/>
  <c r="M1283" i="9"/>
  <c r="L1283" i="9"/>
  <c r="J1283" i="9"/>
  <c r="B1283" i="9"/>
  <c r="U1282" i="9"/>
  <c r="T1282" i="9"/>
  <c r="R1282" i="9"/>
  <c r="O1282" i="9"/>
  <c r="N1282" i="9"/>
  <c r="M1282" i="9"/>
  <c r="L1282" i="9"/>
  <c r="J1282" i="9"/>
  <c r="B1282" i="9"/>
  <c r="U1281" i="9"/>
  <c r="T1281" i="9"/>
  <c r="R1281" i="9"/>
  <c r="O1281" i="9"/>
  <c r="N1281" i="9"/>
  <c r="M1281" i="9"/>
  <c r="L1281" i="9"/>
  <c r="J1281" i="9"/>
  <c r="B1281" i="9"/>
  <c r="U1280" i="9"/>
  <c r="T1280" i="9"/>
  <c r="R1280" i="9"/>
  <c r="Q1280" i="9"/>
  <c r="O1280" i="9"/>
  <c r="N1280" i="9"/>
  <c r="M1280" i="9"/>
  <c r="L1280" i="9"/>
  <c r="J1280" i="9"/>
  <c r="B1280" i="9"/>
  <c r="U1279" i="9"/>
  <c r="T1279" i="9"/>
  <c r="R1279" i="9"/>
  <c r="Q1279" i="9"/>
  <c r="O1279" i="9"/>
  <c r="N1279" i="9"/>
  <c r="M1279" i="9"/>
  <c r="L1279" i="9"/>
  <c r="J1279" i="9"/>
  <c r="B1279" i="9"/>
  <c r="U1278" i="9"/>
  <c r="T1278" i="9"/>
  <c r="R1278" i="9"/>
  <c r="Q1278" i="9"/>
  <c r="O1278" i="9"/>
  <c r="N1278" i="9"/>
  <c r="M1278" i="9"/>
  <c r="L1278" i="9"/>
  <c r="J1278" i="9"/>
  <c r="B1278" i="9"/>
  <c r="U1277" i="9"/>
  <c r="T1277" i="9"/>
  <c r="R1277" i="9"/>
  <c r="O1277" i="9"/>
  <c r="N1277" i="9"/>
  <c r="M1277" i="9"/>
  <c r="L1277" i="9"/>
  <c r="J1277" i="9"/>
  <c r="B1277" i="9"/>
  <c r="U1276" i="9"/>
  <c r="T1276" i="9"/>
  <c r="R1276" i="9"/>
  <c r="Q1276" i="9"/>
  <c r="O1276" i="9"/>
  <c r="N1276" i="9"/>
  <c r="M1276" i="9"/>
  <c r="L1276" i="9"/>
  <c r="J1276" i="9"/>
  <c r="B1276" i="9"/>
  <c r="R1275" i="9"/>
  <c r="Q1275" i="9"/>
  <c r="O1275" i="9"/>
  <c r="N1275" i="9"/>
  <c r="M1275" i="9"/>
  <c r="L1275" i="9"/>
  <c r="J1275" i="9"/>
  <c r="B1275" i="9"/>
  <c r="U1274" i="9"/>
  <c r="T1274" i="9"/>
  <c r="R1274" i="9"/>
  <c r="Q1274" i="9"/>
  <c r="O1274" i="9"/>
  <c r="N1274" i="9"/>
  <c r="M1274" i="9"/>
  <c r="L1274" i="9"/>
  <c r="J1274" i="9"/>
  <c r="B1274" i="9"/>
  <c r="U1273" i="9"/>
  <c r="T1273" i="9"/>
  <c r="R1273" i="9"/>
  <c r="Q1273" i="9"/>
  <c r="O1273" i="9"/>
  <c r="N1273" i="9"/>
  <c r="M1273" i="9"/>
  <c r="L1273" i="9"/>
  <c r="J1273" i="9"/>
  <c r="B1273" i="9"/>
  <c r="U1272" i="9"/>
  <c r="T1272" i="9"/>
  <c r="R1272" i="9"/>
  <c r="Q1272" i="9"/>
  <c r="O1272" i="9"/>
  <c r="N1272" i="9"/>
  <c r="M1272" i="9"/>
  <c r="L1272" i="9"/>
  <c r="J1272" i="9"/>
  <c r="B1272" i="9"/>
  <c r="U1271" i="9"/>
  <c r="T1271" i="9"/>
  <c r="R1271" i="9"/>
  <c r="Q1271" i="9"/>
  <c r="O1271" i="9"/>
  <c r="N1271" i="9"/>
  <c r="M1271" i="9"/>
  <c r="L1271" i="9"/>
  <c r="J1271" i="9"/>
  <c r="B1271" i="9"/>
  <c r="U1270" i="9"/>
  <c r="T1270" i="9"/>
  <c r="R1270" i="9"/>
  <c r="Q1270" i="9"/>
  <c r="O1270" i="9"/>
  <c r="N1270" i="9"/>
  <c r="M1270" i="9"/>
  <c r="L1270" i="9"/>
  <c r="J1270" i="9"/>
  <c r="B1270" i="9"/>
  <c r="U1269" i="9"/>
  <c r="T1269" i="9"/>
  <c r="R1269" i="9"/>
  <c r="Q1269" i="9"/>
  <c r="O1269" i="9"/>
  <c r="N1269" i="9"/>
  <c r="M1269" i="9"/>
  <c r="L1269" i="9"/>
  <c r="J1269" i="9"/>
  <c r="B1269" i="9"/>
  <c r="U1268" i="9"/>
  <c r="T1268" i="9"/>
  <c r="R1268" i="9"/>
  <c r="O1268" i="9"/>
  <c r="N1268" i="9"/>
  <c r="M1268" i="9"/>
  <c r="L1268" i="9"/>
  <c r="J1268" i="9"/>
  <c r="B1268" i="9"/>
  <c r="U1267" i="9"/>
  <c r="T1267" i="9"/>
  <c r="R1267" i="9"/>
  <c r="O1267" i="9"/>
  <c r="N1267" i="9"/>
  <c r="M1267" i="9"/>
  <c r="L1267" i="9"/>
  <c r="J1267" i="9"/>
  <c r="B1267" i="9"/>
  <c r="U1266" i="9"/>
  <c r="T1266" i="9"/>
  <c r="R1266" i="9"/>
  <c r="Q1266" i="9"/>
  <c r="O1266" i="9"/>
  <c r="N1266" i="9"/>
  <c r="M1266" i="9"/>
  <c r="L1266" i="9"/>
  <c r="J1266" i="9"/>
  <c r="B1266" i="9"/>
  <c r="U1265" i="9"/>
  <c r="T1265" i="9"/>
  <c r="R1265" i="9"/>
  <c r="Q1265" i="9"/>
  <c r="O1265" i="9"/>
  <c r="N1265" i="9"/>
  <c r="M1265" i="9"/>
  <c r="L1265" i="9"/>
  <c r="J1265" i="9"/>
  <c r="B1265" i="9"/>
  <c r="U1264" i="9"/>
  <c r="T1264" i="9"/>
  <c r="R1264" i="9"/>
  <c r="O1264" i="9"/>
  <c r="N1264" i="9"/>
  <c r="M1264" i="9"/>
  <c r="L1264" i="9"/>
  <c r="J1264" i="9"/>
  <c r="B1264" i="9"/>
  <c r="U1263" i="9"/>
  <c r="T1263" i="9"/>
  <c r="R1263" i="9"/>
  <c r="O1263" i="9"/>
  <c r="N1263" i="9"/>
  <c r="M1263" i="9"/>
  <c r="L1263" i="9"/>
  <c r="J1263" i="9"/>
  <c r="B1263" i="9"/>
  <c r="U1262" i="9"/>
  <c r="T1262" i="9"/>
  <c r="R1262" i="9"/>
  <c r="Q1262" i="9"/>
  <c r="O1262" i="9"/>
  <c r="N1262" i="9"/>
  <c r="M1262" i="9"/>
  <c r="L1262" i="9"/>
  <c r="J1262" i="9"/>
  <c r="B1262" i="9"/>
  <c r="U1261" i="9"/>
  <c r="T1261" i="9"/>
  <c r="R1261" i="9"/>
  <c r="O1261" i="9"/>
  <c r="N1261" i="9"/>
  <c r="M1261" i="9"/>
  <c r="L1261" i="9"/>
  <c r="J1261" i="9"/>
  <c r="B1261" i="9"/>
  <c r="U1260" i="9"/>
  <c r="T1260" i="9"/>
  <c r="R1260" i="9"/>
  <c r="Q1260" i="9"/>
  <c r="O1260" i="9"/>
  <c r="N1260" i="9"/>
  <c r="M1260" i="9"/>
  <c r="L1260" i="9"/>
  <c r="J1260" i="9"/>
  <c r="B1260" i="9"/>
  <c r="U1259" i="9"/>
  <c r="T1259" i="9"/>
  <c r="R1259" i="9"/>
  <c r="Q1259" i="9"/>
  <c r="O1259" i="9"/>
  <c r="N1259" i="9"/>
  <c r="M1259" i="9"/>
  <c r="L1259" i="9"/>
  <c r="J1259" i="9"/>
  <c r="B1259" i="9"/>
  <c r="U1258" i="9"/>
  <c r="T1258" i="9"/>
  <c r="R1258" i="9"/>
  <c r="O1258" i="9"/>
  <c r="N1258" i="9"/>
  <c r="M1258" i="9"/>
  <c r="L1258" i="9"/>
  <c r="J1258" i="9"/>
  <c r="B1258" i="9"/>
  <c r="U1257" i="9"/>
  <c r="T1257" i="9"/>
  <c r="R1257" i="9"/>
  <c r="Q1257" i="9"/>
  <c r="O1257" i="9"/>
  <c r="N1257" i="9"/>
  <c r="M1257" i="9"/>
  <c r="L1257" i="9"/>
  <c r="J1257" i="9"/>
  <c r="B1257" i="9"/>
  <c r="U1256" i="9"/>
  <c r="T1256" i="9"/>
  <c r="R1256" i="9"/>
  <c r="Q1256" i="9"/>
  <c r="O1256" i="9"/>
  <c r="N1256" i="9"/>
  <c r="M1256" i="9"/>
  <c r="L1256" i="9"/>
  <c r="J1256" i="9"/>
  <c r="B1256" i="9"/>
  <c r="U1255" i="9"/>
  <c r="T1255" i="9"/>
  <c r="R1255" i="9"/>
  <c r="Q1255" i="9"/>
  <c r="O1255" i="9"/>
  <c r="N1255" i="9"/>
  <c r="M1255" i="9"/>
  <c r="L1255" i="9"/>
  <c r="J1255" i="9"/>
  <c r="B1255" i="9"/>
  <c r="U1254" i="9"/>
  <c r="T1254" i="9"/>
  <c r="R1254" i="9"/>
  <c r="Q1254" i="9"/>
  <c r="O1254" i="9"/>
  <c r="N1254" i="9"/>
  <c r="M1254" i="9"/>
  <c r="L1254" i="9"/>
  <c r="J1254" i="9"/>
  <c r="B1254" i="9"/>
  <c r="U1253" i="9"/>
  <c r="T1253" i="9"/>
  <c r="R1253" i="9"/>
  <c r="Q1253" i="9"/>
  <c r="O1253" i="9"/>
  <c r="N1253" i="9"/>
  <c r="M1253" i="9"/>
  <c r="L1253" i="9"/>
  <c r="J1253" i="9"/>
  <c r="B1253" i="9"/>
  <c r="U1252" i="9"/>
  <c r="T1252" i="9"/>
  <c r="R1252" i="9"/>
  <c r="O1252" i="9"/>
  <c r="N1252" i="9"/>
  <c r="M1252" i="9"/>
  <c r="L1252" i="9"/>
  <c r="J1252" i="9"/>
  <c r="B1252" i="9"/>
  <c r="U1251" i="9"/>
  <c r="T1251" i="9"/>
  <c r="R1251" i="9"/>
  <c r="O1251" i="9"/>
  <c r="N1251" i="9"/>
  <c r="M1251" i="9"/>
  <c r="L1251" i="9"/>
  <c r="J1251" i="9"/>
  <c r="B1251" i="9"/>
  <c r="U1250" i="9"/>
  <c r="T1250" i="9"/>
  <c r="R1250" i="9"/>
  <c r="O1250" i="9"/>
  <c r="N1250" i="9"/>
  <c r="M1250" i="9"/>
  <c r="L1250" i="9"/>
  <c r="J1250" i="9"/>
  <c r="B1250" i="9"/>
  <c r="U1249" i="9"/>
  <c r="T1249" i="9"/>
  <c r="R1249" i="9"/>
  <c r="O1249" i="9"/>
  <c r="N1249" i="9"/>
  <c r="M1249" i="9"/>
  <c r="L1249" i="9"/>
  <c r="J1249" i="9"/>
  <c r="B1249" i="9"/>
  <c r="U1248" i="9"/>
  <c r="T1248" i="9"/>
  <c r="R1248" i="9"/>
  <c r="O1248" i="9"/>
  <c r="N1248" i="9"/>
  <c r="M1248" i="9"/>
  <c r="L1248" i="9"/>
  <c r="J1248" i="9"/>
  <c r="B1248" i="9"/>
  <c r="U1247" i="9"/>
  <c r="T1247" i="9"/>
  <c r="R1247" i="9"/>
  <c r="O1247" i="9"/>
  <c r="N1247" i="9"/>
  <c r="M1247" i="9"/>
  <c r="L1247" i="9"/>
  <c r="J1247" i="9"/>
  <c r="B1247" i="9"/>
  <c r="U1246" i="9"/>
  <c r="T1246" i="9"/>
  <c r="R1246" i="9"/>
  <c r="O1246" i="9"/>
  <c r="N1246" i="9"/>
  <c r="M1246" i="9"/>
  <c r="L1246" i="9"/>
  <c r="J1246" i="9"/>
  <c r="B1246" i="9"/>
  <c r="U1245" i="9"/>
  <c r="T1245" i="9"/>
  <c r="R1245" i="9"/>
  <c r="O1245" i="9"/>
  <c r="N1245" i="9"/>
  <c r="M1245" i="9"/>
  <c r="L1245" i="9"/>
  <c r="J1245" i="9"/>
  <c r="B1245" i="9"/>
  <c r="U1244" i="9"/>
  <c r="T1244" i="9"/>
  <c r="R1244" i="9"/>
  <c r="O1244" i="9"/>
  <c r="N1244" i="9"/>
  <c r="M1244" i="9"/>
  <c r="L1244" i="9"/>
  <c r="J1244" i="9"/>
  <c r="B1244" i="9"/>
  <c r="U1243" i="9"/>
  <c r="T1243" i="9"/>
  <c r="R1243" i="9"/>
  <c r="Q1243" i="9"/>
  <c r="O1243" i="9"/>
  <c r="N1243" i="9"/>
  <c r="M1243" i="9"/>
  <c r="L1243" i="9"/>
  <c r="J1243" i="9"/>
  <c r="B1243" i="9"/>
  <c r="U1242" i="9"/>
  <c r="T1242" i="9"/>
  <c r="R1242" i="9"/>
  <c r="Q1242" i="9"/>
  <c r="O1242" i="9"/>
  <c r="N1242" i="9"/>
  <c r="M1242" i="9"/>
  <c r="L1242" i="9"/>
  <c r="J1242" i="9"/>
  <c r="B1242" i="9"/>
  <c r="T1241" i="9"/>
  <c r="R1241" i="9"/>
  <c r="Q1241" i="9"/>
  <c r="O1241" i="9"/>
  <c r="N1241" i="9"/>
  <c r="M1241" i="9"/>
  <c r="L1241" i="9"/>
  <c r="J1241" i="9"/>
  <c r="B1241" i="9"/>
  <c r="U1240" i="9"/>
  <c r="T1240" i="9"/>
  <c r="R1240" i="9"/>
  <c r="O1240" i="9"/>
  <c r="N1240" i="9"/>
  <c r="M1240" i="9"/>
  <c r="L1240" i="9"/>
  <c r="J1240" i="9"/>
  <c r="B1240" i="9"/>
  <c r="U1239" i="9"/>
  <c r="T1239" i="9"/>
  <c r="R1239" i="9"/>
  <c r="Q1239" i="9"/>
  <c r="O1239" i="9"/>
  <c r="N1239" i="9"/>
  <c r="M1239" i="9"/>
  <c r="L1239" i="9"/>
  <c r="J1239" i="9"/>
  <c r="B1239" i="9"/>
  <c r="U1238" i="9"/>
  <c r="T1238" i="9"/>
  <c r="R1238" i="9"/>
  <c r="Q1238" i="9"/>
  <c r="O1238" i="9"/>
  <c r="N1238" i="9"/>
  <c r="M1238" i="9"/>
  <c r="L1238" i="9"/>
  <c r="J1238" i="9"/>
  <c r="B1238" i="9"/>
  <c r="U1237" i="9"/>
  <c r="T1237" i="9"/>
  <c r="R1237" i="9"/>
  <c r="O1237" i="9"/>
  <c r="N1237" i="9"/>
  <c r="M1237" i="9"/>
  <c r="L1237" i="9"/>
  <c r="J1237" i="9"/>
  <c r="B1237" i="9"/>
  <c r="U1236" i="9"/>
  <c r="T1236" i="9"/>
  <c r="R1236" i="9"/>
  <c r="O1236" i="9"/>
  <c r="N1236" i="9"/>
  <c r="M1236" i="9"/>
  <c r="L1236" i="9"/>
  <c r="J1236" i="9"/>
  <c r="B1236" i="9"/>
  <c r="U1235" i="9"/>
  <c r="T1235" i="9"/>
  <c r="R1235" i="9"/>
  <c r="Q1235" i="9"/>
  <c r="O1235" i="9"/>
  <c r="N1235" i="9"/>
  <c r="M1235" i="9"/>
  <c r="L1235" i="9"/>
  <c r="J1235" i="9"/>
  <c r="B1235" i="9"/>
  <c r="U1234" i="9"/>
  <c r="T1234" i="9"/>
  <c r="R1234" i="9"/>
  <c r="Q1234" i="9"/>
  <c r="O1234" i="9"/>
  <c r="N1234" i="9"/>
  <c r="M1234" i="9"/>
  <c r="L1234" i="9"/>
  <c r="J1234" i="9"/>
  <c r="B1234" i="9"/>
  <c r="U1233" i="9"/>
  <c r="T1233" i="9"/>
  <c r="R1233" i="9"/>
  <c r="Q1233" i="9"/>
  <c r="O1233" i="9"/>
  <c r="N1233" i="9"/>
  <c r="M1233" i="9"/>
  <c r="L1233" i="9"/>
  <c r="J1233" i="9"/>
  <c r="B1233" i="9"/>
  <c r="U1232" i="9"/>
  <c r="T1232" i="9"/>
  <c r="R1232" i="9"/>
  <c r="Q1232" i="9"/>
  <c r="O1232" i="9"/>
  <c r="N1232" i="9"/>
  <c r="M1232" i="9"/>
  <c r="L1232" i="9"/>
  <c r="J1232" i="9"/>
  <c r="B1232" i="9"/>
  <c r="U1231" i="9"/>
  <c r="T1231" i="9"/>
  <c r="R1231" i="9"/>
  <c r="Q1231" i="9"/>
  <c r="O1231" i="9"/>
  <c r="N1231" i="9"/>
  <c r="M1231" i="9"/>
  <c r="L1231" i="9"/>
  <c r="J1231" i="9"/>
  <c r="B1231" i="9"/>
  <c r="U1230" i="9"/>
  <c r="T1230" i="9"/>
  <c r="R1230" i="9"/>
  <c r="Q1230" i="9"/>
  <c r="O1230" i="9"/>
  <c r="N1230" i="9"/>
  <c r="M1230" i="9"/>
  <c r="L1230" i="9"/>
  <c r="J1230" i="9"/>
  <c r="B1230" i="9"/>
  <c r="U1229" i="9"/>
  <c r="T1229" i="9"/>
  <c r="R1229" i="9"/>
  <c r="Q1229" i="9"/>
  <c r="O1229" i="9"/>
  <c r="N1229" i="9"/>
  <c r="M1229" i="9"/>
  <c r="L1229" i="9"/>
  <c r="J1229" i="9"/>
  <c r="B1229" i="9"/>
  <c r="U1228" i="9"/>
  <c r="T1228" i="9"/>
  <c r="R1228" i="9"/>
  <c r="Q1228" i="9"/>
  <c r="O1228" i="9"/>
  <c r="N1228" i="9"/>
  <c r="M1228" i="9"/>
  <c r="L1228" i="9"/>
  <c r="J1228" i="9"/>
  <c r="B1228" i="9"/>
  <c r="U1227" i="9"/>
  <c r="T1227" i="9"/>
  <c r="R1227" i="9"/>
  <c r="Q1227" i="9"/>
  <c r="O1227" i="9"/>
  <c r="N1227" i="9"/>
  <c r="M1227" i="9"/>
  <c r="L1227" i="9"/>
  <c r="J1227" i="9"/>
  <c r="B1227" i="9"/>
  <c r="U1226" i="9"/>
  <c r="T1226" i="9"/>
  <c r="R1226" i="9"/>
  <c r="Q1226" i="9"/>
  <c r="O1226" i="9"/>
  <c r="N1226" i="9"/>
  <c r="M1226" i="9"/>
  <c r="L1226" i="9"/>
  <c r="J1226" i="9"/>
  <c r="B1226" i="9"/>
  <c r="U1225" i="9"/>
  <c r="T1225" i="9"/>
  <c r="R1225" i="9"/>
  <c r="O1225" i="9"/>
  <c r="N1225" i="9"/>
  <c r="M1225" i="9"/>
  <c r="L1225" i="9"/>
  <c r="J1225" i="9"/>
  <c r="B1225" i="9"/>
  <c r="U1224" i="9"/>
  <c r="T1224" i="9"/>
  <c r="R1224" i="9"/>
  <c r="O1224" i="9"/>
  <c r="N1224" i="9"/>
  <c r="M1224" i="9"/>
  <c r="L1224" i="9"/>
  <c r="J1224" i="9"/>
  <c r="B1224" i="9"/>
  <c r="U1223" i="9"/>
  <c r="T1223" i="9"/>
  <c r="R1223" i="9"/>
  <c r="Q1223" i="9"/>
  <c r="O1223" i="9"/>
  <c r="N1223" i="9"/>
  <c r="M1223" i="9"/>
  <c r="L1223" i="9"/>
  <c r="J1223" i="9"/>
  <c r="B1223" i="9"/>
  <c r="U1222" i="9"/>
  <c r="T1222" i="9"/>
  <c r="R1222" i="9"/>
  <c r="Q1222" i="9"/>
  <c r="O1222" i="9"/>
  <c r="N1222" i="9"/>
  <c r="M1222" i="9"/>
  <c r="L1222" i="9"/>
  <c r="J1222" i="9"/>
  <c r="B1222" i="9"/>
  <c r="U1221" i="9"/>
  <c r="T1221" i="9"/>
  <c r="R1221" i="9"/>
  <c r="Q1221" i="9"/>
  <c r="O1221" i="9"/>
  <c r="N1221" i="9"/>
  <c r="M1221" i="9"/>
  <c r="L1221" i="9"/>
  <c r="J1221" i="9"/>
  <c r="B1221" i="9"/>
  <c r="U1220" i="9"/>
  <c r="T1220" i="9"/>
  <c r="R1220" i="9"/>
  <c r="Q1220" i="9"/>
  <c r="O1220" i="9"/>
  <c r="N1220" i="9"/>
  <c r="M1220" i="9"/>
  <c r="L1220" i="9"/>
  <c r="J1220" i="9"/>
  <c r="B1220" i="9"/>
  <c r="U1219" i="9"/>
  <c r="T1219" i="9"/>
  <c r="R1219" i="9"/>
  <c r="Q1219" i="9"/>
  <c r="O1219" i="9"/>
  <c r="N1219" i="9"/>
  <c r="M1219" i="9"/>
  <c r="L1219" i="9"/>
  <c r="J1219" i="9"/>
  <c r="B1219" i="9"/>
  <c r="U1218" i="9"/>
  <c r="T1218" i="9"/>
  <c r="R1218" i="9"/>
  <c r="Q1218" i="9"/>
  <c r="O1218" i="9"/>
  <c r="N1218" i="9"/>
  <c r="M1218" i="9"/>
  <c r="L1218" i="9"/>
  <c r="J1218" i="9"/>
  <c r="B1218" i="9"/>
  <c r="U1217" i="9"/>
  <c r="T1217" i="9"/>
  <c r="R1217" i="9"/>
  <c r="Q1217" i="9"/>
  <c r="O1217" i="9"/>
  <c r="N1217" i="9"/>
  <c r="M1217" i="9"/>
  <c r="L1217" i="9"/>
  <c r="J1217" i="9"/>
  <c r="B1217" i="9"/>
  <c r="U1216" i="9"/>
  <c r="T1216" i="9"/>
  <c r="R1216" i="9"/>
  <c r="Q1216" i="9"/>
  <c r="O1216" i="9"/>
  <c r="N1216" i="9"/>
  <c r="M1216" i="9"/>
  <c r="L1216" i="9"/>
  <c r="J1216" i="9"/>
  <c r="B1216" i="9"/>
  <c r="U1215" i="9"/>
  <c r="T1215" i="9"/>
  <c r="R1215" i="9"/>
  <c r="Q1215" i="9"/>
  <c r="O1215" i="9"/>
  <c r="N1215" i="9"/>
  <c r="M1215" i="9"/>
  <c r="L1215" i="9"/>
  <c r="J1215" i="9"/>
  <c r="B1215" i="9"/>
  <c r="U1214" i="9"/>
  <c r="T1214" i="9"/>
  <c r="R1214" i="9"/>
  <c r="Q1214" i="9"/>
  <c r="O1214" i="9"/>
  <c r="N1214" i="9"/>
  <c r="M1214" i="9"/>
  <c r="L1214" i="9"/>
  <c r="J1214" i="9"/>
  <c r="B1214" i="9"/>
  <c r="U1213" i="9"/>
  <c r="T1213" i="9"/>
  <c r="R1213" i="9"/>
  <c r="Q1213" i="9"/>
  <c r="O1213" i="9"/>
  <c r="N1213" i="9"/>
  <c r="M1213" i="9"/>
  <c r="L1213" i="9"/>
  <c r="J1213" i="9"/>
  <c r="B1213" i="9"/>
  <c r="U1212" i="9"/>
  <c r="T1212" i="9"/>
  <c r="R1212" i="9"/>
  <c r="Q1212" i="9"/>
  <c r="O1212" i="9"/>
  <c r="N1212" i="9"/>
  <c r="M1212" i="9"/>
  <c r="L1212" i="9"/>
  <c r="J1212" i="9"/>
  <c r="B1212" i="9"/>
  <c r="U1211" i="9"/>
  <c r="T1211" i="9"/>
  <c r="R1211" i="9"/>
  <c r="Q1211" i="9"/>
  <c r="O1211" i="9"/>
  <c r="N1211" i="9"/>
  <c r="M1211" i="9"/>
  <c r="L1211" i="9"/>
  <c r="J1211" i="9"/>
  <c r="B1211" i="9"/>
  <c r="U1210" i="9"/>
  <c r="T1210" i="9"/>
  <c r="R1210" i="9"/>
  <c r="Q1210" i="9"/>
  <c r="O1210" i="9"/>
  <c r="N1210" i="9"/>
  <c r="M1210" i="9"/>
  <c r="L1210" i="9"/>
  <c r="J1210" i="9"/>
  <c r="B1210" i="9"/>
  <c r="U1209" i="9"/>
  <c r="T1209" i="9"/>
  <c r="R1209" i="9"/>
  <c r="Q1209" i="9"/>
  <c r="O1209" i="9"/>
  <c r="N1209" i="9"/>
  <c r="M1209" i="9"/>
  <c r="L1209" i="9"/>
  <c r="J1209" i="9"/>
  <c r="B1209" i="9"/>
  <c r="U1208" i="9"/>
  <c r="T1208" i="9"/>
  <c r="R1208" i="9"/>
  <c r="Q1208" i="9"/>
  <c r="O1208" i="9"/>
  <c r="N1208" i="9"/>
  <c r="M1208" i="9"/>
  <c r="L1208" i="9"/>
  <c r="J1208" i="9"/>
  <c r="B1208" i="9"/>
  <c r="U1207" i="9"/>
  <c r="T1207" i="9"/>
  <c r="R1207" i="9"/>
  <c r="Q1207" i="9"/>
  <c r="O1207" i="9"/>
  <c r="N1207" i="9"/>
  <c r="M1207" i="9"/>
  <c r="L1207" i="9"/>
  <c r="J1207" i="9"/>
  <c r="B1207" i="9"/>
  <c r="U1206" i="9"/>
  <c r="T1206" i="9"/>
  <c r="R1206" i="9"/>
  <c r="Q1206" i="9"/>
  <c r="O1206" i="9"/>
  <c r="N1206" i="9"/>
  <c r="M1206" i="9"/>
  <c r="L1206" i="9"/>
  <c r="J1206" i="9"/>
  <c r="B1206" i="9"/>
  <c r="U1205" i="9"/>
  <c r="T1205" i="9"/>
  <c r="R1205" i="9"/>
  <c r="Q1205" i="9"/>
  <c r="O1205" i="9"/>
  <c r="N1205" i="9"/>
  <c r="M1205" i="9"/>
  <c r="L1205" i="9"/>
  <c r="J1205" i="9"/>
  <c r="B1205" i="9"/>
  <c r="U1204" i="9"/>
  <c r="T1204" i="9"/>
  <c r="R1204" i="9"/>
  <c r="Q1204" i="9"/>
  <c r="O1204" i="9"/>
  <c r="N1204" i="9"/>
  <c r="M1204" i="9"/>
  <c r="L1204" i="9"/>
  <c r="J1204" i="9"/>
  <c r="B1204" i="9"/>
  <c r="U1203" i="9"/>
  <c r="T1203" i="9"/>
  <c r="R1203" i="9"/>
  <c r="Q1203" i="9"/>
  <c r="O1203" i="9"/>
  <c r="N1203" i="9"/>
  <c r="M1203" i="9"/>
  <c r="L1203" i="9"/>
  <c r="J1203" i="9"/>
  <c r="B1203" i="9"/>
  <c r="U1202" i="9"/>
  <c r="T1202" i="9"/>
  <c r="R1202" i="9"/>
  <c r="O1202" i="9"/>
  <c r="N1202" i="9"/>
  <c r="M1202" i="9"/>
  <c r="L1202" i="9"/>
  <c r="J1202" i="9"/>
  <c r="B1202" i="9"/>
  <c r="U1201" i="9"/>
  <c r="T1201" i="9"/>
  <c r="R1201" i="9"/>
  <c r="Q1201" i="9"/>
  <c r="O1201" i="9"/>
  <c r="N1201" i="9"/>
  <c r="M1201" i="9"/>
  <c r="L1201" i="9"/>
  <c r="J1201" i="9"/>
  <c r="B1201" i="9"/>
  <c r="U1200" i="9"/>
  <c r="T1200" i="9"/>
  <c r="R1200" i="9"/>
  <c r="Q1200" i="9"/>
  <c r="O1200" i="9"/>
  <c r="N1200" i="9"/>
  <c r="M1200" i="9"/>
  <c r="L1200" i="9"/>
  <c r="J1200" i="9"/>
  <c r="B1200" i="9"/>
  <c r="U1199" i="9"/>
  <c r="T1199" i="9"/>
  <c r="R1199" i="9"/>
  <c r="Q1199" i="9"/>
  <c r="O1199" i="9"/>
  <c r="N1199" i="9"/>
  <c r="M1199" i="9"/>
  <c r="L1199" i="9"/>
  <c r="J1199" i="9"/>
  <c r="B1199" i="9"/>
  <c r="U1198" i="9"/>
  <c r="T1198" i="9"/>
  <c r="R1198" i="9"/>
  <c r="Q1198" i="9"/>
  <c r="O1198" i="9"/>
  <c r="N1198" i="9"/>
  <c r="M1198" i="9"/>
  <c r="L1198" i="9"/>
  <c r="J1198" i="9"/>
  <c r="B1198" i="9"/>
  <c r="U1197" i="9"/>
  <c r="T1197" i="9"/>
  <c r="R1197" i="9"/>
  <c r="O1197" i="9"/>
  <c r="N1197" i="9"/>
  <c r="M1197" i="9"/>
  <c r="L1197" i="9"/>
  <c r="J1197" i="9"/>
  <c r="B1197" i="9"/>
  <c r="U1196" i="9"/>
  <c r="T1196" i="9"/>
  <c r="R1196" i="9"/>
  <c r="Q1196" i="9"/>
  <c r="O1196" i="9"/>
  <c r="N1196" i="9"/>
  <c r="M1196" i="9"/>
  <c r="L1196" i="9"/>
  <c r="J1196" i="9"/>
  <c r="B1196" i="9"/>
  <c r="U1195" i="9"/>
  <c r="T1195" i="9"/>
  <c r="R1195" i="9"/>
  <c r="Q1195" i="9"/>
  <c r="O1195" i="9"/>
  <c r="N1195" i="9"/>
  <c r="M1195" i="9"/>
  <c r="L1195" i="9"/>
  <c r="J1195" i="9"/>
  <c r="B1195" i="9"/>
  <c r="U1194" i="9"/>
  <c r="T1194" i="9"/>
  <c r="R1194" i="9"/>
  <c r="O1194" i="9"/>
  <c r="N1194" i="9"/>
  <c r="M1194" i="9"/>
  <c r="L1194" i="9"/>
  <c r="J1194" i="9"/>
  <c r="B1194" i="9"/>
  <c r="U1193" i="9"/>
  <c r="T1193" i="9"/>
  <c r="R1193" i="9"/>
  <c r="Q1193" i="9"/>
  <c r="O1193" i="9"/>
  <c r="N1193" i="9"/>
  <c r="M1193" i="9"/>
  <c r="L1193" i="9"/>
  <c r="J1193" i="9"/>
  <c r="B1193" i="9"/>
  <c r="U1192" i="9"/>
  <c r="T1192" i="9"/>
  <c r="R1192" i="9"/>
  <c r="Q1192" i="9"/>
  <c r="O1192" i="9"/>
  <c r="N1192" i="9"/>
  <c r="M1192" i="9"/>
  <c r="L1192" i="9"/>
  <c r="J1192" i="9"/>
  <c r="B1192" i="9"/>
  <c r="U1191" i="9"/>
  <c r="T1191" i="9"/>
  <c r="R1191" i="9"/>
  <c r="Q1191" i="9"/>
  <c r="O1191" i="9"/>
  <c r="N1191" i="9"/>
  <c r="M1191" i="9"/>
  <c r="L1191" i="9"/>
  <c r="J1191" i="9"/>
  <c r="B1191" i="9"/>
  <c r="U1190" i="9"/>
  <c r="T1190" i="9"/>
  <c r="R1190" i="9"/>
  <c r="Q1190" i="9"/>
  <c r="O1190" i="9"/>
  <c r="N1190" i="9"/>
  <c r="M1190" i="9"/>
  <c r="L1190" i="9"/>
  <c r="J1190" i="9"/>
  <c r="B1190" i="9"/>
  <c r="U1189" i="9"/>
  <c r="T1189" i="9"/>
  <c r="R1189" i="9"/>
  <c r="Q1189" i="9"/>
  <c r="O1189" i="9"/>
  <c r="N1189" i="9"/>
  <c r="M1189" i="9"/>
  <c r="L1189" i="9"/>
  <c r="J1189" i="9"/>
  <c r="B1189" i="9"/>
  <c r="U1188" i="9"/>
  <c r="T1188" i="9"/>
  <c r="R1188" i="9"/>
  <c r="O1188" i="9"/>
  <c r="N1188" i="9"/>
  <c r="M1188" i="9"/>
  <c r="L1188" i="9"/>
  <c r="J1188" i="9"/>
  <c r="B1188" i="9"/>
  <c r="U1187" i="9"/>
  <c r="T1187" i="9"/>
  <c r="R1187" i="9"/>
  <c r="Q1187" i="9"/>
  <c r="O1187" i="9"/>
  <c r="N1187" i="9"/>
  <c r="M1187" i="9"/>
  <c r="L1187" i="9"/>
  <c r="J1187" i="9"/>
  <c r="B1187" i="9"/>
  <c r="U1186" i="9"/>
  <c r="T1186" i="9"/>
  <c r="R1186" i="9"/>
  <c r="O1186" i="9"/>
  <c r="N1186" i="9"/>
  <c r="M1186" i="9"/>
  <c r="L1186" i="9"/>
  <c r="J1186" i="9"/>
  <c r="B1186" i="9"/>
  <c r="U1185" i="9"/>
  <c r="T1185" i="9"/>
  <c r="R1185" i="9"/>
  <c r="Q1185" i="9"/>
  <c r="O1185" i="9"/>
  <c r="N1185" i="9"/>
  <c r="M1185" i="9"/>
  <c r="L1185" i="9"/>
  <c r="J1185" i="9"/>
  <c r="B1185" i="9"/>
  <c r="U1184" i="9"/>
  <c r="T1184" i="9"/>
  <c r="R1184" i="9"/>
  <c r="Q1184" i="9"/>
  <c r="O1184" i="9"/>
  <c r="N1184" i="9"/>
  <c r="M1184" i="9"/>
  <c r="L1184" i="9"/>
  <c r="J1184" i="9"/>
  <c r="B1184" i="9"/>
  <c r="U1183" i="9"/>
  <c r="T1183" i="9"/>
  <c r="R1183" i="9"/>
  <c r="Q1183" i="9"/>
  <c r="O1183" i="9"/>
  <c r="N1183" i="9"/>
  <c r="M1183" i="9"/>
  <c r="L1183" i="9"/>
  <c r="J1183" i="9"/>
  <c r="B1183" i="9"/>
  <c r="U1182" i="9"/>
  <c r="T1182" i="9"/>
  <c r="R1182" i="9"/>
  <c r="O1182" i="9"/>
  <c r="N1182" i="9"/>
  <c r="M1182" i="9"/>
  <c r="L1182" i="9"/>
  <c r="J1182" i="9"/>
  <c r="B1182" i="9"/>
  <c r="U1181" i="9"/>
  <c r="T1181" i="9"/>
  <c r="R1181" i="9"/>
  <c r="O1181" i="9"/>
  <c r="N1181" i="9"/>
  <c r="M1181" i="9"/>
  <c r="L1181" i="9"/>
  <c r="J1181" i="9"/>
  <c r="B1181" i="9"/>
  <c r="U1180" i="9"/>
  <c r="T1180" i="9"/>
  <c r="R1180" i="9"/>
  <c r="O1180" i="9"/>
  <c r="N1180" i="9"/>
  <c r="M1180" i="9"/>
  <c r="L1180" i="9"/>
  <c r="J1180" i="9"/>
  <c r="B1180" i="9"/>
  <c r="U1179" i="9"/>
  <c r="T1179" i="9"/>
  <c r="R1179" i="9"/>
  <c r="Q1179" i="9"/>
  <c r="O1179" i="9"/>
  <c r="N1179" i="9"/>
  <c r="M1179" i="9"/>
  <c r="L1179" i="9"/>
  <c r="J1179" i="9"/>
  <c r="B1179" i="9"/>
  <c r="U1178" i="9"/>
  <c r="T1178" i="9"/>
  <c r="R1178" i="9"/>
  <c r="Q1178" i="9"/>
  <c r="O1178" i="9"/>
  <c r="N1178" i="9"/>
  <c r="M1178" i="9"/>
  <c r="L1178" i="9"/>
  <c r="J1178" i="9"/>
  <c r="B1178" i="9"/>
  <c r="U1177" i="9"/>
  <c r="T1177" i="9"/>
  <c r="R1177" i="9"/>
  <c r="Q1177" i="9"/>
  <c r="O1177" i="9"/>
  <c r="N1177" i="9"/>
  <c r="M1177" i="9"/>
  <c r="L1177" i="9"/>
  <c r="J1177" i="9"/>
  <c r="B1177" i="9"/>
  <c r="U1176" i="9"/>
  <c r="T1176" i="9"/>
  <c r="R1176" i="9"/>
  <c r="Q1176" i="9"/>
  <c r="O1176" i="9"/>
  <c r="N1176" i="9"/>
  <c r="M1176" i="9"/>
  <c r="L1176" i="9"/>
  <c r="J1176" i="9"/>
  <c r="B1176" i="9"/>
  <c r="U1175" i="9"/>
  <c r="T1175" i="9"/>
  <c r="R1175" i="9"/>
  <c r="O1175" i="9"/>
  <c r="N1175" i="9"/>
  <c r="M1175" i="9"/>
  <c r="L1175" i="9"/>
  <c r="J1175" i="9"/>
  <c r="B1175" i="9"/>
  <c r="U1174" i="9"/>
  <c r="T1174" i="9"/>
  <c r="R1174" i="9"/>
  <c r="Q1174" i="9"/>
  <c r="O1174" i="9"/>
  <c r="N1174" i="9"/>
  <c r="M1174" i="9"/>
  <c r="L1174" i="9"/>
  <c r="J1174" i="9"/>
  <c r="B1174" i="9"/>
  <c r="U1173" i="9"/>
  <c r="T1173" i="9"/>
  <c r="R1173" i="9"/>
  <c r="Q1173" i="9"/>
  <c r="O1173" i="9"/>
  <c r="N1173" i="9"/>
  <c r="M1173" i="9"/>
  <c r="L1173" i="9"/>
  <c r="J1173" i="9"/>
  <c r="B1173" i="9"/>
  <c r="U1172" i="9"/>
  <c r="T1172" i="9"/>
  <c r="R1172" i="9"/>
  <c r="Q1172" i="9"/>
  <c r="O1172" i="9"/>
  <c r="N1172" i="9"/>
  <c r="M1172" i="9"/>
  <c r="L1172" i="9"/>
  <c r="J1172" i="9"/>
  <c r="B1172" i="9"/>
  <c r="U1171" i="9"/>
  <c r="T1171" i="9"/>
  <c r="R1171" i="9"/>
  <c r="Q1171" i="9"/>
  <c r="O1171" i="9"/>
  <c r="N1171" i="9"/>
  <c r="M1171" i="9"/>
  <c r="L1171" i="9"/>
  <c r="J1171" i="9"/>
  <c r="B1171" i="9"/>
  <c r="U1170" i="9"/>
  <c r="T1170" i="9"/>
  <c r="R1170" i="9"/>
  <c r="Q1170" i="9"/>
  <c r="O1170" i="9"/>
  <c r="N1170" i="9"/>
  <c r="M1170" i="9"/>
  <c r="L1170" i="9"/>
  <c r="J1170" i="9"/>
  <c r="B1170" i="9"/>
  <c r="U1169" i="9"/>
  <c r="T1169" i="9"/>
  <c r="R1169" i="9"/>
  <c r="Q1169" i="9"/>
  <c r="O1169" i="9"/>
  <c r="N1169" i="9"/>
  <c r="M1169" i="9"/>
  <c r="L1169" i="9"/>
  <c r="J1169" i="9"/>
  <c r="B1169" i="9"/>
  <c r="U1168" i="9"/>
  <c r="T1168" i="9"/>
  <c r="R1168" i="9"/>
  <c r="Q1168" i="9"/>
  <c r="O1168" i="9"/>
  <c r="N1168" i="9"/>
  <c r="M1168" i="9"/>
  <c r="L1168" i="9"/>
  <c r="J1168" i="9"/>
  <c r="B1168" i="9"/>
  <c r="U1167" i="9"/>
  <c r="T1167" i="9"/>
  <c r="R1167" i="9"/>
  <c r="Q1167" i="9"/>
  <c r="O1167" i="9"/>
  <c r="N1167" i="9"/>
  <c r="M1167" i="9"/>
  <c r="L1167" i="9"/>
  <c r="J1167" i="9"/>
  <c r="B1167" i="9"/>
  <c r="U1166" i="9"/>
  <c r="T1166" i="9"/>
  <c r="R1166" i="9"/>
  <c r="Q1166" i="9"/>
  <c r="O1166" i="9"/>
  <c r="N1166" i="9"/>
  <c r="M1166" i="9"/>
  <c r="L1166" i="9"/>
  <c r="J1166" i="9"/>
  <c r="B1166" i="9"/>
  <c r="U1165" i="9"/>
  <c r="T1165" i="9"/>
  <c r="R1165" i="9"/>
  <c r="Q1165" i="9"/>
  <c r="O1165" i="9"/>
  <c r="N1165" i="9"/>
  <c r="M1165" i="9"/>
  <c r="L1165" i="9"/>
  <c r="J1165" i="9"/>
  <c r="B1165" i="9"/>
  <c r="U1164" i="9"/>
  <c r="T1164" i="9"/>
  <c r="R1164" i="9"/>
  <c r="Q1164" i="9"/>
  <c r="O1164" i="9"/>
  <c r="N1164" i="9"/>
  <c r="M1164" i="9"/>
  <c r="L1164" i="9"/>
  <c r="J1164" i="9"/>
  <c r="B1164" i="9"/>
  <c r="U1163" i="9"/>
  <c r="T1163" i="9"/>
  <c r="R1163" i="9"/>
  <c r="O1163" i="9"/>
  <c r="N1163" i="9"/>
  <c r="M1163" i="9"/>
  <c r="L1163" i="9"/>
  <c r="J1163" i="9"/>
  <c r="B1163" i="9"/>
  <c r="U1162" i="9"/>
  <c r="T1162" i="9"/>
  <c r="R1162" i="9"/>
  <c r="Q1162" i="9"/>
  <c r="O1162" i="9"/>
  <c r="N1162" i="9"/>
  <c r="M1162" i="9"/>
  <c r="L1162" i="9"/>
  <c r="J1162" i="9"/>
  <c r="B1162" i="9"/>
  <c r="U1161" i="9"/>
  <c r="T1161" i="9"/>
  <c r="R1161" i="9"/>
  <c r="Q1161" i="9"/>
  <c r="O1161" i="9"/>
  <c r="N1161" i="9"/>
  <c r="M1161" i="9"/>
  <c r="L1161" i="9"/>
  <c r="J1161" i="9"/>
  <c r="B1161" i="9"/>
  <c r="U1160" i="9"/>
  <c r="T1160" i="9"/>
  <c r="R1160" i="9"/>
  <c r="Q1160" i="9"/>
  <c r="O1160" i="9"/>
  <c r="N1160" i="9"/>
  <c r="M1160" i="9"/>
  <c r="L1160" i="9"/>
  <c r="J1160" i="9"/>
  <c r="B1160" i="9"/>
  <c r="U1159" i="9"/>
  <c r="T1159" i="9"/>
  <c r="R1159" i="9"/>
  <c r="Q1159" i="9"/>
  <c r="O1159" i="9"/>
  <c r="N1159" i="9"/>
  <c r="M1159" i="9"/>
  <c r="L1159" i="9"/>
  <c r="J1159" i="9"/>
  <c r="B1159" i="9"/>
  <c r="U1158" i="9"/>
  <c r="T1158" i="9"/>
  <c r="R1158" i="9"/>
  <c r="Q1158" i="9"/>
  <c r="O1158" i="9"/>
  <c r="N1158" i="9"/>
  <c r="M1158" i="9"/>
  <c r="L1158" i="9"/>
  <c r="J1158" i="9"/>
  <c r="B1158" i="9"/>
  <c r="U1157" i="9"/>
  <c r="T1157" i="9"/>
  <c r="R1157" i="9"/>
  <c r="Q1157" i="9"/>
  <c r="O1157" i="9"/>
  <c r="N1157" i="9"/>
  <c r="M1157" i="9"/>
  <c r="L1157" i="9"/>
  <c r="J1157" i="9"/>
  <c r="B1157" i="9"/>
  <c r="U1156" i="9"/>
  <c r="T1156" i="9"/>
  <c r="R1156" i="9"/>
  <c r="Q1156" i="9"/>
  <c r="O1156" i="9"/>
  <c r="N1156" i="9"/>
  <c r="M1156" i="9"/>
  <c r="L1156" i="9"/>
  <c r="J1156" i="9"/>
  <c r="B1156" i="9"/>
  <c r="U1155" i="9"/>
  <c r="T1155" i="9"/>
  <c r="R1155" i="9"/>
  <c r="Q1155" i="9"/>
  <c r="O1155" i="9"/>
  <c r="N1155" i="9"/>
  <c r="M1155" i="9"/>
  <c r="L1155" i="9"/>
  <c r="J1155" i="9"/>
  <c r="B1155" i="9"/>
  <c r="U1154" i="9"/>
  <c r="T1154" i="9"/>
  <c r="R1154" i="9"/>
  <c r="Q1154" i="9"/>
  <c r="O1154" i="9"/>
  <c r="N1154" i="9"/>
  <c r="M1154" i="9"/>
  <c r="L1154" i="9"/>
  <c r="J1154" i="9"/>
  <c r="B1154" i="9"/>
  <c r="U1153" i="9"/>
  <c r="T1153" i="9"/>
  <c r="R1153" i="9"/>
  <c r="Q1153" i="9"/>
  <c r="O1153" i="9"/>
  <c r="N1153" i="9"/>
  <c r="M1153" i="9"/>
  <c r="L1153" i="9"/>
  <c r="J1153" i="9"/>
  <c r="B1153" i="9"/>
  <c r="U1152" i="9"/>
  <c r="T1152" i="9"/>
  <c r="R1152" i="9"/>
  <c r="Q1152" i="9"/>
  <c r="O1152" i="9"/>
  <c r="N1152" i="9"/>
  <c r="M1152" i="9"/>
  <c r="L1152" i="9"/>
  <c r="J1152" i="9"/>
  <c r="B1152" i="9"/>
  <c r="U1151" i="9"/>
  <c r="T1151" i="9"/>
  <c r="R1151" i="9"/>
  <c r="Q1151" i="9"/>
  <c r="O1151" i="9"/>
  <c r="N1151" i="9"/>
  <c r="M1151" i="9"/>
  <c r="L1151" i="9"/>
  <c r="J1151" i="9"/>
  <c r="B1151" i="9"/>
  <c r="U1150" i="9"/>
  <c r="T1150" i="9"/>
  <c r="R1150" i="9"/>
  <c r="O1150" i="9"/>
  <c r="N1150" i="9"/>
  <c r="M1150" i="9"/>
  <c r="L1150" i="9"/>
  <c r="J1150" i="9"/>
  <c r="B1150" i="9"/>
  <c r="U1149" i="9"/>
  <c r="T1149" i="9"/>
  <c r="R1149" i="9"/>
  <c r="Q1149" i="9"/>
  <c r="O1149" i="9"/>
  <c r="N1149" i="9"/>
  <c r="M1149" i="9"/>
  <c r="L1149" i="9"/>
  <c r="J1149" i="9"/>
  <c r="B1149" i="9"/>
  <c r="U1148" i="9"/>
  <c r="T1148" i="9"/>
  <c r="R1148" i="9"/>
  <c r="Q1148" i="9"/>
  <c r="O1148" i="9"/>
  <c r="N1148" i="9"/>
  <c r="M1148" i="9"/>
  <c r="L1148" i="9"/>
  <c r="J1148" i="9"/>
  <c r="B1148" i="9"/>
  <c r="U1147" i="9"/>
  <c r="T1147" i="9"/>
  <c r="R1147" i="9"/>
  <c r="Q1147" i="9"/>
  <c r="O1147" i="9"/>
  <c r="N1147" i="9"/>
  <c r="M1147" i="9"/>
  <c r="L1147" i="9"/>
  <c r="J1147" i="9"/>
  <c r="B1147" i="9"/>
  <c r="U1146" i="9"/>
  <c r="T1146" i="9"/>
  <c r="R1146" i="9"/>
  <c r="Q1146" i="9"/>
  <c r="O1146" i="9"/>
  <c r="N1146" i="9"/>
  <c r="M1146" i="9"/>
  <c r="L1146" i="9"/>
  <c r="J1146" i="9"/>
  <c r="B1146" i="9"/>
  <c r="U1145" i="9"/>
  <c r="T1145" i="9"/>
  <c r="R1145" i="9"/>
  <c r="Q1145" i="9"/>
  <c r="O1145" i="9"/>
  <c r="N1145" i="9"/>
  <c r="M1145" i="9"/>
  <c r="L1145" i="9"/>
  <c r="J1145" i="9"/>
  <c r="B1145" i="9"/>
  <c r="U1144" i="9"/>
  <c r="T1144" i="9"/>
  <c r="R1144" i="9"/>
  <c r="Q1144" i="9"/>
  <c r="O1144" i="9"/>
  <c r="N1144" i="9"/>
  <c r="M1144" i="9"/>
  <c r="L1144" i="9"/>
  <c r="J1144" i="9"/>
  <c r="B1144" i="9"/>
  <c r="U1143" i="9"/>
  <c r="T1143" i="9"/>
  <c r="R1143" i="9"/>
  <c r="Q1143" i="9"/>
  <c r="O1143" i="9"/>
  <c r="N1143" i="9"/>
  <c r="M1143" i="9"/>
  <c r="L1143" i="9"/>
  <c r="J1143" i="9"/>
  <c r="B1143" i="9"/>
  <c r="U1142" i="9"/>
  <c r="T1142" i="9"/>
  <c r="R1142" i="9"/>
  <c r="Q1142" i="9"/>
  <c r="O1142" i="9"/>
  <c r="N1142" i="9"/>
  <c r="M1142" i="9"/>
  <c r="L1142" i="9"/>
  <c r="J1142" i="9"/>
  <c r="B1142" i="9"/>
  <c r="U1141" i="9"/>
  <c r="T1141" i="9"/>
  <c r="R1141" i="9"/>
  <c r="Q1141" i="9"/>
  <c r="O1141" i="9"/>
  <c r="N1141" i="9"/>
  <c r="M1141" i="9"/>
  <c r="L1141" i="9"/>
  <c r="J1141" i="9"/>
  <c r="B1141" i="9"/>
  <c r="U1140" i="9"/>
  <c r="T1140" i="9"/>
  <c r="R1140" i="9"/>
  <c r="Q1140" i="9"/>
  <c r="O1140" i="9"/>
  <c r="N1140" i="9"/>
  <c r="M1140" i="9"/>
  <c r="L1140" i="9"/>
  <c r="J1140" i="9"/>
  <c r="B1140" i="9"/>
  <c r="U1139" i="9"/>
  <c r="T1139" i="9"/>
  <c r="R1139" i="9"/>
  <c r="Q1139" i="9"/>
  <c r="O1139" i="9"/>
  <c r="N1139" i="9"/>
  <c r="M1139" i="9"/>
  <c r="L1139" i="9"/>
  <c r="J1139" i="9"/>
  <c r="B1139" i="9"/>
  <c r="U1138" i="9"/>
  <c r="T1138" i="9"/>
  <c r="R1138" i="9"/>
  <c r="Q1138" i="9"/>
  <c r="O1138" i="9"/>
  <c r="N1138" i="9"/>
  <c r="M1138" i="9"/>
  <c r="L1138" i="9"/>
  <c r="J1138" i="9"/>
  <c r="B1138" i="9"/>
  <c r="U1137" i="9"/>
  <c r="T1137" i="9"/>
  <c r="R1137" i="9"/>
  <c r="Q1137" i="9"/>
  <c r="O1137" i="9"/>
  <c r="N1137" i="9"/>
  <c r="M1137" i="9"/>
  <c r="L1137" i="9"/>
  <c r="J1137" i="9"/>
  <c r="B1137" i="9"/>
  <c r="U1136" i="9"/>
  <c r="T1136" i="9"/>
  <c r="R1136" i="9"/>
  <c r="Q1136" i="9"/>
  <c r="O1136" i="9"/>
  <c r="N1136" i="9"/>
  <c r="M1136" i="9"/>
  <c r="L1136" i="9"/>
  <c r="J1136" i="9"/>
  <c r="B1136" i="9"/>
  <c r="U1135" i="9"/>
  <c r="T1135" i="9"/>
  <c r="R1135" i="9"/>
  <c r="O1135" i="9"/>
  <c r="N1135" i="9"/>
  <c r="M1135" i="9"/>
  <c r="L1135" i="9"/>
  <c r="J1135" i="9"/>
  <c r="B1135" i="9"/>
  <c r="U1134" i="9"/>
  <c r="T1134" i="9"/>
  <c r="R1134" i="9"/>
  <c r="Q1134" i="9"/>
  <c r="O1134" i="9"/>
  <c r="N1134" i="9"/>
  <c r="M1134" i="9"/>
  <c r="L1134" i="9"/>
  <c r="J1134" i="9"/>
  <c r="B1134" i="9"/>
  <c r="U1133" i="9"/>
  <c r="T1133" i="9"/>
  <c r="R1133" i="9"/>
  <c r="Q1133" i="9"/>
  <c r="O1133" i="9"/>
  <c r="N1133" i="9"/>
  <c r="M1133" i="9"/>
  <c r="L1133" i="9"/>
  <c r="J1133" i="9"/>
  <c r="B1133" i="9"/>
  <c r="U1132" i="9"/>
  <c r="T1132" i="9"/>
  <c r="R1132" i="9"/>
  <c r="Q1132" i="9"/>
  <c r="O1132" i="9"/>
  <c r="N1132" i="9"/>
  <c r="M1132" i="9"/>
  <c r="L1132" i="9"/>
  <c r="J1132" i="9"/>
  <c r="B1132" i="9"/>
  <c r="U1131" i="9"/>
  <c r="T1131" i="9"/>
  <c r="R1131" i="9"/>
  <c r="Q1131" i="9"/>
  <c r="O1131" i="9"/>
  <c r="N1131" i="9"/>
  <c r="M1131" i="9"/>
  <c r="L1131" i="9"/>
  <c r="J1131" i="9"/>
  <c r="B1131" i="9"/>
  <c r="U1130" i="9"/>
  <c r="T1130" i="9"/>
  <c r="R1130" i="9"/>
  <c r="Q1130" i="9"/>
  <c r="O1130" i="9"/>
  <c r="N1130" i="9"/>
  <c r="M1130" i="9"/>
  <c r="L1130" i="9"/>
  <c r="J1130" i="9"/>
  <c r="B1130" i="9"/>
  <c r="U1129" i="9"/>
  <c r="T1129" i="9"/>
  <c r="R1129" i="9"/>
  <c r="Q1129" i="9"/>
  <c r="O1129" i="9"/>
  <c r="N1129" i="9"/>
  <c r="M1129" i="9"/>
  <c r="L1129" i="9"/>
  <c r="J1129" i="9"/>
  <c r="B1129" i="9"/>
  <c r="U1128" i="9"/>
  <c r="T1128" i="9"/>
  <c r="R1128" i="9"/>
  <c r="O1128" i="9"/>
  <c r="N1128" i="9"/>
  <c r="M1128" i="9"/>
  <c r="L1128" i="9"/>
  <c r="J1128" i="9"/>
  <c r="B1128" i="9"/>
  <c r="U1127" i="9"/>
  <c r="T1127" i="9"/>
  <c r="R1127" i="9"/>
  <c r="O1127" i="9"/>
  <c r="N1127" i="9"/>
  <c r="M1127" i="9"/>
  <c r="L1127" i="9"/>
  <c r="J1127" i="9"/>
  <c r="B1127" i="9"/>
  <c r="U1126" i="9"/>
  <c r="T1126" i="9"/>
  <c r="R1126" i="9"/>
  <c r="Q1126" i="9"/>
  <c r="O1126" i="9"/>
  <c r="N1126" i="9"/>
  <c r="M1126" i="9"/>
  <c r="L1126" i="9"/>
  <c r="J1126" i="9"/>
  <c r="B1126" i="9"/>
  <c r="U1125" i="9"/>
  <c r="T1125" i="9"/>
  <c r="R1125" i="9"/>
  <c r="O1125" i="9"/>
  <c r="N1125" i="9"/>
  <c r="M1125" i="9"/>
  <c r="L1125" i="9"/>
  <c r="J1125" i="9"/>
  <c r="B1125" i="9"/>
  <c r="U1124" i="9"/>
  <c r="T1124" i="9"/>
  <c r="R1124" i="9"/>
  <c r="O1124" i="9"/>
  <c r="N1124" i="9"/>
  <c r="M1124" i="9"/>
  <c r="L1124" i="9"/>
  <c r="J1124" i="9"/>
  <c r="B1124" i="9"/>
  <c r="U1123" i="9"/>
  <c r="T1123" i="9"/>
  <c r="R1123" i="9"/>
  <c r="O1123" i="9"/>
  <c r="N1123" i="9"/>
  <c r="M1123" i="9"/>
  <c r="L1123" i="9"/>
  <c r="J1123" i="9"/>
  <c r="B1123" i="9"/>
  <c r="U1122" i="9"/>
  <c r="T1122" i="9"/>
  <c r="R1122" i="9"/>
  <c r="O1122" i="9"/>
  <c r="N1122" i="9"/>
  <c r="M1122" i="9"/>
  <c r="L1122" i="9"/>
  <c r="J1122" i="9"/>
  <c r="B1122" i="9"/>
  <c r="U1121" i="9"/>
  <c r="T1121" i="9"/>
  <c r="R1121" i="9"/>
  <c r="Q1121" i="9"/>
  <c r="O1121" i="9"/>
  <c r="N1121" i="9"/>
  <c r="M1121" i="9"/>
  <c r="L1121" i="9"/>
  <c r="J1121" i="9"/>
  <c r="B1121" i="9"/>
  <c r="U1120" i="9"/>
  <c r="T1120" i="9"/>
  <c r="R1120" i="9"/>
  <c r="Q1120" i="9"/>
  <c r="O1120" i="9"/>
  <c r="N1120" i="9"/>
  <c r="M1120" i="9"/>
  <c r="L1120" i="9"/>
  <c r="J1120" i="9"/>
  <c r="B1120" i="9"/>
  <c r="U1119" i="9"/>
  <c r="T1119" i="9"/>
  <c r="R1119" i="9"/>
  <c r="Q1119" i="9"/>
  <c r="O1119" i="9"/>
  <c r="N1119" i="9"/>
  <c r="M1119" i="9"/>
  <c r="L1119" i="9"/>
  <c r="J1119" i="9"/>
  <c r="B1119" i="9"/>
  <c r="U1118" i="9"/>
  <c r="T1118" i="9"/>
  <c r="R1118" i="9"/>
  <c r="Q1118" i="9"/>
  <c r="O1118" i="9"/>
  <c r="N1118" i="9"/>
  <c r="M1118" i="9"/>
  <c r="L1118" i="9"/>
  <c r="J1118" i="9"/>
  <c r="B1118" i="9"/>
  <c r="U1117" i="9"/>
  <c r="T1117" i="9"/>
  <c r="R1117" i="9"/>
  <c r="Q1117" i="9"/>
  <c r="O1117" i="9"/>
  <c r="N1117" i="9"/>
  <c r="M1117" i="9"/>
  <c r="L1117" i="9"/>
  <c r="J1117" i="9"/>
  <c r="B1117" i="9"/>
  <c r="U1116" i="9"/>
  <c r="T1116" i="9"/>
  <c r="R1116" i="9"/>
  <c r="Q1116" i="9"/>
  <c r="O1116" i="9"/>
  <c r="N1116" i="9"/>
  <c r="M1116" i="9"/>
  <c r="L1116" i="9"/>
  <c r="J1116" i="9"/>
  <c r="B1116" i="9"/>
  <c r="U1115" i="9"/>
  <c r="T1115" i="9"/>
  <c r="R1115" i="9"/>
  <c r="Q1115" i="9"/>
  <c r="O1115" i="9"/>
  <c r="N1115" i="9"/>
  <c r="M1115" i="9"/>
  <c r="L1115" i="9"/>
  <c r="J1115" i="9"/>
  <c r="B1115" i="9"/>
  <c r="U1114" i="9"/>
  <c r="T1114" i="9"/>
  <c r="R1114" i="9"/>
  <c r="Q1114" i="9"/>
  <c r="O1114" i="9"/>
  <c r="N1114" i="9"/>
  <c r="M1114" i="9"/>
  <c r="L1114" i="9"/>
  <c r="J1114" i="9"/>
  <c r="B1114" i="9"/>
  <c r="U1113" i="9"/>
  <c r="T1113" i="9"/>
  <c r="R1113" i="9"/>
  <c r="Q1113" i="9"/>
  <c r="O1113" i="9"/>
  <c r="N1113" i="9"/>
  <c r="M1113" i="9"/>
  <c r="L1113" i="9"/>
  <c r="J1113" i="9"/>
  <c r="B1113" i="9"/>
  <c r="R1112" i="9"/>
  <c r="Q1112" i="9"/>
  <c r="O1112" i="9"/>
  <c r="N1112" i="9"/>
  <c r="M1112" i="9"/>
  <c r="L1112" i="9"/>
  <c r="J1112" i="9"/>
  <c r="B1112" i="9"/>
  <c r="U1111" i="9"/>
  <c r="T1111" i="9"/>
  <c r="R1111" i="9"/>
  <c r="O1111" i="9"/>
  <c r="N1111" i="9"/>
  <c r="M1111" i="9"/>
  <c r="L1111" i="9"/>
  <c r="J1111" i="9"/>
  <c r="B1111" i="9"/>
  <c r="U1110" i="9"/>
  <c r="T1110" i="9"/>
  <c r="R1110" i="9"/>
  <c r="Q1110" i="9"/>
  <c r="O1110" i="9"/>
  <c r="N1110" i="9"/>
  <c r="M1110" i="9"/>
  <c r="L1110" i="9"/>
  <c r="J1110" i="9"/>
  <c r="B1110" i="9"/>
  <c r="U1109" i="9"/>
  <c r="T1109" i="9"/>
  <c r="R1109" i="9"/>
  <c r="Q1109" i="9"/>
  <c r="O1109" i="9"/>
  <c r="N1109" i="9"/>
  <c r="M1109" i="9"/>
  <c r="L1109" i="9"/>
  <c r="J1109" i="9"/>
  <c r="B1109" i="9"/>
  <c r="U1108" i="9"/>
  <c r="T1108" i="9"/>
  <c r="R1108" i="9"/>
  <c r="Q1108" i="9"/>
  <c r="O1108" i="9"/>
  <c r="N1108" i="9"/>
  <c r="M1108" i="9"/>
  <c r="L1108" i="9"/>
  <c r="J1108" i="9"/>
  <c r="B1108" i="9"/>
  <c r="U1107" i="9"/>
  <c r="T1107" i="9"/>
  <c r="R1107" i="9"/>
  <c r="Q1107" i="9"/>
  <c r="O1107" i="9"/>
  <c r="N1107" i="9"/>
  <c r="M1107" i="9"/>
  <c r="L1107" i="9"/>
  <c r="J1107" i="9"/>
  <c r="B1107" i="9"/>
  <c r="U1106" i="9"/>
  <c r="T1106" i="9"/>
  <c r="R1106" i="9"/>
  <c r="O1106" i="9"/>
  <c r="N1106" i="9"/>
  <c r="M1106" i="9"/>
  <c r="L1106" i="9"/>
  <c r="J1106" i="9"/>
  <c r="B1106" i="9"/>
  <c r="U1105" i="9"/>
  <c r="T1105" i="9"/>
  <c r="R1105" i="9"/>
  <c r="Q1105" i="9"/>
  <c r="O1105" i="9"/>
  <c r="N1105" i="9"/>
  <c r="M1105" i="9"/>
  <c r="L1105" i="9"/>
  <c r="J1105" i="9"/>
  <c r="B1105" i="9"/>
  <c r="U1104" i="9"/>
  <c r="T1104" i="9"/>
  <c r="R1104" i="9"/>
  <c r="Q1104" i="9"/>
  <c r="O1104" i="9"/>
  <c r="N1104" i="9"/>
  <c r="M1104" i="9"/>
  <c r="L1104" i="9"/>
  <c r="J1104" i="9"/>
  <c r="B1104" i="9"/>
  <c r="U1103" i="9"/>
  <c r="T1103" i="9"/>
  <c r="R1103" i="9"/>
  <c r="Q1103" i="9"/>
  <c r="O1103" i="9"/>
  <c r="N1103" i="9"/>
  <c r="M1103" i="9"/>
  <c r="L1103" i="9"/>
  <c r="J1103" i="9"/>
  <c r="B1103" i="9"/>
  <c r="U1102" i="9"/>
  <c r="T1102" i="9"/>
  <c r="R1102" i="9"/>
  <c r="Q1102" i="9"/>
  <c r="O1102" i="9"/>
  <c r="N1102" i="9"/>
  <c r="M1102" i="9"/>
  <c r="L1102" i="9"/>
  <c r="J1102" i="9"/>
  <c r="B1102" i="9"/>
  <c r="U1101" i="9"/>
  <c r="T1101" i="9"/>
  <c r="R1101" i="9"/>
  <c r="Q1101" i="9"/>
  <c r="O1101" i="9"/>
  <c r="N1101" i="9"/>
  <c r="M1101" i="9"/>
  <c r="L1101" i="9"/>
  <c r="J1101" i="9"/>
  <c r="B1101" i="9"/>
  <c r="U1100" i="9"/>
  <c r="T1100" i="9"/>
  <c r="R1100" i="9"/>
  <c r="Q1100" i="9"/>
  <c r="O1100" i="9"/>
  <c r="N1100" i="9"/>
  <c r="M1100" i="9"/>
  <c r="L1100" i="9"/>
  <c r="J1100" i="9"/>
  <c r="B1100" i="9"/>
  <c r="U1099" i="9"/>
  <c r="T1099" i="9"/>
  <c r="R1099" i="9"/>
  <c r="Q1099" i="9"/>
  <c r="O1099" i="9"/>
  <c r="N1099" i="9"/>
  <c r="M1099" i="9"/>
  <c r="L1099" i="9"/>
  <c r="J1099" i="9"/>
  <c r="B1099" i="9"/>
  <c r="U1098" i="9"/>
  <c r="T1098" i="9"/>
  <c r="R1098" i="9"/>
  <c r="O1098" i="9"/>
  <c r="N1098" i="9"/>
  <c r="M1098" i="9"/>
  <c r="L1098" i="9"/>
  <c r="J1098" i="9"/>
  <c r="B1098" i="9"/>
  <c r="U1097" i="9"/>
  <c r="T1097" i="9"/>
  <c r="R1097" i="9"/>
  <c r="Q1097" i="9"/>
  <c r="O1097" i="9"/>
  <c r="N1097" i="9"/>
  <c r="M1097" i="9"/>
  <c r="L1097" i="9"/>
  <c r="J1097" i="9"/>
  <c r="B1097" i="9"/>
  <c r="U1096" i="9"/>
  <c r="T1096" i="9"/>
  <c r="R1096" i="9"/>
  <c r="Q1096" i="9"/>
  <c r="O1096" i="9"/>
  <c r="N1096" i="9"/>
  <c r="M1096" i="9"/>
  <c r="L1096" i="9"/>
  <c r="J1096" i="9"/>
  <c r="B1096" i="9"/>
  <c r="U1095" i="9"/>
  <c r="T1095" i="9"/>
  <c r="R1095" i="9"/>
  <c r="Q1095" i="9"/>
  <c r="O1095" i="9"/>
  <c r="N1095" i="9"/>
  <c r="M1095" i="9"/>
  <c r="L1095" i="9"/>
  <c r="J1095" i="9"/>
  <c r="B1095" i="9"/>
  <c r="U1094" i="9"/>
  <c r="T1094" i="9"/>
  <c r="R1094" i="9"/>
  <c r="Q1094" i="9"/>
  <c r="O1094" i="9"/>
  <c r="N1094" i="9"/>
  <c r="M1094" i="9"/>
  <c r="L1094" i="9"/>
  <c r="J1094" i="9"/>
  <c r="B1094" i="9"/>
  <c r="U1093" i="9"/>
  <c r="T1093" i="9"/>
  <c r="R1093" i="9"/>
  <c r="Q1093" i="9"/>
  <c r="O1093" i="9"/>
  <c r="N1093" i="9"/>
  <c r="M1093" i="9"/>
  <c r="L1093" i="9"/>
  <c r="J1093" i="9"/>
  <c r="B1093" i="9"/>
  <c r="U1092" i="9"/>
  <c r="T1092" i="9"/>
  <c r="R1092" i="9"/>
  <c r="Q1092" i="9"/>
  <c r="O1092" i="9"/>
  <c r="N1092" i="9"/>
  <c r="M1092" i="9"/>
  <c r="L1092" i="9"/>
  <c r="J1092" i="9"/>
  <c r="B1092" i="9"/>
  <c r="U1091" i="9"/>
  <c r="T1091" i="9"/>
  <c r="R1091" i="9"/>
  <c r="Q1091" i="9"/>
  <c r="O1091" i="9"/>
  <c r="N1091" i="9"/>
  <c r="M1091" i="9"/>
  <c r="L1091" i="9"/>
  <c r="J1091" i="9"/>
  <c r="B1091" i="9"/>
  <c r="U1090" i="9"/>
  <c r="T1090" i="9"/>
  <c r="R1090" i="9"/>
  <c r="Q1090" i="9"/>
  <c r="O1090" i="9"/>
  <c r="N1090" i="9"/>
  <c r="M1090" i="9"/>
  <c r="L1090" i="9"/>
  <c r="J1090" i="9"/>
  <c r="B1090" i="9"/>
  <c r="U1089" i="9"/>
  <c r="T1089" i="9"/>
  <c r="R1089" i="9"/>
  <c r="Q1089" i="9"/>
  <c r="O1089" i="9"/>
  <c r="N1089" i="9"/>
  <c r="M1089" i="9"/>
  <c r="L1089" i="9"/>
  <c r="J1089" i="9"/>
  <c r="B1089" i="9"/>
  <c r="U1088" i="9"/>
  <c r="T1088" i="9"/>
  <c r="R1088" i="9"/>
  <c r="O1088" i="9"/>
  <c r="N1088" i="9"/>
  <c r="M1088" i="9"/>
  <c r="L1088" i="9"/>
  <c r="J1088" i="9"/>
  <c r="B1088" i="9"/>
  <c r="U1087" i="9"/>
  <c r="T1087" i="9"/>
  <c r="R1087" i="9"/>
  <c r="Q1087" i="9"/>
  <c r="O1087" i="9"/>
  <c r="N1087" i="9"/>
  <c r="M1087" i="9"/>
  <c r="L1087" i="9"/>
  <c r="J1087" i="9"/>
  <c r="B1087" i="9"/>
  <c r="U1086" i="9"/>
  <c r="T1086" i="9"/>
  <c r="R1086" i="9"/>
  <c r="Q1086" i="9"/>
  <c r="O1086" i="9"/>
  <c r="N1086" i="9"/>
  <c r="M1086" i="9"/>
  <c r="L1086" i="9"/>
  <c r="J1086" i="9"/>
  <c r="B1086" i="9"/>
  <c r="U1085" i="9"/>
  <c r="T1085" i="9"/>
  <c r="R1085" i="9"/>
  <c r="Q1085" i="9"/>
  <c r="O1085" i="9"/>
  <c r="N1085" i="9"/>
  <c r="M1085" i="9"/>
  <c r="L1085" i="9"/>
  <c r="J1085" i="9"/>
  <c r="B1085" i="9"/>
  <c r="U1084" i="9"/>
  <c r="T1084" i="9"/>
  <c r="R1084" i="9"/>
  <c r="Q1084" i="9"/>
  <c r="O1084" i="9"/>
  <c r="N1084" i="9"/>
  <c r="M1084" i="9"/>
  <c r="L1084" i="9"/>
  <c r="J1084" i="9"/>
  <c r="B1084" i="9"/>
  <c r="U1083" i="9"/>
  <c r="T1083" i="9"/>
  <c r="R1083" i="9"/>
  <c r="Q1083" i="9"/>
  <c r="O1083" i="9"/>
  <c r="N1083" i="9"/>
  <c r="M1083" i="9"/>
  <c r="L1083" i="9"/>
  <c r="J1083" i="9"/>
  <c r="B1083" i="9"/>
  <c r="U1082" i="9"/>
  <c r="T1082" i="9"/>
  <c r="R1082" i="9"/>
  <c r="Q1082" i="9"/>
  <c r="O1082" i="9"/>
  <c r="N1082" i="9"/>
  <c r="M1082" i="9"/>
  <c r="L1082" i="9"/>
  <c r="J1082" i="9"/>
  <c r="B1082" i="9"/>
  <c r="U1081" i="9"/>
  <c r="T1081" i="9"/>
  <c r="R1081" i="9"/>
  <c r="Q1081" i="9"/>
  <c r="O1081" i="9"/>
  <c r="N1081" i="9"/>
  <c r="M1081" i="9"/>
  <c r="L1081" i="9"/>
  <c r="J1081" i="9"/>
  <c r="B1081" i="9"/>
  <c r="U1080" i="9"/>
  <c r="T1080" i="9"/>
  <c r="R1080" i="9"/>
  <c r="Q1080" i="9"/>
  <c r="O1080" i="9"/>
  <c r="N1080" i="9"/>
  <c r="M1080" i="9"/>
  <c r="L1080" i="9"/>
  <c r="J1080" i="9"/>
  <c r="B1080" i="9"/>
  <c r="U1079" i="9"/>
  <c r="T1079" i="9"/>
  <c r="R1079" i="9"/>
  <c r="Q1079" i="9"/>
  <c r="O1079" i="9"/>
  <c r="N1079" i="9"/>
  <c r="M1079" i="9"/>
  <c r="L1079" i="9"/>
  <c r="J1079" i="9"/>
  <c r="B1079" i="9"/>
  <c r="U1078" i="9"/>
  <c r="T1078" i="9"/>
  <c r="R1078" i="9"/>
  <c r="Q1078" i="9"/>
  <c r="O1078" i="9"/>
  <c r="N1078" i="9"/>
  <c r="M1078" i="9"/>
  <c r="L1078" i="9"/>
  <c r="J1078" i="9"/>
  <c r="B1078" i="9"/>
  <c r="U1077" i="9"/>
  <c r="T1077" i="9"/>
  <c r="R1077" i="9"/>
  <c r="Q1077" i="9"/>
  <c r="O1077" i="9"/>
  <c r="N1077" i="9"/>
  <c r="M1077" i="9"/>
  <c r="L1077" i="9"/>
  <c r="J1077" i="9"/>
  <c r="B1077" i="9"/>
  <c r="U1076" i="9"/>
  <c r="T1076" i="9"/>
  <c r="R1076" i="9"/>
  <c r="Q1076" i="9"/>
  <c r="O1076" i="9"/>
  <c r="N1076" i="9"/>
  <c r="M1076" i="9"/>
  <c r="L1076" i="9"/>
  <c r="J1076" i="9"/>
  <c r="B1076" i="9"/>
  <c r="U1075" i="9"/>
  <c r="T1075" i="9"/>
  <c r="R1075" i="9"/>
  <c r="Q1075" i="9"/>
  <c r="O1075" i="9"/>
  <c r="N1075" i="9"/>
  <c r="M1075" i="9"/>
  <c r="L1075" i="9"/>
  <c r="J1075" i="9"/>
  <c r="B1075" i="9"/>
  <c r="U1074" i="9"/>
  <c r="T1074" i="9"/>
  <c r="R1074" i="9"/>
  <c r="O1074" i="9"/>
  <c r="N1074" i="9"/>
  <c r="M1074" i="9"/>
  <c r="L1074" i="9"/>
  <c r="J1074" i="9"/>
  <c r="B1074" i="9"/>
  <c r="U1073" i="9"/>
  <c r="T1073" i="9"/>
  <c r="R1073" i="9"/>
  <c r="Q1073" i="9"/>
  <c r="O1073" i="9"/>
  <c r="N1073" i="9"/>
  <c r="M1073" i="9"/>
  <c r="L1073" i="9"/>
  <c r="J1073" i="9"/>
  <c r="B1073" i="9"/>
  <c r="U1072" i="9"/>
  <c r="T1072" i="9"/>
  <c r="R1072" i="9"/>
  <c r="Q1072" i="9"/>
  <c r="O1072" i="9"/>
  <c r="N1072" i="9"/>
  <c r="M1072" i="9"/>
  <c r="L1072" i="9"/>
  <c r="J1072" i="9"/>
  <c r="B1072" i="9"/>
  <c r="U1071" i="9"/>
  <c r="T1071" i="9"/>
  <c r="R1071" i="9"/>
  <c r="Q1071" i="9"/>
  <c r="O1071" i="9"/>
  <c r="N1071" i="9"/>
  <c r="M1071" i="9"/>
  <c r="L1071" i="9"/>
  <c r="J1071" i="9"/>
  <c r="B1071" i="9"/>
  <c r="U1070" i="9"/>
  <c r="T1070" i="9"/>
  <c r="R1070" i="9"/>
  <c r="O1070" i="9"/>
  <c r="N1070" i="9"/>
  <c r="M1070" i="9"/>
  <c r="L1070" i="9"/>
  <c r="J1070" i="9"/>
  <c r="B1070" i="9"/>
  <c r="U1069" i="9"/>
  <c r="T1069" i="9"/>
  <c r="R1069" i="9"/>
  <c r="Q1069" i="9"/>
  <c r="O1069" i="9"/>
  <c r="N1069" i="9"/>
  <c r="M1069" i="9"/>
  <c r="L1069" i="9"/>
  <c r="J1069" i="9"/>
  <c r="B1069" i="9"/>
  <c r="U1068" i="9"/>
  <c r="T1068" i="9"/>
  <c r="R1068" i="9"/>
  <c r="O1068" i="9"/>
  <c r="N1068" i="9"/>
  <c r="M1068" i="9"/>
  <c r="L1068" i="9"/>
  <c r="J1068" i="9"/>
  <c r="B1068" i="9"/>
  <c r="U1067" i="9"/>
  <c r="T1067" i="9"/>
  <c r="R1067" i="9"/>
  <c r="Q1067" i="9"/>
  <c r="O1067" i="9"/>
  <c r="N1067" i="9"/>
  <c r="M1067" i="9"/>
  <c r="L1067" i="9"/>
  <c r="J1067" i="9"/>
  <c r="B1067" i="9"/>
  <c r="U1066" i="9"/>
  <c r="T1066" i="9"/>
  <c r="R1066" i="9"/>
  <c r="Q1066" i="9"/>
  <c r="O1066" i="9"/>
  <c r="N1066" i="9"/>
  <c r="M1066" i="9"/>
  <c r="L1066" i="9"/>
  <c r="J1066" i="9"/>
  <c r="B1066" i="9"/>
  <c r="U1065" i="9"/>
  <c r="T1065" i="9"/>
  <c r="R1065" i="9"/>
  <c r="Q1065" i="9"/>
  <c r="O1065" i="9"/>
  <c r="N1065" i="9"/>
  <c r="M1065" i="9"/>
  <c r="L1065" i="9"/>
  <c r="J1065" i="9"/>
  <c r="B1065" i="9"/>
  <c r="U1064" i="9"/>
  <c r="T1064" i="9"/>
  <c r="R1064" i="9"/>
  <c r="Q1064" i="9"/>
  <c r="O1064" i="9"/>
  <c r="N1064" i="9"/>
  <c r="M1064" i="9"/>
  <c r="L1064" i="9"/>
  <c r="J1064" i="9"/>
  <c r="B1064" i="9"/>
  <c r="U1063" i="9"/>
  <c r="T1063" i="9"/>
  <c r="R1063" i="9"/>
  <c r="O1063" i="9"/>
  <c r="N1063" i="9"/>
  <c r="M1063" i="9"/>
  <c r="L1063" i="9"/>
  <c r="J1063" i="9"/>
  <c r="B1063" i="9"/>
  <c r="U1062" i="9"/>
  <c r="T1062" i="9"/>
  <c r="R1062" i="9"/>
  <c r="Q1062" i="9"/>
  <c r="O1062" i="9"/>
  <c r="N1062" i="9"/>
  <c r="M1062" i="9"/>
  <c r="L1062" i="9"/>
  <c r="J1062" i="9"/>
  <c r="B1062" i="9"/>
  <c r="U1061" i="9"/>
  <c r="T1061" i="9"/>
  <c r="R1061" i="9"/>
  <c r="Q1061" i="9"/>
  <c r="O1061" i="9"/>
  <c r="N1061" i="9"/>
  <c r="M1061" i="9"/>
  <c r="L1061" i="9"/>
  <c r="J1061" i="9"/>
  <c r="B1061" i="9"/>
  <c r="U1060" i="9"/>
  <c r="T1060" i="9"/>
  <c r="R1060" i="9"/>
  <c r="Q1060" i="9"/>
  <c r="O1060" i="9"/>
  <c r="N1060" i="9"/>
  <c r="M1060" i="9"/>
  <c r="L1060" i="9"/>
  <c r="J1060" i="9"/>
  <c r="B1060" i="9"/>
  <c r="U1059" i="9"/>
  <c r="T1059" i="9"/>
  <c r="R1059" i="9"/>
  <c r="Q1059" i="9"/>
  <c r="O1059" i="9"/>
  <c r="N1059" i="9"/>
  <c r="M1059" i="9"/>
  <c r="L1059" i="9"/>
  <c r="J1059" i="9"/>
  <c r="B1059" i="9"/>
  <c r="U1058" i="9"/>
  <c r="T1058" i="9"/>
  <c r="R1058" i="9"/>
  <c r="Q1058" i="9"/>
  <c r="O1058" i="9"/>
  <c r="N1058" i="9"/>
  <c r="M1058" i="9"/>
  <c r="L1058" i="9"/>
  <c r="J1058" i="9"/>
  <c r="B1058" i="9"/>
  <c r="U1057" i="9"/>
  <c r="T1057" i="9"/>
  <c r="R1057" i="9"/>
  <c r="O1057" i="9"/>
  <c r="N1057" i="9"/>
  <c r="M1057" i="9"/>
  <c r="L1057" i="9"/>
  <c r="J1057" i="9"/>
  <c r="B1057" i="9"/>
  <c r="U1056" i="9"/>
  <c r="T1056" i="9"/>
  <c r="R1056" i="9"/>
  <c r="Q1056" i="9"/>
  <c r="O1056" i="9"/>
  <c r="N1056" i="9"/>
  <c r="M1056" i="9"/>
  <c r="L1056" i="9"/>
  <c r="J1056" i="9"/>
  <c r="B1056" i="9"/>
  <c r="U1055" i="9"/>
  <c r="T1055" i="9"/>
  <c r="R1055" i="9"/>
  <c r="Q1055" i="9"/>
  <c r="O1055" i="9"/>
  <c r="N1055" i="9"/>
  <c r="M1055" i="9"/>
  <c r="L1055" i="9"/>
  <c r="J1055" i="9"/>
  <c r="B1055" i="9"/>
  <c r="U1054" i="9"/>
  <c r="T1054" i="9"/>
  <c r="R1054" i="9"/>
  <c r="O1054" i="9"/>
  <c r="N1054" i="9"/>
  <c r="M1054" i="9"/>
  <c r="L1054" i="9"/>
  <c r="J1054" i="9"/>
  <c r="B1054" i="9"/>
  <c r="U1053" i="9"/>
  <c r="T1053" i="9"/>
  <c r="R1053" i="9"/>
  <c r="Q1053" i="9"/>
  <c r="O1053" i="9"/>
  <c r="N1053" i="9"/>
  <c r="M1053" i="9"/>
  <c r="L1053" i="9"/>
  <c r="J1053" i="9"/>
  <c r="B1053" i="9"/>
  <c r="U1052" i="9"/>
  <c r="T1052" i="9"/>
  <c r="R1052" i="9"/>
  <c r="O1052" i="9"/>
  <c r="N1052" i="9"/>
  <c r="M1052" i="9"/>
  <c r="L1052" i="9"/>
  <c r="J1052" i="9"/>
  <c r="B1052" i="9"/>
  <c r="R1051" i="9"/>
  <c r="Q1051" i="9"/>
  <c r="O1051" i="9"/>
  <c r="N1051" i="9"/>
  <c r="M1051" i="9"/>
  <c r="L1051" i="9"/>
  <c r="J1051" i="9"/>
  <c r="B1051" i="9"/>
  <c r="U1050" i="9"/>
  <c r="T1050" i="9"/>
  <c r="R1050" i="9"/>
  <c r="Q1050" i="9"/>
  <c r="O1050" i="9"/>
  <c r="N1050" i="9"/>
  <c r="M1050" i="9"/>
  <c r="L1050" i="9"/>
  <c r="J1050" i="9"/>
  <c r="B1050" i="9"/>
  <c r="U1049" i="9"/>
  <c r="T1049" i="9"/>
  <c r="R1049" i="9"/>
  <c r="O1049" i="9"/>
  <c r="N1049" i="9"/>
  <c r="M1049" i="9"/>
  <c r="L1049" i="9"/>
  <c r="J1049" i="9"/>
  <c r="B1049" i="9"/>
  <c r="U1048" i="9"/>
  <c r="T1048" i="9"/>
  <c r="R1048" i="9"/>
  <c r="Q1048" i="9"/>
  <c r="O1048" i="9"/>
  <c r="N1048" i="9"/>
  <c r="M1048" i="9"/>
  <c r="L1048" i="9"/>
  <c r="J1048" i="9"/>
  <c r="B1048" i="9"/>
  <c r="U1047" i="9"/>
  <c r="T1047" i="9"/>
  <c r="R1047" i="9"/>
  <c r="Q1047" i="9"/>
  <c r="O1047" i="9"/>
  <c r="N1047" i="9"/>
  <c r="M1047" i="9"/>
  <c r="L1047" i="9"/>
  <c r="J1047" i="9"/>
  <c r="B1047" i="9"/>
  <c r="U1046" i="9"/>
  <c r="T1046" i="9"/>
  <c r="R1046" i="9"/>
  <c r="Q1046" i="9"/>
  <c r="O1046" i="9"/>
  <c r="N1046" i="9"/>
  <c r="M1046" i="9"/>
  <c r="L1046" i="9"/>
  <c r="J1046" i="9"/>
  <c r="B1046" i="9"/>
  <c r="U1045" i="9"/>
  <c r="T1045" i="9"/>
  <c r="R1045" i="9"/>
  <c r="Q1045" i="9"/>
  <c r="O1045" i="9"/>
  <c r="N1045" i="9"/>
  <c r="M1045" i="9"/>
  <c r="L1045" i="9"/>
  <c r="J1045" i="9"/>
  <c r="B1045" i="9"/>
  <c r="U1044" i="9"/>
  <c r="T1044" i="9"/>
  <c r="R1044" i="9"/>
  <c r="Q1044" i="9"/>
  <c r="O1044" i="9"/>
  <c r="N1044" i="9"/>
  <c r="M1044" i="9"/>
  <c r="L1044" i="9"/>
  <c r="J1044" i="9"/>
  <c r="B1044" i="9"/>
  <c r="U1043" i="9"/>
  <c r="T1043" i="9"/>
  <c r="R1043" i="9"/>
  <c r="Q1043" i="9"/>
  <c r="O1043" i="9"/>
  <c r="N1043" i="9"/>
  <c r="M1043" i="9"/>
  <c r="L1043" i="9"/>
  <c r="J1043" i="9"/>
  <c r="B1043" i="9"/>
  <c r="U1042" i="9"/>
  <c r="T1042" i="9"/>
  <c r="R1042" i="9"/>
  <c r="Q1042" i="9"/>
  <c r="O1042" i="9"/>
  <c r="N1042" i="9"/>
  <c r="M1042" i="9"/>
  <c r="L1042" i="9"/>
  <c r="J1042" i="9"/>
  <c r="B1042" i="9"/>
  <c r="U1041" i="9"/>
  <c r="T1041" i="9"/>
  <c r="R1041" i="9"/>
  <c r="Q1041" i="9"/>
  <c r="O1041" i="9"/>
  <c r="N1041" i="9"/>
  <c r="M1041" i="9"/>
  <c r="L1041" i="9"/>
  <c r="J1041" i="9"/>
  <c r="B1041" i="9"/>
  <c r="U1040" i="9"/>
  <c r="T1040" i="9"/>
  <c r="R1040" i="9"/>
  <c r="Q1040" i="9"/>
  <c r="O1040" i="9"/>
  <c r="N1040" i="9"/>
  <c r="M1040" i="9"/>
  <c r="L1040" i="9"/>
  <c r="J1040" i="9"/>
  <c r="B1040" i="9"/>
  <c r="U1039" i="9"/>
  <c r="T1039" i="9"/>
  <c r="R1039" i="9"/>
  <c r="O1039" i="9"/>
  <c r="N1039" i="9"/>
  <c r="M1039" i="9"/>
  <c r="L1039" i="9"/>
  <c r="J1039" i="9"/>
  <c r="B1039" i="9"/>
  <c r="U1038" i="9"/>
  <c r="T1038" i="9"/>
  <c r="R1038" i="9"/>
  <c r="Q1038" i="9"/>
  <c r="O1038" i="9"/>
  <c r="N1038" i="9"/>
  <c r="M1038" i="9"/>
  <c r="L1038" i="9"/>
  <c r="J1038" i="9"/>
  <c r="B1038" i="9"/>
  <c r="U1037" i="9"/>
  <c r="T1037" i="9"/>
  <c r="R1037" i="9"/>
  <c r="O1037" i="9"/>
  <c r="N1037" i="9"/>
  <c r="M1037" i="9"/>
  <c r="L1037" i="9"/>
  <c r="J1037" i="9"/>
  <c r="B1037" i="9"/>
  <c r="U1036" i="9"/>
  <c r="T1036" i="9"/>
  <c r="R1036" i="9"/>
  <c r="O1036" i="9"/>
  <c r="N1036" i="9"/>
  <c r="M1036" i="9"/>
  <c r="L1036" i="9"/>
  <c r="J1036" i="9"/>
  <c r="B1036" i="9"/>
  <c r="U1035" i="9"/>
  <c r="T1035" i="9"/>
  <c r="R1035" i="9"/>
  <c r="Q1035" i="9"/>
  <c r="O1035" i="9"/>
  <c r="N1035" i="9"/>
  <c r="M1035" i="9"/>
  <c r="L1035" i="9"/>
  <c r="J1035" i="9"/>
  <c r="B1035" i="9"/>
  <c r="U1034" i="9"/>
  <c r="T1034" i="9"/>
  <c r="R1034" i="9"/>
  <c r="O1034" i="9"/>
  <c r="N1034" i="9"/>
  <c r="M1034" i="9"/>
  <c r="L1034" i="9"/>
  <c r="J1034" i="9"/>
  <c r="B1034" i="9"/>
  <c r="U1033" i="9"/>
  <c r="T1033" i="9"/>
  <c r="R1033" i="9"/>
  <c r="Q1033" i="9"/>
  <c r="O1033" i="9"/>
  <c r="N1033" i="9"/>
  <c r="M1033" i="9"/>
  <c r="L1033" i="9"/>
  <c r="J1033" i="9"/>
  <c r="B1033" i="9"/>
  <c r="U1032" i="9"/>
  <c r="T1032" i="9"/>
  <c r="R1032" i="9"/>
  <c r="Q1032" i="9"/>
  <c r="O1032" i="9"/>
  <c r="N1032" i="9"/>
  <c r="M1032" i="9"/>
  <c r="L1032" i="9"/>
  <c r="J1032" i="9"/>
  <c r="B1032" i="9"/>
  <c r="U1031" i="9"/>
  <c r="T1031" i="9"/>
  <c r="R1031" i="9"/>
  <c r="Q1031" i="9"/>
  <c r="O1031" i="9"/>
  <c r="N1031" i="9"/>
  <c r="M1031" i="9"/>
  <c r="L1031" i="9"/>
  <c r="J1031" i="9"/>
  <c r="B1031" i="9"/>
  <c r="U1030" i="9"/>
  <c r="T1030" i="9"/>
  <c r="R1030" i="9"/>
  <c r="Q1030" i="9"/>
  <c r="O1030" i="9"/>
  <c r="N1030" i="9"/>
  <c r="M1030" i="9"/>
  <c r="L1030" i="9"/>
  <c r="J1030" i="9"/>
  <c r="B1030" i="9"/>
  <c r="U1029" i="9"/>
  <c r="T1029" i="9"/>
  <c r="R1029" i="9"/>
  <c r="Q1029" i="9"/>
  <c r="O1029" i="9"/>
  <c r="N1029" i="9"/>
  <c r="M1029" i="9"/>
  <c r="L1029" i="9"/>
  <c r="J1029" i="9"/>
  <c r="B1029" i="9"/>
  <c r="U1028" i="9"/>
  <c r="T1028" i="9"/>
  <c r="R1028" i="9"/>
  <c r="Q1028" i="9"/>
  <c r="O1028" i="9"/>
  <c r="N1028" i="9"/>
  <c r="M1028" i="9"/>
  <c r="L1028" i="9"/>
  <c r="J1028" i="9"/>
  <c r="B1028" i="9"/>
  <c r="U1027" i="9"/>
  <c r="T1027" i="9"/>
  <c r="R1027" i="9"/>
  <c r="Q1027" i="9"/>
  <c r="O1027" i="9"/>
  <c r="N1027" i="9"/>
  <c r="M1027" i="9"/>
  <c r="L1027" i="9"/>
  <c r="J1027" i="9"/>
  <c r="B1027" i="9"/>
  <c r="U1026" i="9"/>
  <c r="T1026" i="9"/>
  <c r="R1026" i="9"/>
  <c r="O1026" i="9"/>
  <c r="N1026" i="9"/>
  <c r="M1026" i="9"/>
  <c r="L1026" i="9"/>
  <c r="J1026" i="9"/>
  <c r="B1026" i="9"/>
  <c r="U1025" i="9"/>
  <c r="T1025" i="9"/>
  <c r="R1025" i="9"/>
  <c r="Q1025" i="9"/>
  <c r="O1025" i="9"/>
  <c r="N1025" i="9"/>
  <c r="M1025" i="9"/>
  <c r="L1025" i="9"/>
  <c r="J1025" i="9"/>
  <c r="B1025" i="9"/>
  <c r="U1024" i="9"/>
  <c r="T1024" i="9"/>
  <c r="R1024" i="9"/>
  <c r="Q1024" i="9"/>
  <c r="O1024" i="9"/>
  <c r="N1024" i="9"/>
  <c r="M1024" i="9"/>
  <c r="L1024" i="9"/>
  <c r="J1024" i="9"/>
  <c r="B1024" i="9"/>
  <c r="U1023" i="9"/>
  <c r="T1023" i="9"/>
  <c r="R1023" i="9"/>
  <c r="Q1023" i="9"/>
  <c r="O1023" i="9"/>
  <c r="N1023" i="9"/>
  <c r="M1023" i="9"/>
  <c r="L1023" i="9"/>
  <c r="J1023" i="9"/>
  <c r="B1023" i="9"/>
  <c r="U1022" i="9"/>
  <c r="T1022" i="9"/>
  <c r="R1022" i="9"/>
  <c r="O1022" i="9"/>
  <c r="N1022" i="9"/>
  <c r="M1022" i="9"/>
  <c r="L1022" i="9"/>
  <c r="J1022" i="9"/>
  <c r="B1022" i="9"/>
  <c r="U1021" i="9"/>
  <c r="T1021" i="9"/>
  <c r="R1021" i="9"/>
  <c r="Q1021" i="9"/>
  <c r="O1021" i="9"/>
  <c r="N1021" i="9"/>
  <c r="M1021" i="9"/>
  <c r="L1021" i="9"/>
  <c r="J1021" i="9"/>
  <c r="B1021" i="9"/>
  <c r="U1020" i="9"/>
  <c r="T1020" i="9"/>
  <c r="R1020" i="9"/>
  <c r="Q1020" i="9"/>
  <c r="O1020" i="9"/>
  <c r="N1020" i="9"/>
  <c r="M1020" i="9"/>
  <c r="L1020" i="9"/>
  <c r="J1020" i="9"/>
  <c r="B1020" i="9"/>
  <c r="U1019" i="9"/>
  <c r="T1019" i="9"/>
  <c r="R1019" i="9"/>
  <c r="Q1019" i="9"/>
  <c r="O1019" i="9"/>
  <c r="N1019" i="9"/>
  <c r="M1019" i="9"/>
  <c r="L1019" i="9"/>
  <c r="J1019" i="9"/>
  <c r="B1019" i="9"/>
  <c r="U1018" i="9"/>
  <c r="T1018" i="9"/>
  <c r="R1018" i="9"/>
  <c r="Q1018" i="9"/>
  <c r="O1018" i="9"/>
  <c r="N1018" i="9"/>
  <c r="M1018" i="9"/>
  <c r="L1018" i="9"/>
  <c r="J1018" i="9"/>
  <c r="B1018" i="9"/>
  <c r="U1017" i="9"/>
  <c r="T1017" i="9"/>
  <c r="R1017" i="9"/>
  <c r="O1017" i="9"/>
  <c r="N1017" i="9"/>
  <c r="M1017" i="9"/>
  <c r="L1017" i="9"/>
  <c r="J1017" i="9"/>
  <c r="B1017" i="9"/>
  <c r="U1016" i="9"/>
  <c r="T1016" i="9"/>
  <c r="R1016" i="9"/>
  <c r="O1016" i="9"/>
  <c r="N1016" i="9"/>
  <c r="M1016" i="9"/>
  <c r="L1016" i="9"/>
  <c r="J1016" i="9"/>
  <c r="B1016" i="9"/>
  <c r="U1015" i="9"/>
  <c r="T1015" i="9"/>
  <c r="R1015" i="9"/>
  <c r="Q1015" i="9"/>
  <c r="O1015" i="9"/>
  <c r="N1015" i="9"/>
  <c r="M1015" i="9"/>
  <c r="L1015" i="9"/>
  <c r="J1015" i="9"/>
  <c r="B1015" i="9"/>
  <c r="U1014" i="9"/>
  <c r="T1014" i="9"/>
  <c r="R1014" i="9"/>
  <c r="Q1014" i="9"/>
  <c r="O1014" i="9"/>
  <c r="N1014" i="9"/>
  <c r="M1014" i="9"/>
  <c r="L1014" i="9"/>
  <c r="J1014" i="9"/>
  <c r="B1014" i="9"/>
  <c r="U1013" i="9"/>
  <c r="T1013" i="9"/>
  <c r="R1013" i="9"/>
  <c r="Q1013" i="9"/>
  <c r="O1013" i="9"/>
  <c r="N1013" i="9"/>
  <c r="M1013" i="9"/>
  <c r="L1013" i="9"/>
  <c r="J1013" i="9"/>
  <c r="B1013" i="9"/>
  <c r="U1012" i="9"/>
  <c r="T1012" i="9"/>
  <c r="R1012" i="9"/>
  <c r="Q1012" i="9"/>
  <c r="O1012" i="9"/>
  <c r="N1012" i="9"/>
  <c r="M1012" i="9"/>
  <c r="L1012" i="9"/>
  <c r="J1012" i="9"/>
  <c r="B1012" i="9"/>
  <c r="U1011" i="9"/>
  <c r="T1011" i="9"/>
  <c r="R1011" i="9"/>
  <c r="Q1011" i="9"/>
  <c r="O1011" i="9"/>
  <c r="N1011" i="9"/>
  <c r="M1011" i="9"/>
  <c r="L1011" i="9"/>
  <c r="J1011" i="9"/>
  <c r="B1011" i="9"/>
  <c r="U1010" i="9"/>
  <c r="T1010" i="9"/>
  <c r="R1010" i="9"/>
  <c r="Q1010" i="9"/>
  <c r="O1010" i="9"/>
  <c r="N1010" i="9"/>
  <c r="M1010" i="9"/>
  <c r="L1010" i="9"/>
  <c r="J1010" i="9"/>
  <c r="B1010" i="9"/>
  <c r="U1009" i="9"/>
  <c r="T1009" i="9"/>
  <c r="R1009" i="9"/>
  <c r="Q1009" i="9"/>
  <c r="O1009" i="9"/>
  <c r="N1009" i="9"/>
  <c r="M1009" i="9"/>
  <c r="L1009" i="9"/>
  <c r="J1009" i="9"/>
  <c r="B1009" i="9"/>
  <c r="U1008" i="9"/>
  <c r="T1008" i="9"/>
  <c r="R1008" i="9"/>
  <c r="Q1008" i="9"/>
  <c r="O1008" i="9"/>
  <c r="N1008" i="9"/>
  <c r="M1008" i="9"/>
  <c r="L1008" i="9"/>
  <c r="J1008" i="9"/>
  <c r="B1008" i="9"/>
  <c r="U1007" i="9"/>
  <c r="T1007" i="9"/>
  <c r="R1007" i="9"/>
  <c r="O1007" i="9"/>
  <c r="N1007" i="9"/>
  <c r="M1007" i="9"/>
  <c r="L1007" i="9"/>
  <c r="J1007" i="9"/>
  <c r="B1007" i="9"/>
  <c r="U1006" i="9"/>
  <c r="T1006" i="9"/>
  <c r="R1006" i="9"/>
  <c r="Q1006" i="9"/>
  <c r="O1006" i="9"/>
  <c r="N1006" i="9"/>
  <c r="M1006" i="9"/>
  <c r="L1006" i="9"/>
  <c r="J1006" i="9"/>
  <c r="B1006" i="9"/>
  <c r="U1005" i="9"/>
  <c r="T1005" i="9"/>
  <c r="R1005" i="9"/>
  <c r="Q1005" i="9"/>
  <c r="O1005" i="9"/>
  <c r="N1005" i="9"/>
  <c r="M1005" i="9"/>
  <c r="L1005" i="9"/>
  <c r="J1005" i="9"/>
  <c r="B1005" i="9"/>
  <c r="U1004" i="9"/>
  <c r="T1004" i="9"/>
  <c r="R1004" i="9"/>
  <c r="Q1004" i="9"/>
  <c r="O1004" i="9"/>
  <c r="N1004" i="9"/>
  <c r="M1004" i="9"/>
  <c r="L1004" i="9"/>
  <c r="J1004" i="9"/>
  <c r="B1004" i="9"/>
  <c r="U1003" i="9"/>
  <c r="T1003" i="9"/>
  <c r="R1003" i="9"/>
  <c r="Q1003" i="9"/>
  <c r="O1003" i="9"/>
  <c r="N1003" i="9"/>
  <c r="M1003" i="9"/>
  <c r="L1003" i="9"/>
  <c r="J1003" i="9"/>
  <c r="B1003" i="9"/>
  <c r="U1002" i="9"/>
  <c r="T1002" i="9"/>
  <c r="R1002" i="9"/>
  <c r="Q1002" i="9"/>
  <c r="O1002" i="9"/>
  <c r="N1002" i="9"/>
  <c r="M1002" i="9"/>
  <c r="L1002" i="9"/>
  <c r="J1002" i="9"/>
  <c r="B1002" i="9"/>
  <c r="U1001" i="9"/>
  <c r="T1001" i="9"/>
  <c r="R1001" i="9"/>
  <c r="O1001" i="9"/>
  <c r="N1001" i="9"/>
  <c r="M1001" i="9"/>
  <c r="L1001" i="9"/>
  <c r="J1001" i="9"/>
  <c r="B1001" i="9"/>
  <c r="U1000" i="9"/>
  <c r="T1000" i="9"/>
  <c r="R1000" i="9"/>
  <c r="Q1000" i="9"/>
  <c r="O1000" i="9"/>
  <c r="N1000" i="9"/>
  <c r="M1000" i="9"/>
  <c r="L1000" i="9"/>
  <c r="J1000" i="9"/>
  <c r="B1000" i="9"/>
  <c r="U999" i="9"/>
  <c r="T999" i="9"/>
  <c r="R999" i="9"/>
  <c r="Q999" i="9"/>
  <c r="O999" i="9"/>
  <c r="N999" i="9"/>
  <c r="M999" i="9"/>
  <c r="L999" i="9"/>
  <c r="J999" i="9"/>
  <c r="B999" i="9"/>
  <c r="U998" i="9"/>
  <c r="T998" i="9"/>
  <c r="R998" i="9"/>
  <c r="Q998" i="9"/>
  <c r="O998" i="9"/>
  <c r="N998" i="9"/>
  <c r="M998" i="9"/>
  <c r="L998" i="9"/>
  <c r="J998" i="9"/>
  <c r="B998" i="9"/>
  <c r="U997" i="9"/>
  <c r="T997" i="9"/>
  <c r="R997" i="9"/>
  <c r="Q997" i="9"/>
  <c r="O997" i="9"/>
  <c r="N997" i="9"/>
  <c r="M997" i="9"/>
  <c r="L997" i="9"/>
  <c r="J997" i="9"/>
  <c r="B997" i="9"/>
  <c r="U996" i="9"/>
  <c r="T996" i="9"/>
  <c r="R996" i="9"/>
  <c r="Q996" i="9"/>
  <c r="O996" i="9"/>
  <c r="N996" i="9"/>
  <c r="M996" i="9"/>
  <c r="L996" i="9"/>
  <c r="J996" i="9"/>
  <c r="B996" i="9"/>
  <c r="U995" i="9"/>
  <c r="T995" i="9"/>
  <c r="R995" i="9"/>
  <c r="Q995" i="9"/>
  <c r="O995" i="9"/>
  <c r="N995" i="9"/>
  <c r="M995" i="9"/>
  <c r="L995" i="9"/>
  <c r="J995" i="9"/>
  <c r="B995" i="9"/>
  <c r="U994" i="9"/>
  <c r="T994" i="9"/>
  <c r="R994" i="9"/>
  <c r="Q994" i="9"/>
  <c r="O994" i="9"/>
  <c r="N994" i="9"/>
  <c r="M994" i="9"/>
  <c r="L994" i="9"/>
  <c r="J994" i="9"/>
  <c r="B994" i="9"/>
  <c r="U993" i="9"/>
  <c r="T993" i="9"/>
  <c r="R993" i="9"/>
  <c r="Q993" i="9"/>
  <c r="O993" i="9"/>
  <c r="N993" i="9"/>
  <c r="M993" i="9"/>
  <c r="L993" i="9"/>
  <c r="J993" i="9"/>
  <c r="B993" i="9"/>
  <c r="U992" i="9"/>
  <c r="T992" i="9"/>
  <c r="R992" i="9"/>
  <c r="Q992" i="9"/>
  <c r="O992" i="9"/>
  <c r="N992" i="9"/>
  <c r="M992" i="9"/>
  <c r="L992" i="9"/>
  <c r="J992" i="9"/>
  <c r="B992" i="9"/>
  <c r="U991" i="9"/>
  <c r="T991" i="9"/>
  <c r="R991" i="9"/>
  <c r="Q991" i="9"/>
  <c r="O991" i="9"/>
  <c r="N991" i="9"/>
  <c r="M991" i="9"/>
  <c r="L991" i="9"/>
  <c r="J991" i="9"/>
  <c r="B991" i="9"/>
  <c r="U990" i="9"/>
  <c r="T990" i="9"/>
  <c r="R990" i="9"/>
  <c r="Q990" i="9"/>
  <c r="O990" i="9"/>
  <c r="N990" i="9"/>
  <c r="M990" i="9"/>
  <c r="L990" i="9"/>
  <c r="J990" i="9"/>
  <c r="B990" i="9"/>
  <c r="U989" i="9"/>
  <c r="T989" i="9"/>
  <c r="R989" i="9"/>
  <c r="Q989" i="9"/>
  <c r="O989" i="9"/>
  <c r="N989" i="9"/>
  <c r="M989" i="9"/>
  <c r="L989" i="9"/>
  <c r="J989" i="9"/>
  <c r="B989" i="9"/>
  <c r="U988" i="9"/>
  <c r="T988" i="9"/>
  <c r="R988" i="9"/>
  <c r="Q988" i="9"/>
  <c r="O988" i="9"/>
  <c r="N988" i="9"/>
  <c r="M988" i="9"/>
  <c r="L988" i="9"/>
  <c r="J988" i="9"/>
  <c r="B988" i="9"/>
  <c r="U987" i="9"/>
  <c r="T987" i="9"/>
  <c r="R987" i="9"/>
  <c r="Q987" i="9"/>
  <c r="O987" i="9"/>
  <c r="N987" i="9"/>
  <c r="M987" i="9"/>
  <c r="L987" i="9"/>
  <c r="J987" i="9"/>
  <c r="B987" i="9"/>
  <c r="U986" i="9"/>
  <c r="T986" i="9"/>
  <c r="R986" i="9"/>
  <c r="Q986" i="9"/>
  <c r="O986" i="9"/>
  <c r="N986" i="9"/>
  <c r="M986" i="9"/>
  <c r="L986" i="9"/>
  <c r="J986" i="9"/>
  <c r="B986" i="9"/>
  <c r="U985" i="9"/>
  <c r="T985" i="9"/>
  <c r="R985" i="9"/>
  <c r="Q985" i="9"/>
  <c r="O985" i="9"/>
  <c r="N985" i="9"/>
  <c r="M985" i="9"/>
  <c r="L985" i="9"/>
  <c r="J985" i="9"/>
  <c r="B985" i="9"/>
  <c r="U984" i="9"/>
  <c r="T984" i="9"/>
  <c r="R984" i="9"/>
  <c r="Q984" i="9"/>
  <c r="O984" i="9"/>
  <c r="N984" i="9"/>
  <c r="M984" i="9"/>
  <c r="L984" i="9"/>
  <c r="J984" i="9"/>
  <c r="B984" i="9"/>
  <c r="U983" i="9"/>
  <c r="T983" i="9"/>
  <c r="R983" i="9"/>
  <c r="Q983" i="9"/>
  <c r="O983" i="9"/>
  <c r="N983" i="9"/>
  <c r="M983" i="9"/>
  <c r="L983" i="9"/>
  <c r="J983" i="9"/>
  <c r="B983" i="9"/>
  <c r="U982" i="9"/>
  <c r="T982" i="9"/>
  <c r="R982" i="9"/>
  <c r="Q982" i="9"/>
  <c r="O982" i="9"/>
  <c r="N982" i="9"/>
  <c r="M982" i="9"/>
  <c r="L982" i="9"/>
  <c r="J982" i="9"/>
  <c r="B982" i="9"/>
  <c r="U981" i="9"/>
  <c r="T981" i="9"/>
  <c r="R981" i="9"/>
  <c r="Q981" i="9"/>
  <c r="O981" i="9"/>
  <c r="N981" i="9"/>
  <c r="M981" i="9"/>
  <c r="L981" i="9"/>
  <c r="J981" i="9"/>
  <c r="B981" i="9"/>
  <c r="U980" i="9"/>
  <c r="T980" i="9"/>
  <c r="R980" i="9"/>
  <c r="Q980" i="9"/>
  <c r="O980" i="9"/>
  <c r="N980" i="9"/>
  <c r="M980" i="9"/>
  <c r="L980" i="9"/>
  <c r="J980" i="9"/>
  <c r="B980" i="9"/>
  <c r="U979" i="9"/>
  <c r="T979" i="9"/>
  <c r="R979" i="9"/>
  <c r="Q979" i="9"/>
  <c r="O979" i="9"/>
  <c r="N979" i="9"/>
  <c r="M979" i="9"/>
  <c r="L979" i="9"/>
  <c r="J979" i="9"/>
  <c r="B979" i="9"/>
  <c r="U978" i="9"/>
  <c r="T978" i="9"/>
  <c r="R978" i="9"/>
  <c r="Q978" i="9"/>
  <c r="O978" i="9"/>
  <c r="N978" i="9"/>
  <c r="M978" i="9"/>
  <c r="L978" i="9"/>
  <c r="J978" i="9"/>
  <c r="B978" i="9"/>
  <c r="U977" i="9"/>
  <c r="T977" i="9"/>
  <c r="R977" i="9"/>
  <c r="Q977" i="9"/>
  <c r="O977" i="9"/>
  <c r="N977" i="9"/>
  <c r="M977" i="9"/>
  <c r="L977" i="9"/>
  <c r="J977" i="9"/>
  <c r="B977" i="9"/>
  <c r="U976" i="9"/>
  <c r="T976" i="9"/>
  <c r="R976" i="9"/>
  <c r="Q976" i="9"/>
  <c r="O976" i="9"/>
  <c r="N976" i="9"/>
  <c r="M976" i="9"/>
  <c r="L976" i="9"/>
  <c r="J976" i="9"/>
  <c r="B976" i="9"/>
  <c r="U975" i="9"/>
  <c r="T975" i="9"/>
  <c r="R975" i="9"/>
  <c r="Q975" i="9"/>
  <c r="O975" i="9"/>
  <c r="N975" i="9"/>
  <c r="M975" i="9"/>
  <c r="L975" i="9"/>
  <c r="J975" i="9"/>
  <c r="B975" i="9"/>
  <c r="U974" i="9"/>
  <c r="T974" i="9"/>
  <c r="R974" i="9"/>
  <c r="Q974" i="9"/>
  <c r="O974" i="9"/>
  <c r="N974" i="9"/>
  <c r="M974" i="9"/>
  <c r="L974" i="9"/>
  <c r="J974" i="9"/>
  <c r="B974" i="9"/>
  <c r="U973" i="9"/>
  <c r="T973" i="9"/>
  <c r="R973" i="9"/>
  <c r="Q973" i="9"/>
  <c r="O973" i="9"/>
  <c r="N973" i="9"/>
  <c r="M973" i="9"/>
  <c r="L973" i="9"/>
  <c r="J973" i="9"/>
  <c r="B973" i="9"/>
  <c r="U972" i="9"/>
  <c r="T972" i="9"/>
  <c r="R972" i="9"/>
  <c r="O972" i="9"/>
  <c r="N972" i="9"/>
  <c r="M972" i="9"/>
  <c r="L972" i="9"/>
  <c r="J972" i="9"/>
  <c r="B972" i="9"/>
  <c r="U971" i="9"/>
  <c r="T971" i="9"/>
  <c r="R971" i="9"/>
  <c r="Q971" i="9"/>
  <c r="O971" i="9"/>
  <c r="N971" i="9"/>
  <c r="M971" i="9"/>
  <c r="L971" i="9"/>
  <c r="J971" i="9"/>
  <c r="B971" i="9"/>
  <c r="U970" i="9"/>
  <c r="T970" i="9"/>
  <c r="R970" i="9"/>
  <c r="Q970" i="9"/>
  <c r="O970" i="9"/>
  <c r="N970" i="9"/>
  <c r="M970" i="9"/>
  <c r="L970" i="9"/>
  <c r="J970" i="9"/>
  <c r="B970" i="9"/>
  <c r="U969" i="9"/>
  <c r="T969" i="9"/>
  <c r="R969" i="9"/>
  <c r="Q969" i="9"/>
  <c r="O969" i="9"/>
  <c r="N969" i="9"/>
  <c r="M969" i="9"/>
  <c r="L969" i="9"/>
  <c r="J969" i="9"/>
  <c r="B969" i="9"/>
  <c r="U968" i="9"/>
  <c r="T968" i="9"/>
  <c r="R968" i="9"/>
  <c r="Q968" i="9"/>
  <c r="O968" i="9"/>
  <c r="N968" i="9"/>
  <c r="M968" i="9"/>
  <c r="L968" i="9"/>
  <c r="J968" i="9"/>
  <c r="B968" i="9"/>
  <c r="U967" i="9"/>
  <c r="T967" i="9"/>
  <c r="R967" i="9"/>
  <c r="Q967" i="9"/>
  <c r="O967" i="9"/>
  <c r="N967" i="9"/>
  <c r="M967" i="9"/>
  <c r="L967" i="9"/>
  <c r="J967" i="9"/>
  <c r="B967" i="9"/>
  <c r="U966" i="9"/>
  <c r="T966" i="9"/>
  <c r="R966" i="9"/>
  <c r="Q966" i="9"/>
  <c r="O966" i="9"/>
  <c r="N966" i="9"/>
  <c r="M966" i="9"/>
  <c r="L966" i="9"/>
  <c r="J966" i="9"/>
  <c r="B966" i="9"/>
  <c r="U965" i="9"/>
  <c r="T965" i="9"/>
  <c r="R965" i="9"/>
  <c r="Q965" i="9"/>
  <c r="O965" i="9"/>
  <c r="N965" i="9"/>
  <c r="M965" i="9"/>
  <c r="L965" i="9"/>
  <c r="J965" i="9"/>
  <c r="B965" i="9"/>
  <c r="U964" i="9"/>
  <c r="T964" i="9"/>
  <c r="R964" i="9"/>
  <c r="Q964" i="9"/>
  <c r="O964" i="9"/>
  <c r="N964" i="9"/>
  <c r="M964" i="9"/>
  <c r="L964" i="9"/>
  <c r="J964" i="9"/>
  <c r="B964" i="9"/>
  <c r="U963" i="9"/>
  <c r="T963" i="9"/>
  <c r="R963" i="9"/>
  <c r="Q963" i="9"/>
  <c r="O963" i="9"/>
  <c r="N963" i="9"/>
  <c r="M963" i="9"/>
  <c r="L963" i="9"/>
  <c r="J963" i="9"/>
  <c r="B963" i="9"/>
  <c r="U962" i="9"/>
  <c r="T962" i="9"/>
  <c r="R962" i="9"/>
  <c r="Q962" i="9"/>
  <c r="O962" i="9"/>
  <c r="N962" i="9"/>
  <c r="M962" i="9"/>
  <c r="L962" i="9"/>
  <c r="J962" i="9"/>
  <c r="B962" i="9"/>
  <c r="U961" i="9"/>
  <c r="T961" i="9"/>
  <c r="R961" i="9"/>
  <c r="Q961" i="9"/>
  <c r="O961" i="9"/>
  <c r="N961" i="9"/>
  <c r="M961" i="9"/>
  <c r="L961" i="9"/>
  <c r="J961" i="9"/>
  <c r="B961" i="9"/>
  <c r="U960" i="9"/>
  <c r="T960" i="9"/>
  <c r="R960" i="9"/>
  <c r="Q960" i="9"/>
  <c r="O960" i="9"/>
  <c r="N960" i="9"/>
  <c r="M960" i="9"/>
  <c r="L960" i="9"/>
  <c r="J960" i="9"/>
  <c r="B960" i="9"/>
  <c r="U959" i="9"/>
  <c r="T959" i="9"/>
  <c r="R959" i="9"/>
  <c r="Q959" i="9"/>
  <c r="O959" i="9"/>
  <c r="N959" i="9"/>
  <c r="M959" i="9"/>
  <c r="L959" i="9"/>
  <c r="J959" i="9"/>
  <c r="B959" i="9"/>
  <c r="U958" i="9"/>
  <c r="T958" i="9"/>
  <c r="R958" i="9"/>
  <c r="Q958" i="9"/>
  <c r="O958" i="9"/>
  <c r="N958" i="9"/>
  <c r="M958" i="9"/>
  <c r="L958" i="9"/>
  <c r="J958" i="9"/>
  <c r="B958" i="9"/>
  <c r="U957" i="9"/>
  <c r="T957" i="9"/>
  <c r="R957" i="9"/>
  <c r="O957" i="9"/>
  <c r="N957" i="9"/>
  <c r="M957" i="9"/>
  <c r="L957" i="9"/>
  <c r="J957" i="9"/>
  <c r="B957" i="9"/>
  <c r="U956" i="9"/>
  <c r="T956" i="9"/>
  <c r="R956" i="9"/>
  <c r="Q956" i="9"/>
  <c r="O956" i="9"/>
  <c r="N956" i="9"/>
  <c r="M956" i="9"/>
  <c r="L956" i="9"/>
  <c r="J956" i="9"/>
  <c r="B956" i="9"/>
  <c r="U955" i="9"/>
  <c r="T955" i="9"/>
  <c r="R955" i="9"/>
  <c r="O955" i="9"/>
  <c r="N955" i="9"/>
  <c r="M955" i="9"/>
  <c r="L955" i="9"/>
  <c r="J955" i="9"/>
  <c r="B955" i="9"/>
  <c r="U954" i="9"/>
  <c r="T954" i="9"/>
  <c r="R954" i="9"/>
  <c r="Q954" i="9"/>
  <c r="O954" i="9"/>
  <c r="N954" i="9"/>
  <c r="M954" i="9"/>
  <c r="L954" i="9"/>
  <c r="J954" i="9"/>
  <c r="B954" i="9"/>
  <c r="U953" i="9"/>
  <c r="T953" i="9"/>
  <c r="R953" i="9"/>
  <c r="Q953" i="9"/>
  <c r="O953" i="9"/>
  <c r="N953" i="9"/>
  <c r="M953" i="9"/>
  <c r="L953" i="9"/>
  <c r="J953" i="9"/>
  <c r="B953" i="9"/>
  <c r="U952" i="9"/>
  <c r="T952" i="9"/>
  <c r="R952" i="9"/>
  <c r="Q952" i="9"/>
  <c r="O952" i="9"/>
  <c r="N952" i="9"/>
  <c r="M952" i="9"/>
  <c r="L952" i="9"/>
  <c r="J952" i="9"/>
  <c r="B952" i="9"/>
  <c r="U951" i="9"/>
  <c r="T951" i="9"/>
  <c r="R951" i="9"/>
  <c r="O951" i="9"/>
  <c r="N951" i="9"/>
  <c r="M951" i="9"/>
  <c r="L951" i="9"/>
  <c r="J951" i="9"/>
  <c r="B951" i="9"/>
  <c r="U950" i="9"/>
  <c r="T950" i="9"/>
  <c r="R950" i="9"/>
  <c r="O950" i="9"/>
  <c r="N950" i="9"/>
  <c r="M950" i="9"/>
  <c r="L950" i="9"/>
  <c r="J950" i="9"/>
  <c r="B950" i="9"/>
  <c r="U949" i="9"/>
  <c r="T949" i="9"/>
  <c r="R949" i="9"/>
  <c r="O949" i="9"/>
  <c r="N949" i="9"/>
  <c r="M949" i="9"/>
  <c r="L949" i="9"/>
  <c r="J949" i="9"/>
  <c r="B949" i="9"/>
  <c r="U948" i="9"/>
  <c r="T948" i="9"/>
  <c r="R948" i="9"/>
  <c r="O948" i="9"/>
  <c r="N948" i="9"/>
  <c r="M948" i="9"/>
  <c r="L948" i="9"/>
  <c r="J948" i="9"/>
  <c r="B948" i="9"/>
  <c r="U947" i="9"/>
  <c r="T947" i="9"/>
  <c r="R947" i="9"/>
  <c r="O947" i="9"/>
  <c r="N947" i="9"/>
  <c r="M947" i="9"/>
  <c r="L947" i="9"/>
  <c r="J947" i="9"/>
  <c r="B947" i="9"/>
  <c r="U946" i="9"/>
  <c r="T946" i="9"/>
  <c r="R946" i="9"/>
  <c r="O946" i="9"/>
  <c r="N946" i="9"/>
  <c r="M946" i="9"/>
  <c r="L946" i="9"/>
  <c r="J946" i="9"/>
  <c r="B946" i="9"/>
  <c r="U945" i="9"/>
  <c r="T945" i="9"/>
  <c r="R945" i="9"/>
  <c r="Q945" i="9"/>
  <c r="O945" i="9"/>
  <c r="N945" i="9"/>
  <c r="M945" i="9"/>
  <c r="L945" i="9"/>
  <c r="J945" i="9"/>
  <c r="B945" i="9"/>
  <c r="U944" i="9"/>
  <c r="T944" i="9"/>
  <c r="R944" i="9"/>
  <c r="Q944" i="9"/>
  <c r="O944" i="9"/>
  <c r="N944" i="9"/>
  <c r="M944" i="9"/>
  <c r="L944" i="9"/>
  <c r="J944" i="9"/>
  <c r="B944" i="9"/>
  <c r="U943" i="9"/>
  <c r="T943" i="9"/>
  <c r="R943" i="9"/>
  <c r="Q943" i="9"/>
  <c r="O943" i="9"/>
  <c r="N943" i="9"/>
  <c r="M943" i="9"/>
  <c r="L943" i="9"/>
  <c r="J943" i="9"/>
  <c r="B943" i="9"/>
  <c r="U942" i="9"/>
  <c r="T942" i="9"/>
  <c r="R942" i="9"/>
  <c r="Q942" i="9"/>
  <c r="O942" i="9"/>
  <c r="N942" i="9"/>
  <c r="M942" i="9"/>
  <c r="L942" i="9"/>
  <c r="J942" i="9"/>
  <c r="B942" i="9"/>
  <c r="U941" i="9"/>
  <c r="T941" i="9"/>
  <c r="R941" i="9"/>
  <c r="Q941" i="9"/>
  <c r="O941" i="9"/>
  <c r="N941" i="9"/>
  <c r="M941" i="9"/>
  <c r="L941" i="9"/>
  <c r="J941" i="9"/>
  <c r="B941" i="9"/>
  <c r="U940" i="9"/>
  <c r="T940" i="9"/>
  <c r="R940" i="9"/>
  <c r="Q940" i="9"/>
  <c r="O940" i="9"/>
  <c r="N940" i="9"/>
  <c r="M940" i="9"/>
  <c r="L940" i="9"/>
  <c r="J940" i="9"/>
  <c r="B940" i="9"/>
  <c r="U939" i="9"/>
  <c r="T939" i="9"/>
  <c r="R939" i="9"/>
  <c r="Q939" i="9"/>
  <c r="O939" i="9"/>
  <c r="N939" i="9"/>
  <c r="M939" i="9"/>
  <c r="L939" i="9"/>
  <c r="J939" i="9"/>
  <c r="B939" i="9"/>
  <c r="U938" i="9"/>
  <c r="T938" i="9"/>
  <c r="R938" i="9"/>
  <c r="O938" i="9"/>
  <c r="N938" i="9"/>
  <c r="M938" i="9"/>
  <c r="L938" i="9"/>
  <c r="J938" i="9"/>
  <c r="B938" i="9"/>
  <c r="U937" i="9"/>
  <c r="T937" i="9"/>
  <c r="R937" i="9"/>
  <c r="O937" i="9"/>
  <c r="N937" i="9"/>
  <c r="M937" i="9"/>
  <c r="L937" i="9"/>
  <c r="J937" i="9"/>
  <c r="B937" i="9"/>
  <c r="U936" i="9"/>
  <c r="T936" i="9"/>
  <c r="R936" i="9"/>
  <c r="Q936" i="9"/>
  <c r="O936" i="9"/>
  <c r="N936" i="9"/>
  <c r="M936" i="9"/>
  <c r="L936" i="9"/>
  <c r="J936" i="9"/>
  <c r="B936" i="9"/>
  <c r="U935" i="9"/>
  <c r="T935" i="9"/>
  <c r="R935" i="9"/>
  <c r="Q935" i="9"/>
  <c r="O935" i="9"/>
  <c r="N935" i="9"/>
  <c r="M935" i="9"/>
  <c r="L935" i="9"/>
  <c r="J935" i="9"/>
  <c r="B935" i="9"/>
  <c r="U934" i="9"/>
  <c r="T934" i="9"/>
  <c r="R934" i="9"/>
  <c r="Q934" i="9"/>
  <c r="O934" i="9"/>
  <c r="N934" i="9"/>
  <c r="M934" i="9"/>
  <c r="L934" i="9"/>
  <c r="J934" i="9"/>
  <c r="B934" i="9"/>
  <c r="U933" i="9"/>
  <c r="T933" i="9"/>
  <c r="R933" i="9"/>
  <c r="Q933" i="9"/>
  <c r="O933" i="9"/>
  <c r="N933" i="9"/>
  <c r="M933" i="9"/>
  <c r="L933" i="9"/>
  <c r="J933" i="9"/>
  <c r="B933" i="9"/>
  <c r="U932" i="9"/>
  <c r="T932" i="9"/>
  <c r="R932" i="9"/>
  <c r="O932" i="9"/>
  <c r="N932" i="9"/>
  <c r="M932" i="9"/>
  <c r="L932" i="9"/>
  <c r="J932" i="9"/>
  <c r="B932" i="9"/>
  <c r="U931" i="9"/>
  <c r="T931" i="9"/>
  <c r="R931" i="9"/>
  <c r="Q931" i="9"/>
  <c r="O931" i="9"/>
  <c r="N931" i="9"/>
  <c r="M931" i="9"/>
  <c r="L931" i="9"/>
  <c r="J931" i="9"/>
  <c r="B931" i="9"/>
  <c r="U930" i="9"/>
  <c r="T930" i="9"/>
  <c r="R930" i="9"/>
  <c r="Q930" i="9"/>
  <c r="O930" i="9"/>
  <c r="N930" i="9"/>
  <c r="M930" i="9"/>
  <c r="L930" i="9"/>
  <c r="J930" i="9"/>
  <c r="B930" i="9"/>
  <c r="U929" i="9"/>
  <c r="T929" i="9"/>
  <c r="R929" i="9"/>
  <c r="Q929" i="9"/>
  <c r="O929" i="9"/>
  <c r="N929" i="9"/>
  <c r="M929" i="9"/>
  <c r="L929" i="9"/>
  <c r="J929" i="9"/>
  <c r="B929" i="9"/>
  <c r="U928" i="9"/>
  <c r="T928" i="9"/>
  <c r="R928" i="9"/>
  <c r="Q928" i="9"/>
  <c r="O928" i="9"/>
  <c r="N928" i="9"/>
  <c r="M928" i="9"/>
  <c r="L928" i="9"/>
  <c r="J928" i="9"/>
  <c r="B928" i="9"/>
  <c r="U927" i="9"/>
  <c r="T927" i="9"/>
  <c r="R927" i="9"/>
  <c r="Q927" i="9"/>
  <c r="O927" i="9"/>
  <c r="N927" i="9"/>
  <c r="M927" i="9"/>
  <c r="L927" i="9"/>
  <c r="J927" i="9"/>
  <c r="B927" i="9"/>
  <c r="U926" i="9"/>
  <c r="T926" i="9"/>
  <c r="R926" i="9"/>
  <c r="Q926" i="9"/>
  <c r="O926" i="9"/>
  <c r="N926" i="9"/>
  <c r="M926" i="9"/>
  <c r="L926" i="9"/>
  <c r="J926" i="9"/>
  <c r="B926" i="9"/>
  <c r="U925" i="9"/>
  <c r="T925" i="9"/>
  <c r="R925" i="9"/>
  <c r="Q925" i="9"/>
  <c r="O925" i="9"/>
  <c r="N925" i="9"/>
  <c r="M925" i="9"/>
  <c r="L925" i="9"/>
  <c r="J925" i="9"/>
  <c r="B925" i="9"/>
  <c r="U924" i="9"/>
  <c r="T924" i="9"/>
  <c r="R924" i="9"/>
  <c r="O924" i="9"/>
  <c r="N924" i="9"/>
  <c r="M924" i="9"/>
  <c r="L924" i="9"/>
  <c r="J924" i="9"/>
  <c r="B924" i="9"/>
  <c r="U923" i="9"/>
  <c r="T923" i="9"/>
  <c r="R923" i="9"/>
  <c r="Q923" i="9"/>
  <c r="O923" i="9"/>
  <c r="N923" i="9"/>
  <c r="M923" i="9"/>
  <c r="L923" i="9"/>
  <c r="J923" i="9"/>
  <c r="B923" i="9"/>
  <c r="U922" i="9"/>
  <c r="T922" i="9"/>
  <c r="R922" i="9"/>
  <c r="Q922" i="9"/>
  <c r="O922" i="9"/>
  <c r="N922" i="9"/>
  <c r="M922" i="9"/>
  <c r="L922" i="9"/>
  <c r="J922" i="9"/>
  <c r="B922" i="9"/>
  <c r="U921" i="9"/>
  <c r="T921" i="9"/>
  <c r="R921" i="9"/>
  <c r="Q921" i="9"/>
  <c r="O921" i="9"/>
  <c r="N921" i="9"/>
  <c r="M921" i="9"/>
  <c r="L921" i="9"/>
  <c r="J921" i="9"/>
  <c r="B921" i="9"/>
  <c r="U920" i="9"/>
  <c r="T920" i="9"/>
  <c r="R920" i="9"/>
  <c r="Q920" i="9"/>
  <c r="O920" i="9"/>
  <c r="N920" i="9"/>
  <c r="M920" i="9"/>
  <c r="L920" i="9"/>
  <c r="J920" i="9"/>
  <c r="B920" i="9"/>
  <c r="U919" i="9"/>
  <c r="T919" i="9"/>
  <c r="R919" i="9"/>
  <c r="Q919" i="9"/>
  <c r="O919" i="9"/>
  <c r="N919" i="9"/>
  <c r="M919" i="9"/>
  <c r="L919" i="9"/>
  <c r="J919" i="9"/>
  <c r="B919" i="9"/>
  <c r="U918" i="9"/>
  <c r="T918" i="9"/>
  <c r="R918" i="9"/>
  <c r="Q918" i="9"/>
  <c r="O918" i="9"/>
  <c r="N918" i="9"/>
  <c r="M918" i="9"/>
  <c r="L918" i="9"/>
  <c r="J918" i="9"/>
  <c r="B918" i="9"/>
  <c r="U917" i="9"/>
  <c r="T917" i="9"/>
  <c r="R917" i="9"/>
  <c r="Q917" i="9"/>
  <c r="O917" i="9"/>
  <c r="N917" i="9"/>
  <c r="M917" i="9"/>
  <c r="L917" i="9"/>
  <c r="J917" i="9"/>
  <c r="B917" i="9"/>
  <c r="U916" i="9"/>
  <c r="T916" i="9"/>
  <c r="R916" i="9"/>
  <c r="O916" i="9"/>
  <c r="N916" i="9"/>
  <c r="M916" i="9"/>
  <c r="L916" i="9"/>
  <c r="J916" i="9"/>
  <c r="B916" i="9"/>
  <c r="U915" i="9"/>
  <c r="T915" i="9"/>
  <c r="R915" i="9"/>
  <c r="O915" i="9"/>
  <c r="N915" i="9"/>
  <c r="M915" i="9"/>
  <c r="L915" i="9"/>
  <c r="J915" i="9"/>
  <c r="B915" i="9"/>
  <c r="U914" i="9"/>
  <c r="T914" i="9"/>
  <c r="R914" i="9"/>
  <c r="O914" i="9"/>
  <c r="N914" i="9"/>
  <c r="M914" i="9"/>
  <c r="L914" i="9"/>
  <c r="J914" i="9"/>
  <c r="B914" i="9"/>
  <c r="U913" i="9"/>
  <c r="T913" i="9"/>
  <c r="R913" i="9"/>
  <c r="Q913" i="9"/>
  <c r="O913" i="9"/>
  <c r="N913" i="9"/>
  <c r="M913" i="9"/>
  <c r="L913" i="9"/>
  <c r="J913" i="9"/>
  <c r="B913" i="9"/>
  <c r="U912" i="9"/>
  <c r="T912" i="9"/>
  <c r="R912" i="9"/>
  <c r="Q912" i="9"/>
  <c r="O912" i="9"/>
  <c r="N912" i="9"/>
  <c r="M912" i="9"/>
  <c r="L912" i="9"/>
  <c r="J912" i="9"/>
  <c r="B912" i="9"/>
  <c r="U911" i="9"/>
  <c r="T911" i="9"/>
  <c r="R911" i="9"/>
  <c r="Q911" i="9"/>
  <c r="O911" i="9"/>
  <c r="N911" i="9"/>
  <c r="M911" i="9"/>
  <c r="L911" i="9"/>
  <c r="J911" i="9"/>
  <c r="B911" i="9"/>
  <c r="U910" i="9"/>
  <c r="T910" i="9"/>
  <c r="R910" i="9"/>
  <c r="Q910" i="9"/>
  <c r="O910" i="9"/>
  <c r="N910" i="9"/>
  <c r="M910" i="9"/>
  <c r="L910" i="9"/>
  <c r="J910" i="9"/>
  <c r="B910" i="9"/>
  <c r="U909" i="9"/>
  <c r="T909" i="9"/>
  <c r="R909" i="9"/>
  <c r="Q909" i="9"/>
  <c r="O909" i="9"/>
  <c r="N909" i="9"/>
  <c r="M909" i="9"/>
  <c r="L909" i="9"/>
  <c r="J909" i="9"/>
  <c r="B909" i="9"/>
  <c r="U908" i="9"/>
  <c r="T908" i="9"/>
  <c r="R908" i="9"/>
  <c r="Q908" i="9"/>
  <c r="O908" i="9"/>
  <c r="N908" i="9"/>
  <c r="M908" i="9"/>
  <c r="L908" i="9"/>
  <c r="J908" i="9"/>
  <c r="B908" i="9"/>
  <c r="U907" i="9"/>
  <c r="T907" i="9"/>
  <c r="R907" i="9"/>
  <c r="Q907" i="9"/>
  <c r="O907" i="9"/>
  <c r="N907" i="9"/>
  <c r="M907" i="9"/>
  <c r="L907" i="9"/>
  <c r="J907" i="9"/>
  <c r="B907" i="9"/>
  <c r="U906" i="9"/>
  <c r="T906" i="9"/>
  <c r="R906" i="9"/>
  <c r="Q906" i="9"/>
  <c r="O906" i="9"/>
  <c r="N906" i="9"/>
  <c r="M906" i="9"/>
  <c r="L906" i="9"/>
  <c r="J906" i="9"/>
  <c r="B906" i="9"/>
  <c r="U905" i="9"/>
  <c r="T905" i="9"/>
  <c r="R905" i="9"/>
  <c r="Q905" i="9"/>
  <c r="O905" i="9"/>
  <c r="N905" i="9"/>
  <c r="M905" i="9"/>
  <c r="L905" i="9"/>
  <c r="J905" i="9"/>
  <c r="B905" i="9"/>
  <c r="U904" i="9"/>
  <c r="T904" i="9"/>
  <c r="R904" i="9"/>
  <c r="Q904" i="9"/>
  <c r="O904" i="9"/>
  <c r="N904" i="9"/>
  <c r="M904" i="9"/>
  <c r="L904" i="9"/>
  <c r="J904" i="9"/>
  <c r="B904" i="9"/>
  <c r="U903" i="9"/>
  <c r="T903" i="9"/>
  <c r="R903" i="9"/>
  <c r="O903" i="9"/>
  <c r="N903" i="9"/>
  <c r="M903" i="9"/>
  <c r="L903" i="9"/>
  <c r="J903" i="9"/>
  <c r="B903" i="9"/>
  <c r="U902" i="9"/>
  <c r="T902" i="9"/>
  <c r="R902" i="9"/>
  <c r="Q902" i="9"/>
  <c r="O902" i="9"/>
  <c r="N902" i="9"/>
  <c r="M902" i="9"/>
  <c r="L902" i="9"/>
  <c r="J902" i="9"/>
  <c r="B902" i="9"/>
  <c r="U901" i="9"/>
  <c r="T901" i="9"/>
  <c r="R901" i="9"/>
  <c r="Q901" i="9"/>
  <c r="O901" i="9"/>
  <c r="N901" i="9"/>
  <c r="M901" i="9"/>
  <c r="L901" i="9"/>
  <c r="J901" i="9"/>
  <c r="B901" i="9"/>
  <c r="U900" i="9"/>
  <c r="T900" i="9"/>
  <c r="R900" i="9"/>
  <c r="Q900" i="9"/>
  <c r="O900" i="9"/>
  <c r="N900" i="9"/>
  <c r="M900" i="9"/>
  <c r="L900" i="9"/>
  <c r="J900" i="9"/>
  <c r="B900" i="9"/>
  <c r="U899" i="9"/>
  <c r="T899" i="9"/>
  <c r="R899" i="9"/>
  <c r="Q899" i="9"/>
  <c r="O899" i="9"/>
  <c r="N899" i="9"/>
  <c r="M899" i="9"/>
  <c r="L899" i="9"/>
  <c r="J899" i="9"/>
  <c r="B899" i="9"/>
  <c r="U898" i="9"/>
  <c r="T898" i="9"/>
  <c r="R898" i="9"/>
  <c r="Q898" i="9"/>
  <c r="O898" i="9"/>
  <c r="N898" i="9"/>
  <c r="M898" i="9"/>
  <c r="L898" i="9"/>
  <c r="J898" i="9"/>
  <c r="B898" i="9"/>
  <c r="U897" i="9"/>
  <c r="T897" i="9"/>
  <c r="R897" i="9"/>
  <c r="Q897" i="9"/>
  <c r="O897" i="9"/>
  <c r="N897" i="9"/>
  <c r="M897" i="9"/>
  <c r="L897" i="9"/>
  <c r="J897" i="9"/>
  <c r="B897" i="9"/>
  <c r="U896" i="9"/>
  <c r="T896" i="9"/>
  <c r="R896" i="9"/>
  <c r="Q896" i="9"/>
  <c r="O896" i="9"/>
  <c r="N896" i="9"/>
  <c r="M896" i="9"/>
  <c r="L896" i="9"/>
  <c r="J896" i="9"/>
  <c r="B896" i="9"/>
  <c r="U895" i="9"/>
  <c r="T895" i="9"/>
  <c r="R895" i="9"/>
  <c r="Q895" i="9"/>
  <c r="O895" i="9"/>
  <c r="N895" i="9"/>
  <c r="M895" i="9"/>
  <c r="L895" i="9"/>
  <c r="J895" i="9"/>
  <c r="B895" i="9"/>
  <c r="U894" i="9"/>
  <c r="T894" i="9"/>
  <c r="R894" i="9"/>
  <c r="O894" i="9"/>
  <c r="N894" i="9"/>
  <c r="M894" i="9"/>
  <c r="L894" i="9"/>
  <c r="J894" i="9"/>
  <c r="B894" i="9"/>
  <c r="U893" i="9"/>
  <c r="T893" i="9"/>
  <c r="R893" i="9"/>
  <c r="Q893" i="9"/>
  <c r="O893" i="9"/>
  <c r="N893" i="9"/>
  <c r="M893" i="9"/>
  <c r="L893" i="9"/>
  <c r="J893" i="9"/>
  <c r="B893" i="9"/>
  <c r="U892" i="9"/>
  <c r="T892" i="9"/>
  <c r="R892" i="9"/>
  <c r="Q892" i="9"/>
  <c r="O892" i="9"/>
  <c r="N892" i="9"/>
  <c r="M892" i="9"/>
  <c r="L892" i="9"/>
  <c r="J892" i="9"/>
  <c r="B892" i="9"/>
  <c r="U891" i="9"/>
  <c r="T891" i="9"/>
  <c r="R891" i="9"/>
  <c r="Q891" i="9"/>
  <c r="O891" i="9"/>
  <c r="N891" i="9"/>
  <c r="M891" i="9"/>
  <c r="L891" i="9"/>
  <c r="J891" i="9"/>
  <c r="B891" i="9"/>
  <c r="U890" i="9"/>
  <c r="T890" i="9"/>
  <c r="R890" i="9"/>
  <c r="Q890" i="9"/>
  <c r="O890" i="9"/>
  <c r="N890" i="9"/>
  <c r="M890" i="9"/>
  <c r="L890" i="9"/>
  <c r="J890" i="9"/>
  <c r="B890" i="9"/>
  <c r="U889" i="9"/>
  <c r="T889" i="9"/>
  <c r="R889" i="9"/>
  <c r="Q889" i="9"/>
  <c r="O889" i="9"/>
  <c r="N889" i="9"/>
  <c r="M889" i="9"/>
  <c r="L889" i="9"/>
  <c r="J889" i="9"/>
  <c r="B889" i="9"/>
  <c r="U888" i="9"/>
  <c r="T888" i="9"/>
  <c r="R888" i="9"/>
  <c r="Q888" i="9"/>
  <c r="O888" i="9"/>
  <c r="N888" i="9"/>
  <c r="M888" i="9"/>
  <c r="L888" i="9"/>
  <c r="J888" i="9"/>
  <c r="B888" i="9"/>
  <c r="U887" i="9"/>
  <c r="T887" i="9"/>
  <c r="R887" i="9"/>
  <c r="Q887" i="9"/>
  <c r="O887" i="9"/>
  <c r="N887" i="9"/>
  <c r="M887" i="9"/>
  <c r="L887" i="9"/>
  <c r="J887" i="9"/>
  <c r="B887" i="9"/>
  <c r="U886" i="9"/>
  <c r="T886" i="9"/>
  <c r="R886" i="9"/>
  <c r="O886" i="9"/>
  <c r="N886" i="9"/>
  <c r="M886" i="9"/>
  <c r="L886" i="9"/>
  <c r="J886" i="9"/>
  <c r="B886" i="9"/>
  <c r="U885" i="9"/>
  <c r="T885" i="9"/>
  <c r="R885" i="9"/>
  <c r="O885" i="9"/>
  <c r="N885" i="9"/>
  <c r="M885" i="9"/>
  <c r="L885" i="9"/>
  <c r="J885" i="9"/>
  <c r="B885" i="9"/>
  <c r="U884" i="9"/>
  <c r="T884" i="9"/>
  <c r="R884" i="9"/>
  <c r="Q884" i="9"/>
  <c r="O884" i="9"/>
  <c r="N884" i="9"/>
  <c r="M884" i="9"/>
  <c r="L884" i="9"/>
  <c r="J884" i="9"/>
  <c r="B884" i="9"/>
  <c r="U883" i="9"/>
  <c r="T883" i="9"/>
  <c r="R883" i="9"/>
  <c r="Q883" i="9"/>
  <c r="O883" i="9"/>
  <c r="N883" i="9"/>
  <c r="M883" i="9"/>
  <c r="L883" i="9"/>
  <c r="J883" i="9"/>
  <c r="B883" i="9"/>
  <c r="U882" i="9"/>
  <c r="T882" i="9"/>
  <c r="R882" i="9"/>
  <c r="Q882" i="9"/>
  <c r="O882" i="9"/>
  <c r="N882" i="9"/>
  <c r="M882" i="9"/>
  <c r="L882" i="9"/>
  <c r="J882" i="9"/>
  <c r="B882" i="9"/>
  <c r="U881" i="9"/>
  <c r="T881" i="9"/>
  <c r="R881" i="9"/>
  <c r="Q881" i="9"/>
  <c r="O881" i="9"/>
  <c r="N881" i="9"/>
  <c r="M881" i="9"/>
  <c r="L881" i="9"/>
  <c r="J881" i="9"/>
  <c r="B881" i="9"/>
  <c r="U880" i="9"/>
  <c r="T880" i="9"/>
  <c r="R880" i="9"/>
  <c r="O880" i="9"/>
  <c r="N880" i="9"/>
  <c r="M880" i="9"/>
  <c r="L880" i="9"/>
  <c r="J880" i="9"/>
  <c r="B880" i="9"/>
  <c r="U879" i="9"/>
  <c r="T879" i="9"/>
  <c r="R879" i="9"/>
  <c r="Q879" i="9"/>
  <c r="O879" i="9"/>
  <c r="N879" i="9"/>
  <c r="M879" i="9"/>
  <c r="L879" i="9"/>
  <c r="J879" i="9"/>
  <c r="B879" i="9"/>
  <c r="U878" i="9"/>
  <c r="T878" i="9"/>
  <c r="R878" i="9"/>
  <c r="Q878" i="9"/>
  <c r="O878" i="9"/>
  <c r="N878" i="9"/>
  <c r="M878" i="9"/>
  <c r="L878" i="9"/>
  <c r="J878" i="9"/>
  <c r="B878" i="9"/>
  <c r="U877" i="9"/>
  <c r="T877" i="9"/>
  <c r="R877" i="9"/>
  <c r="O877" i="9"/>
  <c r="N877" i="9"/>
  <c r="M877" i="9"/>
  <c r="L877" i="9"/>
  <c r="J877" i="9"/>
  <c r="B877" i="9"/>
  <c r="U876" i="9"/>
  <c r="T876" i="9"/>
  <c r="R876" i="9"/>
  <c r="Q876" i="9"/>
  <c r="O876" i="9"/>
  <c r="N876" i="9"/>
  <c r="M876" i="9"/>
  <c r="L876" i="9"/>
  <c r="J876" i="9"/>
  <c r="B876" i="9"/>
  <c r="U875" i="9"/>
  <c r="T875" i="9"/>
  <c r="R875" i="9"/>
  <c r="O875" i="9"/>
  <c r="N875" i="9"/>
  <c r="M875" i="9"/>
  <c r="L875" i="9"/>
  <c r="J875" i="9"/>
  <c r="B875" i="9"/>
  <c r="U874" i="9"/>
  <c r="T874" i="9"/>
  <c r="R874" i="9"/>
  <c r="O874" i="9"/>
  <c r="N874" i="9"/>
  <c r="M874" i="9"/>
  <c r="L874" i="9"/>
  <c r="J874" i="9"/>
  <c r="B874" i="9"/>
  <c r="U873" i="9"/>
  <c r="T873" i="9"/>
  <c r="R873" i="9"/>
  <c r="Q873" i="9"/>
  <c r="O873" i="9"/>
  <c r="N873" i="9"/>
  <c r="M873" i="9"/>
  <c r="L873" i="9"/>
  <c r="J873" i="9"/>
  <c r="B873" i="9"/>
  <c r="U872" i="9"/>
  <c r="T872" i="9"/>
  <c r="R872" i="9"/>
  <c r="Q872" i="9"/>
  <c r="O872" i="9"/>
  <c r="N872" i="9"/>
  <c r="M872" i="9"/>
  <c r="L872" i="9"/>
  <c r="J872" i="9"/>
  <c r="B872" i="9"/>
  <c r="U871" i="9"/>
  <c r="T871" i="9"/>
  <c r="R871" i="9"/>
  <c r="O871" i="9"/>
  <c r="N871" i="9"/>
  <c r="M871" i="9"/>
  <c r="L871" i="9"/>
  <c r="J871" i="9"/>
  <c r="B871" i="9"/>
  <c r="U870" i="9"/>
  <c r="T870" i="9"/>
  <c r="R870" i="9"/>
  <c r="Q870" i="9"/>
  <c r="O870" i="9"/>
  <c r="N870" i="9"/>
  <c r="M870" i="9"/>
  <c r="L870" i="9"/>
  <c r="J870" i="9"/>
  <c r="B870" i="9"/>
  <c r="U869" i="9"/>
  <c r="T869" i="9"/>
  <c r="R869" i="9"/>
  <c r="Q869" i="9"/>
  <c r="O869" i="9"/>
  <c r="N869" i="9"/>
  <c r="M869" i="9"/>
  <c r="L869" i="9"/>
  <c r="J869" i="9"/>
  <c r="B869" i="9"/>
  <c r="U868" i="9"/>
  <c r="T868" i="9"/>
  <c r="R868" i="9"/>
  <c r="Q868" i="9"/>
  <c r="O868" i="9"/>
  <c r="N868" i="9"/>
  <c r="M868" i="9"/>
  <c r="L868" i="9"/>
  <c r="J868" i="9"/>
  <c r="B868" i="9"/>
  <c r="U867" i="9"/>
  <c r="T867" i="9"/>
  <c r="R867" i="9"/>
  <c r="Q867" i="9"/>
  <c r="O867" i="9"/>
  <c r="N867" i="9"/>
  <c r="M867" i="9"/>
  <c r="L867" i="9"/>
  <c r="J867" i="9"/>
  <c r="B867" i="9"/>
  <c r="U866" i="9"/>
  <c r="T866" i="9"/>
  <c r="R866" i="9"/>
  <c r="Q866" i="9"/>
  <c r="O866" i="9"/>
  <c r="N866" i="9"/>
  <c r="M866" i="9"/>
  <c r="L866" i="9"/>
  <c r="J866" i="9"/>
  <c r="B866" i="9"/>
  <c r="U865" i="9"/>
  <c r="T865" i="9"/>
  <c r="R865" i="9"/>
  <c r="Q865" i="9"/>
  <c r="O865" i="9"/>
  <c r="N865" i="9"/>
  <c r="M865" i="9"/>
  <c r="L865" i="9"/>
  <c r="J865" i="9"/>
  <c r="B865" i="9"/>
  <c r="U864" i="9"/>
  <c r="T864" i="9"/>
  <c r="R864" i="9"/>
  <c r="Q864" i="9"/>
  <c r="O864" i="9"/>
  <c r="N864" i="9"/>
  <c r="M864" i="9"/>
  <c r="L864" i="9"/>
  <c r="J864" i="9"/>
  <c r="B864" i="9"/>
  <c r="U863" i="9"/>
  <c r="T863" i="9"/>
  <c r="R863" i="9"/>
  <c r="Q863" i="9"/>
  <c r="O863" i="9"/>
  <c r="N863" i="9"/>
  <c r="M863" i="9"/>
  <c r="L863" i="9"/>
  <c r="J863" i="9"/>
  <c r="B863" i="9"/>
  <c r="U862" i="9"/>
  <c r="T862" i="9"/>
  <c r="R862" i="9"/>
  <c r="Q862" i="9"/>
  <c r="O862" i="9"/>
  <c r="N862" i="9"/>
  <c r="M862" i="9"/>
  <c r="L862" i="9"/>
  <c r="J862" i="9"/>
  <c r="B862" i="9"/>
  <c r="U861" i="9"/>
  <c r="T861" i="9"/>
  <c r="R861" i="9"/>
  <c r="Q861" i="9"/>
  <c r="O861" i="9"/>
  <c r="N861" i="9"/>
  <c r="M861" i="9"/>
  <c r="L861" i="9"/>
  <c r="J861" i="9"/>
  <c r="B861" i="9"/>
  <c r="U860" i="9"/>
  <c r="T860" i="9"/>
  <c r="R860" i="9"/>
  <c r="Q860" i="9"/>
  <c r="O860" i="9"/>
  <c r="N860" i="9"/>
  <c r="M860" i="9"/>
  <c r="L860" i="9"/>
  <c r="J860" i="9"/>
  <c r="B860" i="9"/>
  <c r="U859" i="9"/>
  <c r="T859" i="9"/>
  <c r="R859" i="9"/>
  <c r="Q859" i="9"/>
  <c r="O859" i="9"/>
  <c r="N859" i="9"/>
  <c r="M859" i="9"/>
  <c r="L859" i="9"/>
  <c r="J859" i="9"/>
  <c r="B859" i="9"/>
  <c r="U858" i="9"/>
  <c r="T858" i="9"/>
  <c r="R858" i="9"/>
  <c r="Q858" i="9"/>
  <c r="O858" i="9"/>
  <c r="N858" i="9"/>
  <c r="M858" i="9"/>
  <c r="L858" i="9"/>
  <c r="J858" i="9"/>
  <c r="B858" i="9"/>
  <c r="U857" i="9"/>
  <c r="T857" i="9"/>
  <c r="R857" i="9"/>
  <c r="Q857" i="9"/>
  <c r="O857" i="9"/>
  <c r="N857" i="9"/>
  <c r="M857" i="9"/>
  <c r="L857" i="9"/>
  <c r="J857" i="9"/>
  <c r="B857" i="9"/>
  <c r="U856" i="9"/>
  <c r="T856" i="9"/>
  <c r="R856" i="9"/>
  <c r="Q856" i="9"/>
  <c r="O856" i="9"/>
  <c r="N856" i="9"/>
  <c r="M856" i="9"/>
  <c r="L856" i="9"/>
  <c r="J856" i="9"/>
  <c r="B856" i="9"/>
  <c r="U855" i="9"/>
  <c r="T855" i="9"/>
  <c r="R855" i="9"/>
  <c r="Q855" i="9"/>
  <c r="O855" i="9"/>
  <c r="N855" i="9"/>
  <c r="M855" i="9"/>
  <c r="L855" i="9"/>
  <c r="J855" i="9"/>
  <c r="B855" i="9"/>
  <c r="U854" i="9"/>
  <c r="T854" i="9"/>
  <c r="R854" i="9"/>
  <c r="Q854" i="9"/>
  <c r="O854" i="9"/>
  <c r="N854" i="9"/>
  <c r="M854" i="9"/>
  <c r="L854" i="9"/>
  <c r="J854" i="9"/>
  <c r="B854" i="9"/>
  <c r="U853" i="9"/>
  <c r="T853" i="9"/>
  <c r="R853" i="9"/>
  <c r="Q853" i="9"/>
  <c r="O853" i="9"/>
  <c r="N853" i="9"/>
  <c r="M853" i="9"/>
  <c r="L853" i="9"/>
  <c r="J853" i="9"/>
  <c r="B853" i="9"/>
  <c r="U852" i="9"/>
  <c r="T852" i="9"/>
  <c r="R852" i="9"/>
  <c r="Q852" i="9"/>
  <c r="O852" i="9"/>
  <c r="N852" i="9"/>
  <c r="M852" i="9"/>
  <c r="L852" i="9"/>
  <c r="J852" i="9"/>
  <c r="B852" i="9"/>
  <c r="U851" i="9"/>
  <c r="T851" i="9"/>
  <c r="R851" i="9"/>
  <c r="Q851" i="9"/>
  <c r="O851" i="9"/>
  <c r="N851" i="9"/>
  <c r="M851" i="9"/>
  <c r="L851" i="9"/>
  <c r="J851" i="9"/>
  <c r="B851" i="9"/>
  <c r="U850" i="9"/>
  <c r="T850" i="9"/>
  <c r="R850" i="9"/>
  <c r="Q850" i="9"/>
  <c r="O850" i="9"/>
  <c r="N850" i="9"/>
  <c r="M850" i="9"/>
  <c r="L850" i="9"/>
  <c r="J850" i="9"/>
  <c r="B850" i="9"/>
  <c r="U849" i="9"/>
  <c r="T849" i="9"/>
  <c r="R849" i="9"/>
  <c r="Q849" i="9"/>
  <c r="O849" i="9"/>
  <c r="N849" i="9"/>
  <c r="M849" i="9"/>
  <c r="L849" i="9"/>
  <c r="J849" i="9"/>
  <c r="B849" i="9"/>
  <c r="U848" i="9"/>
  <c r="T848" i="9"/>
  <c r="R848" i="9"/>
  <c r="Q848" i="9"/>
  <c r="O848" i="9"/>
  <c r="N848" i="9"/>
  <c r="M848" i="9"/>
  <c r="L848" i="9"/>
  <c r="J848" i="9"/>
  <c r="B848" i="9"/>
  <c r="U847" i="9"/>
  <c r="T847" i="9"/>
  <c r="R847" i="9"/>
  <c r="Q847" i="9"/>
  <c r="O847" i="9"/>
  <c r="N847" i="9"/>
  <c r="M847" i="9"/>
  <c r="L847" i="9"/>
  <c r="J847" i="9"/>
  <c r="B847" i="9"/>
  <c r="U846" i="9"/>
  <c r="T846" i="9"/>
  <c r="R846" i="9"/>
  <c r="Q846" i="9"/>
  <c r="O846" i="9"/>
  <c r="N846" i="9"/>
  <c r="M846" i="9"/>
  <c r="L846" i="9"/>
  <c r="J846" i="9"/>
  <c r="B846" i="9"/>
  <c r="U845" i="9"/>
  <c r="T845" i="9"/>
  <c r="R845" i="9"/>
  <c r="Q845" i="9"/>
  <c r="O845" i="9"/>
  <c r="N845" i="9"/>
  <c r="M845" i="9"/>
  <c r="L845" i="9"/>
  <c r="J845" i="9"/>
  <c r="B845" i="9"/>
  <c r="U844" i="9"/>
  <c r="T844" i="9"/>
  <c r="R844" i="9"/>
  <c r="Q844" i="9"/>
  <c r="O844" i="9"/>
  <c r="N844" i="9"/>
  <c r="M844" i="9"/>
  <c r="L844" i="9"/>
  <c r="J844" i="9"/>
  <c r="B844" i="9"/>
  <c r="U843" i="9"/>
  <c r="T843" i="9"/>
  <c r="R843" i="9"/>
  <c r="Q843" i="9"/>
  <c r="O843" i="9"/>
  <c r="N843" i="9"/>
  <c r="M843" i="9"/>
  <c r="L843" i="9"/>
  <c r="J843" i="9"/>
  <c r="B843" i="9"/>
  <c r="U842" i="9"/>
  <c r="T842" i="9"/>
  <c r="R842" i="9"/>
  <c r="Q842" i="9"/>
  <c r="O842" i="9"/>
  <c r="N842" i="9"/>
  <c r="M842" i="9"/>
  <c r="L842" i="9"/>
  <c r="J842" i="9"/>
  <c r="B842" i="9"/>
  <c r="U841" i="9"/>
  <c r="T841" i="9"/>
  <c r="R841" i="9"/>
  <c r="Q841" i="9"/>
  <c r="O841" i="9"/>
  <c r="N841" i="9"/>
  <c r="M841" i="9"/>
  <c r="L841" i="9"/>
  <c r="J841" i="9"/>
  <c r="B841" i="9"/>
  <c r="U840" i="9"/>
  <c r="T840" i="9"/>
  <c r="R840" i="9"/>
  <c r="Q840" i="9"/>
  <c r="O840" i="9"/>
  <c r="N840" i="9"/>
  <c r="M840" i="9"/>
  <c r="L840" i="9"/>
  <c r="J840" i="9"/>
  <c r="B840" i="9"/>
  <c r="U839" i="9"/>
  <c r="T839" i="9"/>
  <c r="R839" i="9"/>
  <c r="Q839" i="9"/>
  <c r="O839" i="9"/>
  <c r="N839" i="9"/>
  <c r="M839" i="9"/>
  <c r="L839" i="9"/>
  <c r="J839" i="9"/>
  <c r="B839" i="9"/>
  <c r="U838" i="9"/>
  <c r="T838" i="9"/>
  <c r="R838" i="9"/>
  <c r="Q838" i="9"/>
  <c r="O838" i="9"/>
  <c r="N838" i="9"/>
  <c r="M838" i="9"/>
  <c r="L838" i="9"/>
  <c r="J838" i="9"/>
  <c r="B838" i="9"/>
  <c r="U837" i="9"/>
  <c r="T837" i="9"/>
  <c r="R837" i="9"/>
  <c r="Q837" i="9"/>
  <c r="O837" i="9"/>
  <c r="N837" i="9"/>
  <c r="M837" i="9"/>
  <c r="L837" i="9"/>
  <c r="J837" i="9"/>
  <c r="B837" i="9"/>
  <c r="U836" i="9"/>
  <c r="T836" i="9"/>
  <c r="R836" i="9"/>
  <c r="Q836" i="9"/>
  <c r="O836" i="9"/>
  <c r="N836" i="9"/>
  <c r="M836" i="9"/>
  <c r="L836" i="9"/>
  <c r="J836" i="9"/>
  <c r="B836" i="9"/>
  <c r="U835" i="9"/>
  <c r="T835" i="9"/>
  <c r="R835" i="9"/>
  <c r="Q835" i="9"/>
  <c r="O835" i="9"/>
  <c r="N835" i="9"/>
  <c r="M835" i="9"/>
  <c r="L835" i="9"/>
  <c r="J835" i="9"/>
  <c r="B835" i="9"/>
  <c r="U834" i="9"/>
  <c r="T834" i="9"/>
  <c r="R834" i="9"/>
  <c r="Q834" i="9"/>
  <c r="O834" i="9"/>
  <c r="N834" i="9"/>
  <c r="M834" i="9"/>
  <c r="L834" i="9"/>
  <c r="J834" i="9"/>
  <c r="B834" i="9"/>
  <c r="U833" i="9"/>
  <c r="T833" i="9"/>
  <c r="R833" i="9"/>
  <c r="Q833" i="9"/>
  <c r="O833" i="9"/>
  <c r="N833" i="9"/>
  <c r="M833" i="9"/>
  <c r="L833" i="9"/>
  <c r="J833" i="9"/>
  <c r="B833" i="9"/>
  <c r="U832" i="9"/>
  <c r="T832" i="9"/>
  <c r="R832" i="9"/>
  <c r="Q832" i="9"/>
  <c r="O832" i="9"/>
  <c r="N832" i="9"/>
  <c r="M832" i="9"/>
  <c r="L832" i="9"/>
  <c r="J832" i="9"/>
  <c r="B832" i="9"/>
  <c r="U831" i="9"/>
  <c r="T831" i="9"/>
  <c r="R831" i="9"/>
  <c r="Q831" i="9"/>
  <c r="O831" i="9"/>
  <c r="N831" i="9"/>
  <c r="M831" i="9"/>
  <c r="L831" i="9"/>
  <c r="J831" i="9"/>
  <c r="B831" i="9"/>
  <c r="U830" i="9"/>
  <c r="T830" i="9"/>
  <c r="R830" i="9"/>
  <c r="Q830" i="9"/>
  <c r="O830" i="9"/>
  <c r="N830" i="9"/>
  <c r="M830" i="9"/>
  <c r="L830" i="9"/>
  <c r="J830" i="9"/>
  <c r="B830" i="9"/>
  <c r="U829" i="9"/>
  <c r="T829" i="9"/>
  <c r="R829" i="9"/>
  <c r="Q829" i="9"/>
  <c r="O829" i="9"/>
  <c r="N829" i="9"/>
  <c r="M829" i="9"/>
  <c r="L829" i="9"/>
  <c r="J829" i="9"/>
  <c r="B829" i="9"/>
  <c r="U828" i="9"/>
  <c r="T828" i="9"/>
  <c r="R828" i="9"/>
  <c r="Q828" i="9"/>
  <c r="O828" i="9"/>
  <c r="N828" i="9"/>
  <c r="M828" i="9"/>
  <c r="L828" i="9"/>
  <c r="J828" i="9"/>
  <c r="B828" i="9"/>
  <c r="U827" i="9"/>
  <c r="T827" i="9"/>
  <c r="R827" i="9"/>
  <c r="Q827" i="9"/>
  <c r="O827" i="9"/>
  <c r="N827" i="9"/>
  <c r="M827" i="9"/>
  <c r="L827" i="9"/>
  <c r="J827" i="9"/>
  <c r="B827" i="9"/>
  <c r="U826" i="9"/>
  <c r="T826" i="9"/>
  <c r="R826" i="9"/>
  <c r="Q826" i="9"/>
  <c r="O826" i="9"/>
  <c r="N826" i="9"/>
  <c r="M826" i="9"/>
  <c r="L826" i="9"/>
  <c r="J826" i="9"/>
  <c r="B826" i="9"/>
  <c r="U825" i="9"/>
  <c r="T825" i="9"/>
  <c r="R825" i="9"/>
  <c r="Q825" i="9"/>
  <c r="O825" i="9"/>
  <c r="N825" i="9"/>
  <c r="M825" i="9"/>
  <c r="L825" i="9"/>
  <c r="J825" i="9"/>
  <c r="B825" i="9"/>
  <c r="U824" i="9"/>
  <c r="T824" i="9"/>
  <c r="R824" i="9"/>
  <c r="Q824" i="9"/>
  <c r="O824" i="9"/>
  <c r="N824" i="9"/>
  <c r="M824" i="9"/>
  <c r="L824" i="9"/>
  <c r="J824" i="9"/>
  <c r="B824" i="9"/>
  <c r="U823" i="9"/>
  <c r="T823" i="9"/>
  <c r="R823" i="9"/>
  <c r="O823" i="9"/>
  <c r="N823" i="9"/>
  <c r="M823" i="9"/>
  <c r="L823" i="9"/>
  <c r="J823" i="9"/>
  <c r="B823" i="9"/>
  <c r="U822" i="9"/>
  <c r="T822" i="9"/>
  <c r="R822" i="9"/>
  <c r="O822" i="9"/>
  <c r="N822" i="9"/>
  <c r="M822" i="9"/>
  <c r="L822" i="9"/>
  <c r="J822" i="9"/>
  <c r="B822" i="9"/>
  <c r="R821" i="9"/>
  <c r="Q821" i="9"/>
  <c r="O821" i="9"/>
  <c r="N821" i="9"/>
  <c r="M821" i="9"/>
  <c r="L821" i="9"/>
  <c r="J821" i="9"/>
  <c r="B821" i="9"/>
  <c r="U820" i="9"/>
  <c r="T820" i="9"/>
  <c r="R820" i="9"/>
  <c r="Q820" i="9"/>
  <c r="O820" i="9"/>
  <c r="N820" i="9"/>
  <c r="M820" i="9"/>
  <c r="L820" i="9"/>
  <c r="J820" i="9"/>
  <c r="B820" i="9"/>
  <c r="U819" i="9"/>
  <c r="T819" i="9"/>
  <c r="R819" i="9"/>
  <c r="Q819" i="9"/>
  <c r="O819" i="9"/>
  <c r="N819" i="9"/>
  <c r="M819" i="9"/>
  <c r="L819" i="9"/>
  <c r="J819" i="9"/>
  <c r="B819" i="9"/>
  <c r="U818" i="9"/>
  <c r="T818" i="9"/>
  <c r="R818" i="9"/>
  <c r="Q818" i="9"/>
  <c r="O818" i="9"/>
  <c r="N818" i="9"/>
  <c r="M818" i="9"/>
  <c r="L818" i="9"/>
  <c r="J818" i="9"/>
  <c r="B818" i="9"/>
  <c r="U817" i="9"/>
  <c r="T817" i="9"/>
  <c r="R817" i="9"/>
  <c r="Q817" i="9"/>
  <c r="O817" i="9"/>
  <c r="N817" i="9"/>
  <c r="M817" i="9"/>
  <c r="L817" i="9"/>
  <c r="J817" i="9"/>
  <c r="B817" i="9"/>
  <c r="U816" i="9"/>
  <c r="T816" i="9"/>
  <c r="R816" i="9"/>
  <c r="Q816" i="9"/>
  <c r="O816" i="9"/>
  <c r="N816" i="9"/>
  <c r="M816" i="9"/>
  <c r="L816" i="9"/>
  <c r="J816" i="9"/>
  <c r="B816" i="9"/>
  <c r="U815" i="9"/>
  <c r="T815" i="9"/>
  <c r="R815" i="9"/>
  <c r="Q815" i="9"/>
  <c r="O815" i="9"/>
  <c r="N815" i="9"/>
  <c r="M815" i="9"/>
  <c r="L815" i="9"/>
  <c r="J815" i="9"/>
  <c r="B815" i="9"/>
  <c r="U814" i="9"/>
  <c r="T814" i="9"/>
  <c r="R814" i="9"/>
  <c r="Q814" i="9"/>
  <c r="O814" i="9"/>
  <c r="N814" i="9"/>
  <c r="M814" i="9"/>
  <c r="L814" i="9"/>
  <c r="J814" i="9"/>
  <c r="B814" i="9"/>
  <c r="U813" i="9"/>
  <c r="T813" i="9"/>
  <c r="R813" i="9"/>
  <c r="Q813" i="9"/>
  <c r="O813" i="9"/>
  <c r="N813" i="9"/>
  <c r="M813" i="9"/>
  <c r="L813" i="9"/>
  <c r="J813" i="9"/>
  <c r="B813" i="9"/>
  <c r="U812" i="9"/>
  <c r="T812" i="9"/>
  <c r="R812" i="9"/>
  <c r="Q812" i="9"/>
  <c r="O812" i="9"/>
  <c r="N812" i="9"/>
  <c r="M812" i="9"/>
  <c r="L812" i="9"/>
  <c r="J812" i="9"/>
  <c r="B812" i="9"/>
  <c r="U811" i="9"/>
  <c r="T811" i="9"/>
  <c r="R811" i="9"/>
  <c r="Q811" i="9"/>
  <c r="O811" i="9"/>
  <c r="N811" i="9"/>
  <c r="M811" i="9"/>
  <c r="L811" i="9"/>
  <c r="J811" i="9"/>
  <c r="B811" i="9"/>
  <c r="U810" i="9"/>
  <c r="T810" i="9"/>
  <c r="R810" i="9"/>
  <c r="Q810" i="9"/>
  <c r="O810" i="9"/>
  <c r="N810" i="9"/>
  <c r="M810" i="9"/>
  <c r="L810" i="9"/>
  <c r="J810" i="9"/>
  <c r="B810" i="9"/>
  <c r="U809" i="9"/>
  <c r="T809" i="9"/>
  <c r="R809" i="9"/>
  <c r="Q809" i="9"/>
  <c r="O809" i="9"/>
  <c r="N809" i="9"/>
  <c r="M809" i="9"/>
  <c r="L809" i="9"/>
  <c r="J809" i="9"/>
  <c r="B809" i="9"/>
  <c r="U808" i="9"/>
  <c r="T808" i="9"/>
  <c r="R808" i="9"/>
  <c r="Q808" i="9"/>
  <c r="O808" i="9"/>
  <c r="N808" i="9"/>
  <c r="M808" i="9"/>
  <c r="L808" i="9"/>
  <c r="J808" i="9"/>
  <c r="B808" i="9"/>
  <c r="U807" i="9"/>
  <c r="T807" i="9"/>
  <c r="R807" i="9"/>
  <c r="Q807" i="9"/>
  <c r="O807" i="9"/>
  <c r="N807" i="9"/>
  <c r="M807" i="9"/>
  <c r="L807" i="9"/>
  <c r="J807" i="9"/>
  <c r="B807" i="9"/>
  <c r="U806" i="9"/>
  <c r="T806" i="9"/>
  <c r="R806" i="9"/>
  <c r="Q806" i="9"/>
  <c r="O806" i="9"/>
  <c r="N806" i="9"/>
  <c r="M806" i="9"/>
  <c r="L806" i="9"/>
  <c r="J806" i="9"/>
  <c r="B806" i="9"/>
  <c r="U805" i="9"/>
  <c r="T805" i="9"/>
  <c r="R805" i="9"/>
  <c r="Q805" i="9"/>
  <c r="O805" i="9"/>
  <c r="N805" i="9"/>
  <c r="M805" i="9"/>
  <c r="L805" i="9"/>
  <c r="J805" i="9"/>
  <c r="B805" i="9"/>
  <c r="U804" i="9"/>
  <c r="T804" i="9"/>
  <c r="R804" i="9"/>
  <c r="Q804" i="9"/>
  <c r="O804" i="9"/>
  <c r="N804" i="9"/>
  <c r="M804" i="9"/>
  <c r="L804" i="9"/>
  <c r="J804" i="9"/>
  <c r="B804" i="9"/>
  <c r="U803" i="9"/>
  <c r="T803" i="9"/>
  <c r="R803" i="9"/>
  <c r="Q803" i="9"/>
  <c r="O803" i="9"/>
  <c r="N803" i="9"/>
  <c r="M803" i="9"/>
  <c r="L803" i="9"/>
  <c r="J803" i="9"/>
  <c r="B803" i="9"/>
  <c r="U802" i="9"/>
  <c r="T802" i="9"/>
  <c r="R802" i="9"/>
  <c r="Q802" i="9"/>
  <c r="O802" i="9"/>
  <c r="N802" i="9"/>
  <c r="M802" i="9"/>
  <c r="L802" i="9"/>
  <c r="J802" i="9"/>
  <c r="B802" i="9"/>
  <c r="U801" i="9"/>
  <c r="T801" i="9"/>
  <c r="R801" i="9"/>
  <c r="Q801" i="9"/>
  <c r="O801" i="9"/>
  <c r="N801" i="9"/>
  <c r="M801" i="9"/>
  <c r="L801" i="9"/>
  <c r="J801" i="9"/>
  <c r="B801" i="9"/>
  <c r="U800" i="9"/>
  <c r="T800" i="9"/>
  <c r="R800" i="9"/>
  <c r="O800" i="9"/>
  <c r="N800" i="9"/>
  <c r="M800" i="9"/>
  <c r="L800" i="9"/>
  <c r="J800" i="9"/>
  <c r="B800" i="9"/>
  <c r="U799" i="9"/>
  <c r="T799" i="9"/>
  <c r="R799" i="9"/>
  <c r="Q799" i="9"/>
  <c r="O799" i="9"/>
  <c r="N799" i="9"/>
  <c r="M799" i="9"/>
  <c r="L799" i="9"/>
  <c r="J799" i="9"/>
  <c r="B799" i="9"/>
  <c r="U798" i="9"/>
  <c r="T798" i="9"/>
  <c r="R798" i="9"/>
  <c r="O798" i="9"/>
  <c r="N798" i="9"/>
  <c r="M798" i="9"/>
  <c r="L798" i="9"/>
  <c r="J798" i="9"/>
  <c r="B798" i="9"/>
  <c r="U797" i="9"/>
  <c r="T797" i="9"/>
  <c r="R797" i="9"/>
  <c r="Q797" i="9"/>
  <c r="O797" i="9"/>
  <c r="N797" i="9"/>
  <c r="M797" i="9"/>
  <c r="L797" i="9"/>
  <c r="J797" i="9"/>
  <c r="B797" i="9"/>
  <c r="U796" i="9"/>
  <c r="T796" i="9"/>
  <c r="R796" i="9"/>
  <c r="O796" i="9"/>
  <c r="N796" i="9"/>
  <c r="M796" i="9"/>
  <c r="L796" i="9"/>
  <c r="J796" i="9"/>
  <c r="B796" i="9"/>
  <c r="U795" i="9"/>
  <c r="T795" i="9"/>
  <c r="R795" i="9"/>
  <c r="Q795" i="9"/>
  <c r="O795" i="9"/>
  <c r="N795" i="9"/>
  <c r="M795" i="9"/>
  <c r="L795" i="9"/>
  <c r="J795" i="9"/>
  <c r="B795" i="9"/>
  <c r="U794" i="9"/>
  <c r="T794" i="9"/>
  <c r="R794" i="9"/>
  <c r="O794" i="9"/>
  <c r="N794" i="9"/>
  <c r="M794" i="9"/>
  <c r="L794" i="9"/>
  <c r="J794" i="9"/>
  <c r="B794" i="9"/>
  <c r="U793" i="9"/>
  <c r="T793" i="9"/>
  <c r="R793" i="9"/>
  <c r="Q793" i="9"/>
  <c r="O793" i="9"/>
  <c r="N793" i="9"/>
  <c r="M793" i="9"/>
  <c r="L793" i="9"/>
  <c r="J793" i="9"/>
  <c r="B793" i="9"/>
  <c r="U792" i="9"/>
  <c r="T792" i="9"/>
  <c r="R792" i="9"/>
  <c r="Q792" i="9"/>
  <c r="O792" i="9"/>
  <c r="N792" i="9"/>
  <c r="M792" i="9"/>
  <c r="L792" i="9"/>
  <c r="J792" i="9"/>
  <c r="B792" i="9"/>
  <c r="U791" i="9"/>
  <c r="T791" i="9"/>
  <c r="R791" i="9"/>
  <c r="Q791" i="9"/>
  <c r="O791" i="9"/>
  <c r="N791" i="9"/>
  <c r="M791" i="9"/>
  <c r="L791" i="9"/>
  <c r="J791" i="9"/>
  <c r="B791" i="9"/>
  <c r="U790" i="9"/>
  <c r="T790" i="9"/>
  <c r="R790" i="9"/>
  <c r="Q790" i="9"/>
  <c r="O790" i="9"/>
  <c r="N790" i="9"/>
  <c r="M790" i="9"/>
  <c r="L790" i="9"/>
  <c r="J790" i="9"/>
  <c r="B790" i="9"/>
  <c r="U789" i="9"/>
  <c r="T789" i="9"/>
  <c r="R789" i="9"/>
  <c r="Q789" i="9"/>
  <c r="O789" i="9"/>
  <c r="N789" i="9"/>
  <c r="M789" i="9"/>
  <c r="L789" i="9"/>
  <c r="J789" i="9"/>
  <c r="B789" i="9"/>
  <c r="U788" i="9"/>
  <c r="T788" i="9"/>
  <c r="R788" i="9"/>
  <c r="Q788" i="9"/>
  <c r="O788" i="9"/>
  <c r="N788" i="9"/>
  <c r="M788" i="9"/>
  <c r="L788" i="9"/>
  <c r="J788" i="9"/>
  <c r="B788" i="9"/>
  <c r="U787" i="9"/>
  <c r="T787" i="9"/>
  <c r="R787" i="9"/>
  <c r="Q787" i="9"/>
  <c r="O787" i="9"/>
  <c r="N787" i="9"/>
  <c r="M787" i="9"/>
  <c r="L787" i="9"/>
  <c r="J787" i="9"/>
  <c r="B787" i="9"/>
  <c r="U786" i="9"/>
  <c r="T786" i="9"/>
  <c r="R786" i="9"/>
  <c r="Q786" i="9"/>
  <c r="O786" i="9"/>
  <c r="N786" i="9"/>
  <c r="M786" i="9"/>
  <c r="L786" i="9"/>
  <c r="J786" i="9"/>
  <c r="B786" i="9"/>
  <c r="U785" i="9"/>
  <c r="T785" i="9"/>
  <c r="R785" i="9"/>
  <c r="Q785" i="9"/>
  <c r="O785" i="9"/>
  <c r="N785" i="9"/>
  <c r="M785" i="9"/>
  <c r="L785" i="9"/>
  <c r="J785" i="9"/>
  <c r="B785" i="9"/>
  <c r="U784" i="9"/>
  <c r="T784" i="9"/>
  <c r="R784" i="9"/>
  <c r="Q784" i="9"/>
  <c r="O784" i="9"/>
  <c r="N784" i="9"/>
  <c r="M784" i="9"/>
  <c r="L784" i="9"/>
  <c r="J784" i="9"/>
  <c r="B784" i="9"/>
  <c r="U783" i="9"/>
  <c r="T783" i="9"/>
  <c r="R783" i="9"/>
  <c r="O783" i="9"/>
  <c r="N783" i="9"/>
  <c r="M783" i="9"/>
  <c r="L783" i="9"/>
  <c r="J783" i="9"/>
  <c r="B783" i="9"/>
  <c r="U782" i="9"/>
  <c r="T782" i="9"/>
  <c r="R782" i="9"/>
  <c r="Q782" i="9"/>
  <c r="O782" i="9"/>
  <c r="N782" i="9"/>
  <c r="M782" i="9"/>
  <c r="L782" i="9"/>
  <c r="J782" i="9"/>
  <c r="B782" i="9"/>
  <c r="U781" i="9"/>
  <c r="T781" i="9"/>
  <c r="R781" i="9"/>
  <c r="Q781" i="9"/>
  <c r="O781" i="9"/>
  <c r="N781" i="9"/>
  <c r="M781" i="9"/>
  <c r="L781" i="9"/>
  <c r="J781" i="9"/>
  <c r="B781" i="9"/>
  <c r="U780" i="9"/>
  <c r="T780" i="9"/>
  <c r="R780" i="9"/>
  <c r="Q780" i="9"/>
  <c r="O780" i="9"/>
  <c r="N780" i="9"/>
  <c r="M780" i="9"/>
  <c r="L780" i="9"/>
  <c r="J780" i="9"/>
  <c r="B780" i="9"/>
  <c r="U779" i="9"/>
  <c r="T779" i="9"/>
  <c r="R779" i="9"/>
  <c r="Q779" i="9"/>
  <c r="O779" i="9"/>
  <c r="N779" i="9"/>
  <c r="M779" i="9"/>
  <c r="L779" i="9"/>
  <c r="J779" i="9"/>
  <c r="B779" i="9"/>
  <c r="U778" i="9"/>
  <c r="T778" i="9"/>
  <c r="R778" i="9"/>
  <c r="Q778" i="9"/>
  <c r="O778" i="9"/>
  <c r="N778" i="9"/>
  <c r="M778" i="9"/>
  <c r="L778" i="9"/>
  <c r="J778" i="9"/>
  <c r="B778" i="9"/>
  <c r="U777" i="9"/>
  <c r="T777" i="9"/>
  <c r="R777" i="9"/>
  <c r="Q777" i="9"/>
  <c r="O777" i="9"/>
  <c r="N777" i="9"/>
  <c r="M777" i="9"/>
  <c r="L777" i="9"/>
  <c r="J777" i="9"/>
  <c r="B777" i="9"/>
  <c r="U776" i="9"/>
  <c r="T776" i="9"/>
  <c r="R776" i="9"/>
  <c r="Q776" i="9"/>
  <c r="O776" i="9"/>
  <c r="N776" i="9"/>
  <c r="M776" i="9"/>
  <c r="L776" i="9"/>
  <c r="J776" i="9"/>
  <c r="B776" i="9"/>
  <c r="U775" i="9"/>
  <c r="T775" i="9"/>
  <c r="R775" i="9"/>
  <c r="Q775" i="9"/>
  <c r="O775" i="9"/>
  <c r="N775" i="9"/>
  <c r="M775" i="9"/>
  <c r="L775" i="9"/>
  <c r="J775" i="9"/>
  <c r="B775" i="9"/>
  <c r="U774" i="9"/>
  <c r="T774" i="9"/>
  <c r="R774" i="9"/>
  <c r="Q774" i="9"/>
  <c r="O774" i="9"/>
  <c r="N774" i="9"/>
  <c r="M774" i="9"/>
  <c r="L774" i="9"/>
  <c r="J774" i="9"/>
  <c r="B774" i="9"/>
  <c r="U773" i="9"/>
  <c r="T773" i="9"/>
  <c r="R773" i="9"/>
  <c r="Q773" i="9"/>
  <c r="O773" i="9"/>
  <c r="N773" i="9"/>
  <c r="M773" i="9"/>
  <c r="L773" i="9"/>
  <c r="J773" i="9"/>
  <c r="B773" i="9"/>
  <c r="U772" i="9"/>
  <c r="T772" i="9"/>
  <c r="R772" i="9"/>
  <c r="Q772" i="9"/>
  <c r="O772" i="9"/>
  <c r="N772" i="9"/>
  <c r="M772" i="9"/>
  <c r="L772" i="9"/>
  <c r="J772" i="9"/>
  <c r="B772" i="9"/>
  <c r="U771" i="9"/>
  <c r="T771" i="9"/>
  <c r="R771" i="9"/>
  <c r="Q771" i="9"/>
  <c r="O771" i="9"/>
  <c r="N771" i="9"/>
  <c r="M771" i="9"/>
  <c r="L771" i="9"/>
  <c r="J771" i="9"/>
  <c r="B771" i="9"/>
  <c r="U770" i="9"/>
  <c r="T770" i="9"/>
  <c r="R770" i="9"/>
  <c r="O770" i="9"/>
  <c r="N770" i="9"/>
  <c r="M770" i="9"/>
  <c r="L770" i="9"/>
  <c r="J770" i="9"/>
  <c r="B770" i="9"/>
  <c r="U769" i="9"/>
  <c r="T769" i="9"/>
  <c r="R769" i="9"/>
  <c r="Q769" i="9"/>
  <c r="O769" i="9"/>
  <c r="N769" i="9"/>
  <c r="M769" i="9"/>
  <c r="L769" i="9"/>
  <c r="J769" i="9"/>
  <c r="B769" i="9"/>
  <c r="U768" i="9"/>
  <c r="T768" i="9"/>
  <c r="R768" i="9"/>
  <c r="O768" i="9"/>
  <c r="N768" i="9"/>
  <c r="M768" i="9"/>
  <c r="L768" i="9"/>
  <c r="J768" i="9"/>
  <c r="B768" i="9"/>
  <c r="U767" i="9"/>
  <c r="T767" i="9"/>
  <c r="R767" i="9"/>
  <c r="Q767" i="9"/>
  <c r="O767" i="9"/>
  <c r="N767" i="9"/>
  <c r="M767" i="9"/>
  <c r="L767" i="9"/>
  <c r="J767" i="9"/>
  <c r="B767" i="9"/>
  <c r="U766" i="9"/>
  <c r="T766" i="9"/>
  <c r="R766" i="9"/>
  <c r="Q766" i="9"/>
  <c r="O766" i="9"/>
  <c r="N766" i="9"/>
  <c r="M766" i="9"/>
  <c r="L766" i="9"/>
  <c r="J766" i="9"/>
  <c r="B766" i="9"/>
  <c r="U765" i="9"/>
  <c r="T765" i="9"/>
  <c r="R765" i="9"/>
  <c r="Q765" i="9"/>
  <c r="O765" i="9"/>
  <c r="N765" i="9"/>
  <c r="M765" i="9"/>
  <c r="L765" i="9"/>
  <c r="J765" i="9"/>
  <c r="B765" i="9"/>
  <c r="U764" i="9"/>
  <c r="T764" i="9"/>
  <c r="R764" i="9"/>
  <c r="Q764" i="9"/>
  <c r="O764" i="9"/>
  <c r="N764" i="9"/>
  <c r="M764" i="9"/>
  <c r="L764" i="9"/>
  <c r="J764" i="9"/>
  <c r="B764" i="9"/>
  <c r="U763" i="9"/>
  <c r="T763" i="9"/>
  <c r="R763" i="9"/>
  <c r="Q763" i="9"/>
  <c r="O763" i="9"/>
  <c r="N763" i="9"/>
  <c r="M763" i="9"/>
  <c r="L763" i="9"/>
  <c r="J763" i="9"/>
  <c r="B763" i="9"/>
  <c r="U762" i="9"/>
  <c r="T762" i="9"/>
  <c r="R762" i="9"/>
  <c r="Q762" i="9"/>
  <c r="O762" i="9"/>
  <c r="N762" i="9"/>
  <c r="M762" i="9"/>
  <c r="L762" i="9"/>
  <c r="J762" i="9"/>
  <c r="B762" i="9"/>
  <c r="U761" i="9"/>
  <c r="T761" i="9"/>
  <c r="R761" i="9"/>
  <c r="O761" i="9"/>
  <c r="N761" i="9"/>
  <c r="M761" i="9"/>
  <c r="L761" i="9"/>
  <c r="J761" i="9"/>
  <c r="B761" i="9"/>
  <c r="U760" i="9"/>
  <c r="T760" i="9"/>
  <c r="R760" i="9"/>
  <c r="Q760" i="9"/>
  <c r="O760" i="9"/>
  <c r="N760" i="9"/>
  <c r="M760" i="9"/>
  <c r="L760" i="9"/>
  <c r="J760" i="9"/>
  <c r="B760" i="9"/>
  <c r="U759" i="9"/>
  <c r="T759" i="9"/>
  <c r="R759" i="9"/>
  <c r="Q759" i="9"/>
  <c r="O759" i="9"/>
  <c r="N759" i="9"/>
  <c r="M759" i="9"/>
  <c r="L759" i="9"/>
  <c r="J759" i="9"/>
  <c r="B759" i="9"/>
  <c r="U758" i="9"/>
  <c r="T758" i="9"/>
  <c r="R758" i="9"/>
  <c r="Q758" i="9"/>
  <c r="O758" i="9"/>
  <c r="N758" i="9"/>
  <c r="M758" i="9"/>
  <c r="L758" i="9"/>
  <c r="J758" i="9"/>
  <c r="B758" i="9"/>
  <c r="U757" i="9"/>
  <c r="T757" i="9"/>
  <c r="R757" i="9"/>
  <c r="O757" i="9"/>
  <c r="N757" i="9"/>
  <c r="M757" i="9"/>
  <c r="L757" i="9"/>
  <c r="J757" i="9"/>
  <c r="B757" i="9"/>
  <c r="U756" i="9"/>
  <c r="T756" i="9"/>
  <c r="R756" i="9"/>
  <c r="O756" i="9"/>
  <c r="N756" i="9"/>
  <c r="M756" i="9"/>
  <c r="L756" i="9"/>
  <c r="J756" i="9"/>
  <c r="B756" i="9"/>
  <c r="U755" i="9"/>
  <c r="T755" i="9"/>
  <c r="R755" i="9"/>
  <c r="Q755" i="9"/>
  <c r="O755" i="9"/>
  <c r="N755" i="9"/>
  <c r="M755" i="9"/>
  <c r="L755" i="9"/>
  <c r="J755" i="9"/>
  <c r="B755" i="9"/>
  <c r="U754" i="9"/>
  <c r="T754" i="9"/>
  <c r="R754" i="9"/>
  <c r="Q754" i="9"/>
  <c r="O754" i="9"/>
  <c r="N754" i="9"/>
  <c r="M754" i="9"/>
  <c r="L754" i="9"/>
  <c r="J754" i="9"/>
  <c r="B754" i="9"/>
  <c r="U753" i="9"/>
  <c r="T753" i="9"/>
  <c r="R753" i="9"/>
  <c r="Q753" i="9"/>
  <c r="O753" i="9"/>
  <c r="N753" i="9"/>
  <c r="M753" i="9"/>
  <c r="L753" i="9"/>
  <c r="J753" i="9"/>
  <c r="B753" i="9"/>
  <c r="U752" i="9"/>
  <c r="T752" i="9"/>
  <c r="R752" i="9"/>
  <c r="O752" i="9"/>
  <c r="N752" i="9"/>
  <c r="M752" i="9"/>
  <c r="L752" i="9"/>
  <c r="J752" i="9"/>
  <c r="B752" i="9"/>
  <c r="U751" i="9"/>
  <c r="T751" i="9"/>
  <c r="R751" i="9"/>
  <c r="O751" i="9"/>
  <c r="N751" i="9"/>
  <c r="M751" i="9"/>
  <c r="L751" i="9"/>
  <c r="J751" i="9"/>
  <c r="B751" i="9"/>
  <c r="U750" i="9"/>
  <c r="T750" i="9"/>
  <c r="R750" i="9"/>
  <c r="Q750" i="9"/>
  <c r="O750" i="9"/>
  <c r="N750" i="9"/>
  <c r="M750" i="9"/>
  <c r="L750" i="9"/>
  <c r="J750" i="9"/>
  <c r="B750" i="9"/>
  <c r="U749" i="9"/>
  <c r="T749" i="9"/>
  <c r="R749" i="9"/>
  <c r="O749" i="9"/>
  <c r="N749" i="9"/>
  <c r="M749" i="9"/>
  <c r="L749" i="9"/>
  <c r="J749" i="9"/>
  <c r="B749" i="9"/>
  <c r="U748" i="9"/>
  <c r="T748" i="9"/>
  <c r="R748" i="9"/>
  <c r="Q748" i="9"/>
  <c r="O748" i="9"/>
  <c r="N748" i="9"/>
  <c r="M748" i="9"/>
  <c r="L748" i="9"/>
  <c r="J748" i="9"/>
  <c r="B748" i="9"/>
  <c r="U747" i="9"/>
  <c r="T747" i="9"/>
  <c r="R747" i="9"/>
  <c r="Q747" i="9"/>
  <c r="O747" i="9"/>
  <c r="N747" i="9"/>
  <c r="M747" i="9"/>
  <c r="L747" i="9"/>
  <c r="J747" i="9"/>
  <c r="B747" i="9"/>
  <c r="U746" i="9"/>
  <c r="T746" i="9"/>
  <c r="R746" i="9"/>
  <c r="Q746" i="9"/>
  <c r="O746" i="9"/>
  <c r="N746" i="9"/>
  <c r="M746" i="9"/>
  <c r="L746" i="9"/>
  <c r="J746" i="9"/>
  <c r="B746" i="9"/>
  <c r="U745" i="9"/>
  <c r="T745" i="9"/>
  <c r="R745" i="9"/>
  <c r="O745" i="9"/>
  <c r="N745" i="9"/>
  <c r="M745" i="9"/>
  <c r="L745" i="9"/>
  <c r="J745" i="9"/>
  <c r="B745" i="9"/>
  <c r="U744" i="9"/>
  <c r="T744" i="9"/>
  <c r="R744" i="9"/>
  <c r="Q744" i="9"/>
  <c r="O744" i="9"/>
  <c r="N744" i="9"/>
  <c r="M744" i="9"/>
  <c r="L744" i="9"/>
  <c r="J744" i="9"/>
  <c r="B744" i="9"/>
  <c r="U743" i="9"/>
  <c r="T743" i="9"/>
  <c r="R743" i="9"/>
  <c r="Q743" i="9"/>
  <c r="O743" i="9"/>
  <c r="N743" i="9"/>
  <c r="M743" i="9"/>
  <c r="L743" i="9"/>
  <c r="J743" i="9"/>
  <c r="B743" i="9"/>
  <c r="U742" i="9"/>
  <c r="T742" i="9"/>
  <c r="R742" i="9"/>
  <c r="Q742" i="9"/>
  <c r="O742" i="9"/>
  <c r="N742" i="9"/>
  <c r="M742" i="9"/>
  <c r="L742" i="9"/>
  <c r="J742" i="9"/>
  <c r="B742" i="9"/>
  <c r="U741" i="9"/>
  <c r="T741" i="9"/>
  <c r="R741" i="9"/>
  <c r="Q741" i="9"/>
  <c r="O741" i="9"/>
  <c r="N741" i="9"/>
  <c r="M741" i="9"/>
  <c r="L741" i="9"/>
  <c r="J741" i="9"/>
  <c r="B741" i="9"/>
  <c r="U740" i="9"/>
  <c r="T740" i="9"/>
  <c r="R740" i="9"/>
  <c r="O740" i="9"/>
  <c r="N740" i="9"/>
  <c r="M740" i="9"/>
  <c r="L740" i="9"/>
  <c r="J740" i="9"/>
  <c r="B740" i="9"/>
  <c r="U739" i="9"/>
  <c r="T739" i="9"/>
  <c r="R739" i="9"/>
  <c r="O739" i="9"/>
  <c r="N739" i="9"/>
  <c r="M739" i="9"/>
  <c r="L739" i="9"/>
  <c r="J739" i="9"/>
  <c r="B739" i="9"/>
  <c r="U738" i="9"/>
  <c r="T738" i="9"/>
  <c r="R738" i="9"/>
  <c r="Q738" i="9"/>
  <c r="O738" i="9"/>
  <c r="N738" i="9"/>
  <c r="M738" i="9"/>
  <c r="L738" i="9"/>
  <c r="J738" i="9"/>
  <c r="B738" i="9"/>
  <c r="U737" i="9"/>
  <c r="T737" i="9"/>
  <c r="R737" i="9"/>
  <c r="Q737" i="9"/>
  <c r="O737" i="9"/>
  <c r="N737" i="9"/>
  <c r="M737" i="9"/>
  <c r="L737" i="9"/>
  <c r="J737" i="9"/>
  <c r="B737" i="9"/>
  <c r="U736" i="9"/>
  <c r="T736" i="9"/>
  <c r="R736" i="9"/>
  <c r="O736" i="9"/>
  <c r="N736" i="9"/>
  <c r="M736" i="9"/>
  <c r="L736" i="9"/>
  <c r="J736" i="9"/>
  <c r="B736" i="9"/>
  <c r="U735" i="9"/>
  <c r="T735" i="9"/>
  <c r="R735" i="9"/>
  <c r="Q735" i="9"/>
  <c r="O735" i="9"/>
  <c r="N735" i="9"/>
  <c r="M735" i="9"/>
  <c r="L735" i="9"/>
  <c r="J735" i="9"/>
  <c r="B735" i="9"/>
  <c r="U734" i="9"/>
  <c r="T734" i="9"/>
  <c r="R734" i="9"/>
  <c r="Q734" i="9"/>
  <c r="O734" i="9"/>
  <c r="N734" i="9"/>
  <c r="M734" i="9"/>
  <c r="L734" i="9"/>
  <c r="J734" i="9"/>
  <c r="B734" i="9"/>
  <c r="U733" i="9"/>
  <c r="T733" i="9"/>
  <c r="R733" i="9"/>
  <c r="Q733" i="9"/>
  <c r="O733" i="9"/>
  <c r="N733" i="9"/>
  <c r="M733" i="9"/>
  <c r="L733" i="9"/>
  <c r="J733" i="9"/>
  <c r="B733" i="9"/>
  <c r="U732" i="9"/>
  <c r="T732" i="9"/>
  <c r="R732" i="9"/>
  <c r="Q732" i="9"/>
  <c r="O732" i="9"/>
  <c r="N732" i="9"/>
  <c r="M732" i="9"/>
  <c r="L732" i="9"/>
  <c r="J732" i="9"/>
  <c r="B732" i="9"/>
  <c r="U731" i="9"/>
  <c r="T731" i="9"/>
  <c r="R731" i="9"/>
  <c r="Q731" i="9"/>
  <c r="O731" i="9"/>
  <c r="N731" i="9"/>
  <c r="M731" i="9"/>
  <c r="L731" i="9"/>
  <c r="J731" i="9"/>
  <c r="B731" i="9"/>
  <c r="U730" i="9"/>
  <c r="T730" i="9"/>
  <c r="R730" i="9"/>
  <c r="Q730" i="9"/>
  <c r="O730" i="9"/>
  <c r="N730" i="9"/>
  <c r="M730" i="9"/>
  <c r="L730" i="9"/>
  <c r="J730" i="9"/>
  <c r="B730" i="9"/>
  <c r="U729" i="9"/>
  <c r="T729" i="9"/>
  <c r="R729" i="9"/>
  <c r="Q729" i="9"/>
  <c r="O729" i="9"/>
  <c r="N729" i="9"/>
  <c r="M729" i="9"/>
  <c r="L729" i="9"/>
  <c r="J729" i="9"/>
  <c r="B729" i="9"/>
  <c r="U728" i="9"/>
  <c r="T728" i="9"/>
  <c r="R728" i="9"/>
  <c r="O728" i="9"/>
  <c r="N728" i="9"/>
  <c r="M728" i="9"/>
  <c r="L728" i="9"/>
  <c r="J728" i="9"/>
  <c r="B728" i="9"/>
  <c r="U727" i="9"/>
  <c r="T727" i="9"/>
  <c r="R727" i="9"/>
  <c r="O727" i="9"/>
  <c r="N727" i="9"/>
  <c r="M727" i="9"/>
  <c r="L727" i="9"/>
  <c r="J727" i="9"/>
  <c r="B727" i="9"/>
  <c r="U726" i="9"/>
  <c r="T726" i="9"/>
  <c r="R726" i="9"/>
  <c r="O726" i="9"/>
  <c r="N726" i="9"/>
  <c r="M726" i="9"/>
  <c r="L726" i="9"/>
  <c r="J726" i="9"/>
  <c r="B726" i="9"/>
  <c r="U725" i="9"/>
  <c r="T725" i="9"/>
  <c r="R725" i="9"/>
  <c r="Q725" i="9"/>
  <c r="O725" i="9"/>
  <c r="N725" i="9"/>
  <c r="M725" i="9"/>
  <c r="L725" i="9"/>
  <c r="J725" i="9"/>
  <c r="B725" i="9"/>
  <c r="U724" i="9"/>
  <c r="T724" i="9"/>
  <c r="R724" i="9"/>
  <c r="O724" i="9"/>
  <c r="N724" i="9"/>
  <c r="M724" i="9"/>
  <c r="L724" i="9"/>
  <c r="J724" i="9"/>
  <c r="B724" i="9"/>
  <c r="U723" i="9"/>
  <c r="T723" i="9"/>
  <c r="R723" i="9"/>
  <c r="Q723" i="9"/>
  <c r="O723" i="9"/>
  <c r="N723" i="9"/>
  <c r="M723" i="9"/>
  <c r="L723" i="9"/>
  <c r="J723" i="9"/>
  <c r="B723" i="9"/>
  <c r="U722" i="9"/>
  <c r="T722" i="9"/>
  <c r="R722" i="9"/>
  <c r="O722" i="9"/>
  <c r="N722" i="9"/>
  <c r="M722" i="9"/>
  <c r="L722" i="9"/>
  <c r="J722" i="9"/>
  <c r="B722" i="9"/>
  <c r="U721" i="9"/>
  <c r="T721" i="9"/>
  <c r="R721" i="9"/>
  <c r="O721" i="9"/>
  <c r="N721" i="9"/>
  <c r="M721" i="9"/>
  <c r="L721" i="9"/>
  <c r="J721" i="9"/>
  <c r="B721" i="9"/>
  <c r="U720" i="9"/>
  <c r="T720" i="9"/>
  <c r="R720" i="9"/>
  <c r="Q720" i="9"/>
  <c r="O720" i="9"/>
  <c r="N720" i="9"/>
  <c r="M720" i="9"/>
  <c r="L720" i="9"/>
  <c r="J720" i="9"/>
  <c r="B720" i="9"/>
  <c r="U719" i="9"/>
  <c r="T719" i="9"/>
  <c r="R719" i="9"/>
  <c r="Q719" i="9"/>
  <c r="O719" i="9"/>
  <c r="N719" i="9"/>
  <c r="M719" i="9"/>
  <c r="L719" i="9"/>
  <c r="J719" i="9"/>
  <c r="B719" i="9"/>
  <c r="U718" i="9"/>
  <c r="T718" i="9"/>
  <c r="R718" i="9"/>
  <c r="Q718" i="9"/>
  <c r="O718" i="9"/>
  <c r="N718" i="9"/>
  <c r="M718" i="9"/>
  <c r="L718" i="9"/>
  <c r="J718" i="9"/>
  <c r="B718" i="9"/>
  <c r="U717" i="9"/>
  <c r="T717" i="9"/>
  <c r="R717" i="9"/>
  <c r="Q717" i="9"/>
  <c r="O717" i="9"/>
  <c r="N717" i="9"/>
  <c r="M717" i="9"/>
  <c r="L717" i="9"/>
  <c r="J717" i="9"/>
  <c r="B717" i="9"/>
  <c r="U716" i="9"/>
  <c r="T716" i="9"/>
  <c r="R716" i="9"/>
  <c r="Q716" i="9"/>
  <c r="O716" i="9"/>
  <c r="N716" i="9"/>
  <c r="M716" i="9"/>
  <c r="L716" i="9"/>
  <c r="J716" i="9"/>
  <c r="B716" i="9"/>
  <c r="T715" i="9"/>
  <c r="R715" i="9"/>
  <c r="Q715" i="9"/>
  <c r="O715" i="9"/>
  <c r="N715" i="9"/>
  <c r="M715" i="9"/>
  <c r="L715" i="9"/>
  <c r="J715" i="9"/>
  <c r="B715" i="9"/>
  <c r="U714" i="9"/>
  <c r="T714" i="9"/>
  <c r="R714" i="9"/>
  <c r="Q714" i="9"/>
  <c r="O714" i="9"/>
  <c r="N714" i="9"/>
  <c r="M714" i="9"/>
  <c r="L714" i="9"/>
  <c r="J714" i="9"/>
  <c r="B714" i="9"/>
  <c r="U713" i="9"/>
  <c r="T713" i="9"/>
  <c r="R713" i="9"/>
  <c r="Q713" i="9"/>
  <c r="O713" i="9"/>
  <c r="N713" i="9"/>
  <c r="M713" i="9"/>
  <c r="L713" i="9"/>
  <c r="J713" i="9"/>
  <c r="B713" i="9"/>
  <c r="U712" i="9"/>
  <c r="T712" i="9"/>
  <c r="R712" i="9"/>
  <c r="Q712" i="9"/>
  <c r="O712" i="9"/>
  <c r="N712" i="9"/>
  <c r="M712" i="9"/>
  <c r="L712" i="9"/>
  <c r="J712" i="9"/>
  <c r="B712" i="9"/>
  <c r="U711" i="9"/>
  <c r="T711" i="9"/>
  <c r="R711" i="9"/>
  <c r="Q711" i="9"/>
  <c r="O711" i="9"/>
  <c r="N711" i="9"/>
  <c r="M711" i="9"/>
  <c r="L711" i="9"/>
  <c r="J711" i="9"/>
  <c r="B711" i="9"/>
  <c r="U710" i="9"/>
  <c r="T710" i="9"/>
  <c r="R710" i="9"/>
  <c r="Q710" i="9"/>
  <c r="O710" i="9"/>
  <c r="N710" i="9"/>
  <c r="M710" i="9"/>
  <c r="L710" i="9"/>
  <c r="J710" i="9"/>
  <c r="B710" i="9"/>
  <c r="U709" i="9"/>
  <c r="T709" i="9"/>
  <c r="R709" i="9"/>
  <c r="Q709" i="9"/>
  <c r="O709" i="9"/>
  <c r="N709" i="9"/>
  <c r="M709" i="9"/>
  <c r="L709" i="9"/>
  <c r="J709" i="9"/>
  <c r="B709" i="9"/>
  <c r="U708" i="9"/>
  <c r="T708" i="9"/>
  <c r="R708" i="9"/>
  <c r="Q708" i="9"/>
  <c r="O708" i="9"/>
  <c r="N708" i="9"/>
  <c r="M708" i="9"/>
  <c r="L708" i="9"/>
  <c r="J708" i="9"/>
  <c r="B708" i="9"/>
  <c r="U707" i="9"/>
  <c r="T707" i="9"/>
  <c r="R707" i="9"/>
  <c r="Q707" i="9"/>
  <c r="O707" i="9"/>
  <c r="N707" i="9"/>
  <c r="M707" i="9"/>
  <c r="L707" i="9"/>
  <c r="J707" i="9"/>
  <c r="B707" i="9"/>
  <c r="U706" i="9"/>
  <c r="T706" i="9"/>
  <c r="R706" i="9"/>
  <c r="Q706" i="9"/>
  <c r="O706" i="9"/>
  <c r="N706" i="9"/>
  <c r="M706" i="9"/>
  <c r="L706" i="9"/>
  <c r="J706" i="9"/>
  <c r="B706" i="9"/>
  <c r="U705" i="9"/>
  <c r="T705" i="9"/>
  <c r="R705" i="9"/>
  <c r="Q705" i="9"/>
  <c r="O705" i="9"/>
  <c r="N705" i="9"/>
  <c r="M705" i="9"/>
  <c r="L705" i="9"/>
  <c r="J705" i="9"/>
  <c r="B705" i="9"/>
  <c r="U704" i="9"/>
  <c r="T704" i="9"/>
  <c r="R704" i="9"/>
  <c r="Q704" i="9"/>
  <c r="O704" i="9"/>
  <c r="N704" i="9"/>
  <c r="M704" i="9"/>
  <c r="L704" i="9"/>
  <c r="J704" i="9"/>
  <c r="B704" i="9"/>
  <c r="U703" i="9"/>
  <c r="T703" i="9"/>
  <c r="R703" i="9"/>
  <c r="O703" i="9"/>
  <c r="N703" i="9"/>
  <c r="M703" i="9"/>
  <c r="L703" i="9"/>
  <c r="J703" i="9"/>
  <c r="B703" i="9"/>
  <c r="U702" i="9"/>
  <c r="T702" i="9"/>
  <c r="R702" i="9"/>
  <c r="Q702" i="9"/>
  <c r="O702" i="9"/>
  <c r="N702" i="9"/>
  <c r="M702" i="9"/>
  <c r="L702" i="9"/>
  <c r="J702" i="9"/>
  <c r="B702" i="9"/>
  <c r="U701" i="9"/>
  <c r="T701" i="9"/>
  <c r="R701" i="9"/>
  <c r="Q701" i="9"/>
  <c r="O701" i="9"/>
  <c r="N701" i="9"/>
  <c r="M701" i="9"/>
  <c r="L701" i="9"/>
  <c r="J701" i="9"/>
  <c r="B701" i="9"/>
  <c r="U700" i="9"/>
  <c r="T700" i="9"/>
  <c r="R700" i="9"/>
  <c r="Q700" i="9"/>
  <c r="O700" i="9"/>
  <c r="N700" i="9"/>
  <c r="M700" i="9"/>
  <c r="L700" i="9"/>
  <c r="J700" i="9"/>
  <c r="B700" i="9"/>
  <c r="U699" i="9"/>
  <c r="T699" i="9"/>
  <c r="R699" i="9"/>
  <c r="Q699" i="9"/>
  <c r="O699" i="9"/>
  <c r="N699" i="9"/>
  <c r="M699" i="9"/>
  <c r="L699" i="9"/>
  <c r="J699" i="9"/>
  <c r="B699" i="9"/>
  <c r="U698" i="9"/>
  <c r="T698" i="9"/>
  <c r="R698" i="9"/>
  <c r="Q698" i="9"/>
  <c r="O698" i="9"/>
  <c r="N698" i="9"/>
  <c r="M698" i="9"/>
  <c r="L698" i="9"/>
  <c r="J698" i="9"/>
  <c r="B698" i="9"/>
  <c r="U697" i="9"/>
  <c r="T697" i="9"/>
  <c r="R697" i="9"/>
  <c r="Q697" i="9"/>
  <c r="O697" i="9"/>
  <c r="N697" i="9"/>
  <c r="M697" i="9"/>
  <c r="L697" i="9"/>
  <c r="J697" i="9"/>
  <c r="B697" i="9"/>
  <c r="U696" i="9"/>
  <c r="T696" i="9"/>
  <c r="R696" i="9"/>
  <c r="Q696" i="9"/>
  <c r="O696" i="9"/>
  <c r="N696" i="9"/>
  <c r="M696" i="9"/>
  <c r="L696" i="9"/>
  <c r="J696" i="9"/>
  <c r="B696" i="9"/>
  <c r="U695" i="9"/>
  <c r="T695" i="9"/>
  <c r="R695" i="9"/>
  <c r="Q695" i="9"/>
  <c r="O695" i="9"/>
  <c r="N695" i="9"/>
  <c r="M695" i="9"/>
  <c r="L695" i="9"/>
  <c r="J695" i="9"/>
  <c r="B695" i="9"/>
  <c r="U694" i="9"/>
  <c r="T694" i="9"/>
  <c r="R694" i="9"/>
  <c r="Q694" i="9"/>
  <c r="O694" i="9"/>
  <c r="N694" i="9"/>
  <c r="M694" i="9"/>
  <c r="L694" i="9"/>
  <c r="J694" i="9"/>
  <c r="B694" i="9"/>
  <c r="U693" i="9"/>
  <c r="T693" i="9"/>
  <c r="R693" i="9"/>
  <c r="Q693" i="9"/>
  <c r="O693" i="9"/>
  <c r="N693" i="9"/>
  <c r="M693" i="9"/>
  <c r="L693" i="9"/>
  <c r="J693" i="9"/>
  <c r="B693" i="9"/>
  <c r="U692" i="9"/>
  <c r="T692" i="9"/>
  <c r="R692" i="9"/>
  <c r="Q692" i="9"/>
  <c r="O692" i="9"/>
  <c r="N692" i="9"/>
  <c r="M692" i="9"/>
  <c r="L692" i="9"/>
  <c r="J692" i="9"/>
  <c r="B692" i="9"/>
  <c r="U691" i="9"/>
  <c r="T691" i="9"/>
  <c r="R691" i="9"/>
  <c r="Q691" i="9"/>
  <c r="O691" i="9"/>
  <c r="N691" i="9"/>
  <c r="M691" i="9"/>
  <c r="L691" i="9"/>
  <c r="J691" i="9"/>
  <c r="B691" i="9"/>
  <c r="U690" i="9"/>
  <c r="T690" i="9"/>
  <c r="R690" i="9"/>
  <c r="Q690" i="9"/>
  <c r="O690" i="9"/>
  <c r="N690" i="9"/>
  <c r="M690" i="9"/>
  <c r="L690" i="9"/>
  <c r="J690" i="9"/>
  <c r="B690" i="9"/>
  <c r="U689" i="9"/>
  <c r="T689" i="9"/>
  <c r="R689" i="9"/>
  <c r="Q689" i="9"/>
  <c r="O689" i="9"/>
  <c r="N689" i="9"/>
  <c r="M689" i="9"/>
  <c r="L689" i="9"/>
  <c r="J689" i="9"/>
  <c r="B689" i="9"/>
  <c r="U688" i="9"/>
  <c r="T688" i="9"/>
  <c r="R688" i="9"/>
  <c r="Q688" i="9"/>
  <c r="O688" i="9"/>
  <c r="N688" i="9"/>
  <c r="M688" i="9"/>
  <c r="L688" i="9"/>
  <c r="J688" i="9"/>
  <c r="B688" i="9"/>
  <c r="U687" i="9"/>
  <c r="T687" i="9"/>
  <c r="R687" i="9"/>
  <c r="Q687" i="9"/>
  <c r="O687" i="9"/>
  <c r="N687" i="9"/>
  <c r="M687" i="9"/>
  <c r="L687" i="9"/>
  <c r="J687" i="9"/>
  <c r="B687" i="9"/>
  <c r="U686" i="9"/>
  <c r="T686" i="9"/>
  <c r="R686" i="9"/>
  <c r="Q686" i="9"/>
  <c r="O686" i="9"/>
  <c r="N686" i="9"/>
  <c r="M686" i="9"/>
  <c r="L686" i="9"/>
  <c r="J686" i="9"/>
  <c r="B686" i="9"/>
  <c r="U685" i="9"/>
  <c r="T685" i="9"/>
  <c r="R685" i="9"/>
  <c r="Q685" i="9"/>
  <c r="O685" i="9"/>
  <c r="N685" i="9"/>
  <c r="M685" i="9"/>
  <c r="L685" i="9"/>
  <c r="J685" i="9"/>
  <c r="B685" i="9"/>
  <c r="U684" i="9"/>
  <c r="T684" i="9"/>
  <c r="R684" i="9"/>
  <c r="Q684" i="9"/>
  <c r="O684" i="9"/>
  <c r="N684" i="9"/>
  <c r="M684" i="9"/>
  <c r="L684" i="9"/>
  <c r="J684" i="9"/>
  <c r="B684" i="9"/>
  <c r="U683" i="9"/>
  <c r="T683" i="9"/>
  <c r="R683" i="9"/>
  <c r="Q683" i="9"/>
  <c r="O683" i="9"/>
  <c r="N683" i="9"/>
  <c r="M683" i="9"/>
  <c r="L683" i="9"/>
  <c r="J683" i="9"/>
  <c r="B683" i="9"/>
  <c r="U682" i="9"/>
  <c r="T682" i="9"/>
  <c r="R682" i="9"/>
  <c r="Q682" i="9"/>
  <c r="O682" i="9"/>
  <c r="N682" i="9"/>
  <c r="M682" i="9"/>
  <c r="L682" i="9"/>
  <c r="J682" i="9"/>
  <c r="B682" i="9"/>
  <c r="U681" i="9"/>
  <c r="T681" i="9"/>
  <c r="R681" i="9"/>
  <c r="Q681" i="9"/>
  <c r="O681" i="9"/>
  <c r="N681" i="9"/>
  <c r="M681" i="9"/>
  <c r="L681" i="9"/>
  <c r="J681" i="9"/>
  <c r="B681" i="9"/>
  <c r="U680" i="9"/>
  <c r="T680" i="9"/>
  <c r="R680" i="9"/>
  <c r="Q680" i="9"/>
  <c r="O680" i="9"/>
  <c r="N680" i="9"/>
  <c r="M680" i="9"/>
  <c r="L680" i="9"/>
  <c r="J680" i="9"/>
  <c r="B680" i="9"/>
  <c r="U679" i="9"/>
  <c r="T679" i="9"/>
  <c r="R679" i="9"/>
  <c r="Q679" i="9"/>
  <c r="O679" i="9"/>
  <c r="N679" i="9"/>
  <c r="M679" i="9"/>
  <c r="L679" i="9"/>
  <c r="J679" i="9"/>
  <c r="B679" i="9"/>
  <c r="U678" i="9"/>
  <c r="T678" i="9"/>
  <c r="R678" i="9"/>
  <c r="Q678" i="9"/>
  <c r="O678" i="9"/>
  <c r="N678" i="9"/>
  <c r="M678" i="9"/>
  <c r="L678" i="9"/>
  <c r="J678" i="9"/>
  <c r="B678" i="9"/>
  <c r="R677" i="9"/>
  <c r="Q677" i="9"/>
  <c r="O677" i="9"/>
  <c r="N677" i="9"/>
  <c r="M677" i="9"/>
  <c r="L677" i="9"/>
  <c r="J677" i="9"/>
  <c r="B677" i="9"/>
  <c r="U676" i="9"/>
  <c r="T676" i="9"/>
  <c r="R676" i="9"/>
  <c r="Q676" i="9"/>
  <c r="O676" i="9"/>
  <c r="N676" i="9"/>
  <c r="M676" i="9"/>
  <c r="L676" i="9"/>
  <c r="J676" i="9"/>
  <c r="B676" i="9"/>
  <c r="U675" i="9"/>
  <c r="T675" i="9"/>
  <c r="R675" i="9"/>
  <c r="Q675" i="9"/>
  <c r="O675" i="9"/>
  <c r="N675" i="9"/>
  <c r="M675" i="9"/>
  <c r="L675" i="9"/>
  <c r="J675" i="9"/>
  <c r="B675" i="9"/>
  <c r="U674" i="9"/>
  <c r="T674" i="9"/>
  <c r="R674" i="9"/>
  <c r="Q674" i="9"/>
  <c r="O674" i="9"/>
  <c r="N674" i="9"/>
  <c r="M674" i="9"/>
  <c r="L674" i="9"/>
  <c r="J674" i="9"/>
  <c r="B674" i="9"/>
  <c r="U673" i="9"/>
  <c r="T673" i="9"/>
  <c r="R673" i="9"/>
  <c r="Q673" i="9"/>
  <c r="O673" i="9"/>
  <c r="N673" i="9"/>
  <c r="M673" i="9"/>
  <c r="L673" i="9"/>
  <c r="J673" i="9"/>
  <c r="B673" i="9"/>
  <c r="U672" i="9"/>
  <c r="T672" i="9"/>
  <c r="R672" i="9"/>
  <c r="Q672" i="9"/>
  <c r="O672" i="9"/>
  <c r="N672" i="9"/>
  <c r="M672" i="9"/>
  <c r="L672" i="9"/>
  <c r="J672" i="9"/>
  <c r="B672" i="9"/>
  <c r="U671" i="9"/>
  <c r="T671" i="9"/>
  <c r="R671" i="9"/>
  <c r="Q671" i="9"/>
  <c r="O671" i="9"/>
  <c r="N671" i="9"/>
  <c r="M671" i="9"/>
  <c r="L671" i="9"/>
  <c r="J671" i="9"/>
  <c r="B671" i="9"/>
  <c r="U670" i="9"/>
  <c r="T670" i="9"/>
  <c r="R670" i="9"/>
  <c r="Q670" i="9"/>
  <c r="O670" i="9"/>
  <c r="N670" i="9"/>
  <c r="M670" i="9"/>
  <c r="L670" i="9"/>
  <c r="J670" i="9"/>
  <c r="B670" i="9"/>
  <c r="U669" i="9"/>
  <c r="T669" i="9"/>
  <c r="R669" i="9"/>
  <c r="O669" i="9"/>
  <c r="N669" i="9"/>
  <c r="M669" i="9"/>
  <c r="L669" i="9"/>
  <c r="J669" i="9"/>
  <c r="B669" i="9"/>
  <c r="U668" i="9"/>
  <c r="T668" i="9"/>
  <c r="R668" i="9"/>
  <c r="Q668" i="9"/>
  <c r="O668" i="9"/>
  <c r="N668" i="9"/>
  <c r="M668" i="9"/>
  <c r="L668" i="9"/>
  <c r="J668" i="9"/>
  <c r="B668" i="9"/>
  <c r="U667" i="9"/>
  <c r="T667" i="9"/>
  <c r="R667" i="9"/>
  <c r="Q667" i="9"/>
  <c r="O667" i="9"/>
  <c r="N667" i="9"/>
  <c r="M667" i="9"/>
  <c r="L667" i="9"/>
  <c r="J667" i="9"/>
  <c r="B667" i="9"/>
  <c r="U666" i="9"/>
  <c r="T666" i="9"/>
  <c r="R666" i="9"/>
  <c r="Q666" i="9"/>
  <c r="O666" i="9"/>
  <c r="N666" i="9"/>
  <c r="M666" i="9"/>
  <c r="L666" i="9"/>
  <c r="J666" i="9"/>
  <c r="B666" i="9"/>
  <c r="U665" i="9"/>
  <c r="T665" i="9"/>
  <c r="R665" i="9"/>
  <c r="Q665" i="9"/>
  <c r="O665" i="9"/>
  <c r="N665" i="9"/>
  <c r="M665" i="9"/>
  <c r="L665" i="9"/>
  <c r="J665" i="9"/>
  <c r="B665" i="9"/>
  <c r="U664" i="9"/>
  <c r="T664" i="9"/>
  <c r="R664" i="9"/>
  <c r="Q664" i="9"/>
  <c r="O664" i="9"/>
  <c r="N664" i="9"/>
  <c r="M664" i="9"/>
  <c r="L664" i="9"/>
  <c r="J664" i="9"/>
  <c r="B664" i="9"/>
  <c r="U663" i="9"/>
  <c r="T663" i="9"/>
  <c r="R663" i="9"/>
  <c r="Q663" i="9"/>
  <c r="O663" i="9"/>
  <c r="N663" i="9"/>
  <c r="M663" i="9"/>
  <c r="L663" i="9"/>
  <c r="J663" i="9"/>
  <c r="B663" i="9"/>
  <c r="U662" i="9"/>
  <c r="T662" i="9"/>
  <c r="R662" i="9"/>
  <c r="Q662" i="9"/>
  <c r="O662" i="9"/>
  <c r="N662" i="9"/>
  <c r="M662" i="9"/>
  <c r="L662" i="9"/>
  <c r="J662" i="9"/>
  <c r="B662" i="9"/>
  <c r="U661" i="9"/>
  <c r="T661" i="9"/>
  <c r="R661" i="9"/>
  <c r="Q661" i="9"/>
  <c r="O661" i="9"/>
  <c r="N661" i="9"/>
  <c r="M661" i="9"/>
  <c r="L661" i="9"/>
  <c r="J661" i="9"/>
  <c r="B661" i="9"/>
  <c r="U660" i="9"/>
  <c r="T660" i="9"/>
  <c r="R660" i="9"/>
  <c r="Q660" i="9"/>
  <c r="O660" i="9"/>
  <c r="N660" i="9"/>
  <c r="M660" i="9"/>
  <c r="L660" i="9"/>
  <c r="J660" i="9"/>
  <c r="B660" i="9"/>
  <c r="U659" i="9"/>
  <c r="T659" i="9"/>
  <c r="R659" i="9"/>
  <c r="Q659" i="9"/>
  <c r="O659" i="9"/>
  <c r="N659" i="9"/>
  <c r="M659" i="9"/>
  <c r="L659" i="9"/>
  <c r="J659" i="9"/>
  <c r="B659" i="9"/>
  <c r="U658" i="9"/>
  <c r="T658" i="9"/>
  <c r="R658" i="9"/>
  <c r="Q658" i="9"/>
  <c r="O658" i="9"/>
  <c r="N658" i="9"/>
  <c r="M658" i="9"/>
  <c r="L658" i="9"/>
  <c r="J658" i="9"/>
  <c r="B658" i="9"/>
  <c r="U657" i="9"/>
  <c r="T657" i="9"/>
  <c r="R657" i="9"/>
  <c r="Q657" i="9"/>
  <c r="O657" i="9"/>
  <c r="N657" i="9"/>
  <c r="M657" i="9"/>
  <c r="L657" i="9"/>
  <c r="J657" i="9"/>
  <c r="B657" i="9"/>
  <c r="U656" i="9"/>
  <c r="T656" i="9"/>
  <c r="R656" i="9"/>
  <c r="Q656" i="9"/>
  <c r="O656" i="9"/>
  <c r="N656" i="9"/>
  <c r="M656" i="9"/>
  <c r="L656" i="9"/>
  <c r="J656" i="9"/>
  <c r="B656" i="9"/>
  <c r="U655" i="9"/>
  <c r="T655" i="9"/>
  <c r="R655" i="9"/>
  <c r="Q655" i="9"/>
  <c r="O655" i="9"/>
  <c r="N655" i="9"/>
  <c r="M655" i="9"/>
  <c r="L655" i="9"/>
  <c r="J655" i="9"/>
  <c r="B655" i="9"/>
  <c r="U654" i="9"/>
  <c r="T654" i="9"/>
  <c r="R654" i="9"/>
  <c r="Q654" i="9"/>
  <c r="O654" i="9"/>
  <c r="N654" i="9"/>
  <c r="M654" i="9"/>
  <c r="L654" i="9"/>
  <c r="J654" i="9"/>
  <c r="B654" i="9"/>
  <c r="U653" i="9"/>
  <c r="T653" i="9"/>
  <c r="R653" i="9"/>
  <c r="Q653" i="9"/>
  <c r="O653" i="9"/>
  <c r="N653" i="9"/>
  <c r="M653" i="9"/>
  <c r="L653" i="9"/>
  <c r="J653" i="9"/>
  <c r="B653" i="9"/>
  <c r="U652" i="9"/>
  <c r="T652" i="9"/>
  <c r="R652" i="9"/>
  <c r="Q652" i="9"/>
  <c r="O652" i="9"/>
  <c r="N652" i="9"/>
  <c r="M652" i="9"/>
  <c r="L652" i="9"/>
  <c r="J652" i="9"/>
  <c r="B652" i="9"/>
  <c r="U651" i="9"/>
  <c r="T651" i="9"/>
  <c r="R651" i="9"/>
  <c r="Q651" i="9"/>
  <c r="O651" i="9"/>
  <c r="N651" i="9"/>
  <c r="M651" i="9"/>
  <c r="L651" i="9"/>
  <c r="J651" i="9"/>
  <c r="B651" i="9"/>
  <c r="U650" i="9"/>
  <c r="T650" i="9"/>
  <c r="R650" i="9"/>
  <c r="Q650" i="9"/>
  <c r="O650" i="9"/>
  <c r="N650" i="9"/>
  <c r="M650" i="9"/>
  <c r="L650" i="9"/>
  <c r="J650" i="9"/>
  <c r="B650" i="9"/>
  <c r="U649" i="9"/>
  <c r="T649" i="9"/>
  <c r="R649" i="9"/>
  <c r="Q649" i="9"/>
  <c r="O649" i="9"/>
  <c r="N649" i="9"/>
  <c r="M649" i="9"/>
  <c r="L649" i="9"/>
  <c r="J649" i="9"/>
  <c r="B649" i="9"/>
  <c r="U648" i="9"/>
  <c r="T648" i="9"/>
  <c r="R648" i="9"/>
  <c r="Q648" i="9"/>
  <c r="O648" i="9"/>
  <c r="N648" i="9"/>
  <c r="M648" i="9"/>
  <c r="L648" i="9"/>
  <c r="J648" i="9"/>
  <c r="B648" i="9"/>
  <c r="U647" i="9"/>
  <c r="T647" i="9"/>
  <c r="R647" i="9"/>
  <c r="O647" i="9"/>
  <c r="N647" i="9"/>
  <c r="M647" i="9"/>
  <c r="L647" i="9"/>
  <c r="J647" i="9"/>
  <c r="B647" i="9"/>
  <c r="U646" i="9"/>
  <c r="T646" i="9"/>
  <c r="R646" i="9"/>
  <c r="O646" i="9"/>
  <c r="N646" i="9"/>
  <c r="M646" i="9"/>
  <c r="L646" i="9"/>
  <c r="J646" i="9"/>
  <c r="B646" i="9"/>
  <c r="U645" i="9"/>
  <c r="T645" i="9"/>
  <c r="R645" i="9"/>
  <c r="Q645" i="9"/>
  <c r="O645" i="9"/>
  <c r="N645" i="9"/>
  <c r="M645" i="9"/>
  <c r="L645" i="9"/>
  <c r="J645" i="9"/>
  <c r="B645" i="9"/>
  <c r="U644" i="9"/>
  <c r="T644" i="9"/>
  <c r="R644" i="9"/>
  <c r="Q644" i="9"/>
  <c r="O644" i="9"/>
  <c r="N644" i="9"/>
  <c r="M644" i="9"/>
  <c r="L644" i="9"/>
  <c r="J644" i="9"/>
  <c r="B644" i="9"/>
  <c r="U643" i="9"/>
  <c r="T643" i="9"/>
  <c r="R643" i="9"/>
  <c r="Q643" i="9"/>
  <c r="O643" i="9"/>
  <c r="N643" i="9"/>
  <c r="M643" i="9"/>
  <c r="L643" i="9"/>
  <c r="J643" i="9"/>
  <c r="B643" i="9"/>
  <c r="U642" i="9"/>
  <c r="T642" i="9"/>
  <c r="R642" i="9"/>
  <c r="Q642" i="9"/>
  <c r="O642" i="9"/>
  <c r="N642" i="9"/>
  <c r="M642" i="9"/>
  <c r="L642" i="9"/>
  <c r="J642" i="9"/>
  <c r="B642" i="9"/>
  <c r="U641" i="9"/>
  <c r="T641" i="9"/>
  <c r="R641" i="9"/>
  <c r="Q641" i="9"/>
  <c r="O641" i="9"/>
  <c r="N641" i="9"/>
  <c r="M641" i="9"/>
  <c r="L641" i="9"/>
  <c r="J641" i="9"/>
  <c r="B641" i="9"/>
  <c r="U640" i="9"/>
  <c r="T640" i="9"/>
  <c r="R640" i="9"/>
  <c r="Q640" i="9"/>
  <c r="O640" i="9"/>
  <c r="N640" i="9"/>
  <c r="M640" i="9"/>
  <c r="L640" i="9"/>
  <c r="J640" i="9"/>
  <c r="B640" i="9"/>
  <c r="U639" i="9"/>
  <c r="T639" i="9"/>
  <c r="R639" i="9"/>
  <c r="Q639" i="9"/>
  <c r="O639" i="9"/>
  <c r="N639" i="9"/>
  <c r="M639" i="9"/>
  <c r="L639" i="9"/>
  <c r="J639" i="9"/>
  <c r="B639" i="9"/>
  <c r="U638" i="9"/>
  <c r="T638" i="9"/>
  <c r="R638" i="9"/>
  <c r="Q638" i="9"/>
  <c r="O638" i="9"/>
  <c r="N638" i="9"/>
  <c r="M638" i="9"/>
  <c r="L638" i="9"/>
  <c r="J638" i="9"/>
  <c r="B638" i="9"/>
  <c r="U637" i="9"/>
  <c r="T637" i="9"/>
  <c r="R637" i="9"/>
  <c r="Q637" i="9"/>
  <c r="O637" i="9"/>
  <c r="N637" i="9"/>
  <c r="M637" i="9"/>
  <c r="L637" i="9"/>
  <c r="J637" i="9"/>
  <c r="B637" i="9"/>
  <c r="U636" i="9"/>
  <c r="T636" i="9"/>
  <c r="R636" i="9"/>
  <c r="Q636" i="9"/>
  <c r="O636" i="9"/>
  <c r="N636" i="9"/>
  <c r="M636" i="9"/>
  <c r="L636" i="9"/>
  <c r="J636" i="9"/>
  <c r="B636" i="9"/>
  <c r="U635" i="9"/>
  <c r="T635" i="9"/>
  <c r="R635" i="9"/>
  <c r="Q635" i="9"/>
  <c r="O635" i="9"/>
  <c r="N635" i="9"/>
  <c r="M635" i="9"/>
  <c r="L635" i="9"/>
  <c r="J635" i="9"/>
  <c r="B635" i="9"/>
  <c r="U634" i="9"/>
  <c r="T634" i="9"/>
  <c r="R634" i="9"/>
  <c r="Q634" i="9"/>
  <c r="O634" i="9"/>
  <c r="N634" i="9"/>
  <c r="M634" i="9"/>
  <c r="L634" i="9"/>
  <c r="J634" i="9"/>
  <c r="B634" i="9"/>
  <c r="U633" i="9"/>
  <c r="T633" i="9"/>
  <c r="R633" i="9"/>
  <c r="Q633" i="9"/>
  <c r="O633" i="9"/>
  <c r="N633" i="9"/>
  <c r="M633" i="9"/>
  <c r="L633" i="9"/>
  <c r="J633" i="9"/>
  <c r="B633" i="9"/>
  <c r="U632" i="9"/>
  <c r="T632" i="9"/>
  <c r="R632" i="9"/>
  <c r="Q632" i="9"/>
  <c r="O632" i="9"/>
  <c r="N632" i="9"/>
  <c r="M632" i="9"/>
  <c r="L632" i="9"/>
  <c r="J632" i="9"/>
  <c r="B632" i="9"/>
  <c r="U631" i="9"/>
  <c r="T631" i="9"/>
  <c r="R631" i="9"/>
  <c r="Q631" i="9"/>
  <c r="O631" i="9"/>
  <c r="N631" i="9"/>
  <c r="M631" i="9"/>
  <c r="L631" i="9"/>
  <c r="J631" i="9"/>
  <c r="B631" i="9"/>
  <c r="U630" i="9"/>
  <c r="T630" i="9"/>
  <c r="R630" i="9"/>
  <c r="Q630" i="9"/>
  <c r="O630" i="9"/>
  <c r="N630" i="9"/>
  <c r="M630" i="9"/>
  <c r="L630" i="9"/>
  <c r="J630" i="9"/>
  <c r="B630" i="9"/>
  <c r="U629" i="9"/>
  <c r="T629" i="9"/>
  <c r="R629" i="9"/>
  <c r="Q629" i="9"/>
  <c r="O629" i="9"/>
  <c r="N629" i="9"/>
  <c r="M629" i="9"/>
  <c r="L629" i="9"/>
  <c r="J629" i="9"/>
  <c r="B629" i="9"/>
  <c r="U628" i="9"/>
  <c r="T628" i="9"/>
  <c r="R628" i="9"/>
  <c r="Q628" i="9"/>
  <c r="O628" i="9"/>
  <c r="N628" i="9"/>
  <c r="M628" i="9"/>
  <c r="L628" i="9"/>
  <c r="J628" i="9"/>
  <c r="B628" i="9"/>
  <c r="U627" i="9"/>
  <c r="T627" i="9"/>
  <c r="R627" i="9"/>
  <c r="O627" i="9"/>
  <c r="N627" i="9"/>
  <c r="M627" i="9"/>
  <c r="L627" i="9"/>
  <c r="J627" i="9"/>
  <c r="B627" i="9"/>
  <c r="U626" i="9"/>
  <c r="T626" i="9"/>
  <c r="R626" i="9"/>
  <c r="Q626" i="9"/>
  <c r="O626" i="9"/>
  <c r="N626" i="9"/>
  <c r="M626" i="9"/>
  <c r="L626" i="9"/>
  <c r="J626" i="9"/>
  <c r="B626" i="9"/>
  <c r="U625" i="9"/>
  <c r="T625" i="9"/>
  <c r="R625" i="9"/>
  <c r="Q625" i="9"/>
  <c r="O625" i="9"/>
  <c r="N625" i="9"/>
  <c r="M625" i="9"/>
  <c r="L625" i="9"/>
  <c r="J625" i="9"/>
  <c r="B625" i="9"/>
  <c r="U624" i="9"/>
  <c r="T624" i="9"/>
  <c r="R624" i="9"/>
  <c r="Q624" i="9"/>
  <c r="O624" i="9"/>
  <c r="N624" i="9"/>
  <c r="M624" i="9"/>
  <c r="L624" i="9"/>
  <c r="J624" i="9"/>
  <c r="B624" i="9"/>
  <c r="U623" i="9"/>
  <c r="T623" i="9"/>
  <c r="R623" i="9"/>
  <c r="Q623" i="9"/>
  <c r="O623" i="9"/>
  <c r="N623" i="9"/>
  <c r="M623" i="9"/>
  <c r="L623" i="9"/>
  <c r="J623" i="9"/>
  <c r="B623" i="9"/>
  <c r="U622" i="9"/>
  <c r="T622" i="9"/>
  <c r="R622" i="9"/>
  <c r="Q622" i="9"/>
  <c r="O622" i="9"/>
  <c r="N622" i="9"/>
  <c r="M622" i="9"/>
  <c r="L622" i="9"/>
  <c r="J622" i="9"/>
  <c r="B622" i="9"/>
  <c r="U621" i="9"/>
  <c r="T621" i="9"/>
  <c r="R621" i="9"/>
  <c r="Q621" i="9"/>
  <c r="O621" i="9"/>
  <c r="N621" i="9"/>
  <c r="M621" i="9"/>
  <c r="L621" i="9"/>
  <c r="J621" i="9"/>
  <c r="B621" i="9"/>
  <c r="U620" i="9"/>
  <c r="T620" i="9"/>
  <c r="R620" i="9"/>
  <c r="Q620" i="9"/>
  <c r="O620" i="9"/>
  <c r="N620" i="9"/>
  <c r="M620" i="9"/>
  <c r="L620" i="9"/>
  <c r="J620" i="9"/>
  <c r="B620" i="9"/>
  <c r="U619" i="9"/>
  <c r="T619" i="9"/>
  <c r="R619" i="9"/>
  <c r="Q619" i="9"/>
  <c r="O619" i="9"/>
  <c r="N619" i="9"/>
  <c r="M619" i="9"/>
  <c r="L619" i="9"/>
  <c r="J619" i="9"/>
  <c r="B619" i="9"/>
  <c r="U618" i="9"/>
  <c r="T618" i="9"/>
  <c r="R618" i="9"/>
  <c r="O618" i="9"/>
  <c r="N618" i="9"/>
  <c r="M618" i="9"/>
  <c r="L618" i="9"/>
  <c r="J618" i="9"/>
  <c r="B618" i="9"/>
  <c r="U617" i="9"/>
  <c r="T617" i="9"/>
  <c r="R617" i="9"/>
  <c r="O617" i="9"/>
  <c r="N617" i="9"/>
  <c r="M617" i="9"/>
  <c r="L617" i="9"/>
  <c r="J617" i="9"/>
  <c r="B617" i="9"/>
  <c r="U616" i="9"/>
  <c r="T616" i="9"/>
  <c r="R616" i="9"/>
  <c r="Q616" i="9"/>
  <c r="O616" i="9"/>
  <c r="N616" i="9"/>
  <c r="M616" i="9"/>
  <c r="L616" i="9"/>
  <c r="J616" i="9"/>
  <c r="B616" i="9"/>
  <c r="U615" i="9"/>
  <c r="T615" i="9"/>
  <c r="R615" i="9"/>
  <c r="Q615" i="9"/>
  <c r="O615" i="9"/>
  <c r="N615" i="9"/>
  <c r="M615" i="9"/>
  <c r="L615" i="9"/>
  <c r="J615" i="9"/>
  <c r="B615" i="9"/>
  <c r="U614" i="9"/>
  <c r="T614" i="9"/>
  <c r="R614" i="9"/>
  <c r="Q614" i="9"/>
  <c r="O614" i="9"/>
  <c r="N614" i="9"/>
  <c r="M614" i="9"/>
  <c r="L614" i="9"/>
  <c r="J614" i="9"/>
  <c r="B614" i="9"/>
  <c r="U613" i="9"/>
  <c r="T613" i="9"/>
  <c r="R613" i="9"/>
  <c r="Q613" i="9"/>
  <c r="O613" i="9"/>
  <c r="N613" i="9"/>
  <c r="M613" i="9"/>
  <c r="L613" i="9"/>
  <c r="J613" i="9"/>
  <c r="B613" i="9"/>
  <c r="U612" i="9"/>
  <c r="T612" i="9"/>
  <c r="R612" i="9"/>
  <c r="Q612" i="9"/>
  <c r="O612" i="9"/>
  <c r="N612" i="9"/>
  <c r="M612" i="9"/>
  <c r="L612" i="9"/>
  <c r="J612" i="9"/>
  <c r="B612" i="9"/>
  <c r="U611" i="9"/>
  <c r="T611" i="9"/>
  <c r="R611" i="9"/>
  <c r="Q611" i="9"/>
  <c r="O611" i="9"/>
  <c r="N611" i="9"/>
  <c r="M611" i="9"/>
  <c r="L611" i="9"/>
  <c r="J611" i="9"/>
  <c r="B611" i="9"/>
  <c r="U610" i="9"/>
  <c r="T610" i="9"/>
  <c r="R610" i="9"/>
  <c r="Q610" i="9"/>
  <c r="O610" i="9"/>
  <c r="N610" i="9"/>
  <c r="M610" i="9"/>
  <c r="L610" i="9"/>
  <c r="J610" i="9"/>
  <c r="B610" i="9"/>
  <c r="U609" i="9"/>
  <c r="T609" i="9"/>
  <c r="R609" i="9"/>
  <c r="O609" i="9"/>
  <c r="N609" i="9"/>
  <c r="M609" i="9"/>
  <c r="L609" i="9"/>
  <c r="J609" i="9"/>
  <c r="B609" i="9"/>
  <c r="U608" i="9"/>
  <c r="T608" i="9"/>
  <c r="R608" i="9"/>
  <c r="O608" i="9"/>
  <c r="N608" i="9"/>
  <c r="M608" i="9"/>
  <c r="L608" i="9"/>
  <c r="J608" i="9"/>
  <c r="B608" i="9"/>
  <c r="U607" i="9"/>
  <c r="T607" i="9"/>
  <c r="R607" i="9"/>
  <c r="O607" i="9"/>
  <c r="N607" i="9"/>
  <c r="M607" i="9"/>
  <c r="L607" i="9"/>
  <c r="J607" i="9"/>
  <c r="B607" i="9"/>
  <c r="U606" i="9"/>
  <c r="T606" i="9"/>
  <c r="R606" i="9"/>
  <c r="O606" i="9"/>
  <c r="N606" i="9"/>
  <c r="M606" i="9"/>
  <c r="L606" i="9"/>
  <c r="J606" i="9"/>
  <c r="B606" i="9"/>
  <c r="U605" i="9"/>
  <c r="T605" i="9"/>
  <c r="R605" i="9"/>
  <c r="Q605" i="9"/>
  <c r="O605" i="9"/>
  <c r="N605" i="9"/>
  <c r="M605" i="9"/>
  <c r="L605" i="9"/>
  <c r="J605" i="9"/>
  <c r="B605" i="9"/>
  <c r="U604" i="9"/>
  <c r="T604" i="9"/>
  <c r="R604" i="9"/>
  <c r="Q604" i="9"/>
  <c r="O604" i="9"/>
  <c r="N604" i="9"/>
  <c r="M604" i="9"/>
  <c r="L604" i="9"/>
  <c r="J604" i="9"/>
  <c r="B604" i="9"/>
  <c r="U603" i="9"/>
  <c r="T603" i="9"/>
  <c r="R603" i="9"/>
  <c r="Q603" i="9"/>
  <c r="O603" i="9"/>
  <c r="N603" i="9"/>
  <c r="M603" i="9"/>
  <c r="L603" i="9"/>
  <c r="J603" i="9"/>
  <c r="B603" i="9"/>
  <c r="U602" i="9"/>
  <c r="T602" i="9"/>
  <c r="R602" i="9"/>
  <c r="Q602" i="9"/>
  <c r="O602" i="9"/>
  <c r="N602" i="9"/>
  <c r="M602" i="9"/>
  <c r="L602" i="9"/>
  <c r="J602" i="9"/>
  <c r="B602" i="9"/>
  <c r="U601" i="9"/>
  <c r="T601" i="9"/>
  <c r="R601" i="9"/>
  <c r="Q601" i="9"/>
  <c r="O601" i="9"/>
  <c r="N601" i="9"/>
  <c r="M601" i="9"/>
  <c r="L601" i="9"/>
  <c r="J601" i="9"/>
  <c r="B601" i="9"/>
  <c r="U600" i="9"/>
  <c r="T600" i="9"/>
  <c r="R600" i="9"/>
  <c r="Q600" i="9"/>
  <c r="O600" i="9"/>
  <c r="N600" i="9"/>
  <c r="M600" i="9"/>
  <c r="L600" i="9"/>
  <c r="J600" i="9"/>
  <c r="B600" i="9"/>
  <c r="U599" i="9"/>
  <c r="T599" i="9"/>
  <c r="R599" i="9"/>
  <c r="Q599" i="9"/>
  <c r="O599" i="9"/>
  <c r="N599" i="9"/>
  <c r="M599" i="9"/>
  <c r="L599" i="9"/>
  <c r="J599" i="9"/>
  <c r="B599" i="9"/>
  <c r="U598" i="9"/>
  <c r="T598" i="9"/>
  <c r="R598" i="9"/>
  <c r="Q598" i="9"/>
  <c r="O598" i="9"/>
  <c r="N598" i="9"/>
  <c r="M598" i="9"/>
  <c r="L598" i="9"/>
  <c r="J598" i="9"/>
  <c r="B598" i="9"/>
  <c r="U597" i="9"/>
  <c r="T597" i="9"/>
  <c r="R597" i="9"/>
  <c r="Q597" i="9"/>
  <c r="O597" i="9"/>
  <c r="N597" i="9"/>
  <c r="M597" i="9"/>
  <c r="L597" i="9"/>
  <c r="J597" i="9"/>
  <c r="B597" i="9"/>
  <c r="U596" i="9"/>
  <c r="T596" i="9"/>
  <c r="R596" i="9"/>
  <c r="Q596" i="9"/>
  <c r="O596" i="9"/>
  <c r="N596" i="9"/>
  <c r="M596" i="9"/>
  <c r="L596" i="9"/>
  <c r="J596" i="9"/>
  <c r="B596" i="9"/>
  <c r="U595" i="9"/>
  <c r="T595" i="9"/>
  <c r="R595" i="9"/>
  <c r="Q595" i="9"/>
  <c r="O595" i="9"/>
  <c r="N595" i="9"/>
  <c r="M595" i="9"/>
  <c r="L595" i="9"/>
  <c r="J595" i="9"/>
  <c r="B595" i="9"/>
  <c r="U594" i="9"/>
  <c r="T594" i="9"/>
  <c r="R594" i="9"/>
  <c r="Q594" i="9"/>
  <c r="O594" i="9"/>
  <c r="N594" i="9"/>
  <c r="M594" i="9"/>
  <c r="L594" i="9"/>
  <c r="J594" i="9"/>
  <c r="B594" i="9"/>
  <c r="U593" i="9"/>
  <c r="T593" i="9"/>
  <c r="R593" i="9"/>
  <c r="Q593" i="9"/>
  <c r="O593" i="9"/>
  <c r="N593" i="9"/>
  <c r="M593" i="9"/>
  <c r="L593" i="9"/>
  <c r="J593" i="9"/>
  <c r="B593" i="9"/>
  <c r="U592" i="9"/>
  <c r="T592" i="9"/>
  <c r="R592" i="9"/>
  <c r="Q592" i="9"/>
  <c r="O592" i="9"/>
  <c r="N592" i="9"/>
  <c r="M592" i="9"/>
  <c r="L592" i="9"/>
  <c r="J592" i="9"/>
  <c r="B592" i="9"/>
  <c r="U591" i="9"/>
  <c r="T591" i="9"/>
  <c r="R591" i="9"/>
  <c r="Q591" i="9"/>
  <c r="O591" i="9"/>
  <c r="N591" i="9"/>
  <c r="M591" i="9"/>
  <c r="L591" i="9"/>
  <c r="J591" i="9"/>
  <c r="B591" i="9"/>
  <c r="U590" i="9"/>
  <c r="T590" i="9"/>
  <c r="R590" i="9"/>
  <c r="Q590" i="9"/>
  <c r="O590" i="9"/>
  <c r="N590" i="9"/>
  <c r="M590" i="9"/>
  <c r="L590" i="9"/>
  <c r="J590" i="9"/>
  <c r="B590" i="9"/>
  <c r="U589" i="9"/>
  <c r="T589" i="9"/>
  <c r="R589" i="9"/>
  <c r="Q589" i="9"/>
  <c r="O589" i="9"/>
  <c r="N589" i="9"/>
  <c r="M589" i="9"/>
  <c r="L589" i="9"/>
  <c r="J589" i="9"/>
  <c r="B589" i="9"/>
  <c r="U588" i="9"/>
  <c r="T588" i="9"/>
  <c r="R588" i="9"/>
  <c r="Q588" i="9"/>
  <c r="O588" i="9"/>
  <c r="N588" i="9"/>
  <c r="M588" i="9"/>
  <c r="L588" i="9"/>
  <c r="J588" i="9"/>
  <c r="B588" i="9"/>
  <c r="U587" i="9"/>
  <c r="T587" i="9"/>
  <c r="R587" i="9"/>
  <c r="Q587" i="9"/>
  <c r="O587" i="9"/>
  <c r="N587" i="9"/>
  <c r="M587" i="9"/>
  <c r="L587" i="9"/>
  <c r="J587" i="9"/>
  <c r="B587" i="9"/>
  <c r="U586" i="9"/>
  <c r="T586" i="9"/>
  <c r="R586" i="9"/>
  <c r="Q586" i="9"/>
  <c r="O586" i="9"/>
  <c r="N586" i="9"/>
  <c r="M586" i="9"/>
  <c r="L586" i="9"/>
  <c r="J586" i="9"/>
  <c r="B586" i="9"/>
  <c r="U585" i="9"/>
  <c r="T585" i="9"/>
  <c r="R585" i="9"/>
  <c r="Q585" i="9"/>
  <c r="O585" i="9"/>
  <c r="N585" i="9"/>
  <c r="M585" i="9"/>
  <c r="L585" i="9"/>
  <c r="J585" i="9"/>
  <c r="B585" i="9"/>
  <c r="U584" i="9"/>
  <c r="T584" i="9"/>
  <c r="R584" i="9"/>
  <c r="Q584" i="9"/>
  <c r="O584" i="9"/>
  <c r="N584" i="9"/>
  <c r="M584" i="9"/>
  <c r="L584" i="9"/>
  <c r="J584" i="9"/>
  <c r="B584" i="9"/>
  <c r="U583" i="9"/>
  <c r="T583" i="9"/>
  <c r="R583" i="9"/>
  <c r="Q583" i="9"/>
  <c r="O583" i="9"/>
  <c r="N583" i="9"/>
  <c r="M583" i="9"/>
  <c r="L583" i="9"/>
  <c r="J583" i="9"/>
  <c r="B583" i="9"/>
  <c r="U582" i="9"/>
  <c r="T582" i="9"/>
  <c r="R582" i="9"/>
  <c r="Q582" i="9"/>
  <c r="O582" i="9"/>
  <c r="N582" i="9"/>
  <c r="M582" i="9"/>
  <c r="L582" i="9"/>
  <c r="J582" i="9"/>
  <c r="B582" i="9"/>
  <c r="U581" i="9"/>
  <c r="T581" i="9"/>
  <c r="R581" i="9"/>
  <c r="Q581" i="9"/>
  <c r="O581" i="9"/>
  <c r="N581" i="9"/>
  <c r="M581" i="9"/>
  <c r="L581" i="9"/>
  <c r="J581" i="9"/>
  <c r="B581" i="9"/>
  <c r="U580" i="9"/>
  <c r="T580" i="9"/>
  <c r="R580" i="9"/>
  <c r="Q580" i="9"/>
  <c r="O580" i="9"/>
  <c r="N580" i="9"/>
  <c r="M580" i="9"/>
  <c r="L580" i="9"/>
  <c r="J580" i="9"/>
  <c r="B580" i="9"/>
  <c r="U579" i="9"/>
  <c r="T579" i="9"/>
  <c r="R579" i="9"/>
  <c r="O579" i="9"/>
  <c r="N579" i="9"/>
  <c r="M579" i="9"/>
  <c r="L579" i="9"/>
  <c r="J579" i="9"/>
  <c r="B579" i="9"/>
  <c r="U578" i="9"/>
  <c r="T578" i="9"/>
  <c r="R578" i="9"/>
  <c r="Q578" i="9"/>
  <c r="O578" i="9"/>
  <c r="N578" i="9"/>
  <c r="M578" i="9"/>
  <c r="L578" i="9"/>
  <c r="J578" i="9"/>
  <c r="B578" i="9"/>
  <c r="U577" i="9"/>
  <c r="T577" i="9"/>
  <c r="R577" i="9"/>
  <c r="Q577" i="9"/>
  <c r="O577" i="9"/>
  <c r="N577" i="9"/>
  <c r="M577" i="9"/>
  <c r="L577" i="9"/>
  <c r="J577" i="9"/>
  <c r="B577" i="9"/>
  <c r="U576" i="9"/>
  <c r="T576" i="9"/>
  <c r="R576" i="9"/>
  <c r="Q576" i="9"/>
  <c r="O576" i="9"/>
  <c r="N576" i="9"/>
  <c r="M576" i="9"/>
  <c r="L576" i="9"/>
  <c r="J576" i="9"/>
  <c r="B576" i="9"/>
  <c r="U575" i="9"/>
  <c r="T575" i="9"/>
  <c r="R575" i="9"/>
  <c r="Q575" i="9"/>
  <c r="O575" i="9"/>
  <c r="N575" i="9"/>
  <c r="M575" i="9"/>
  <c r="L575" i="9"/>
  <c r="J575" i="9"/>
  <c r="B575" i="9"/>
  <c r="U574" i="9"/>
  <c r="T574" i="9"/>
  <c r="R574" i="9"/>
  <c r="Q574" i="9"/>
  <c r="O574" i="9"/>
  <c r="N574" i="9"/>
  <c r="M574" i="9"/>
  <c r="L574" i="9"/>
  <c r="J574" i="9"/>
  <c r="B574" i="9"/>
  <c r="U573" i="9"/>
  <c r="T573" i="9"/>
  <c r="R573" i="9"/>
  <c r="Q573" i="9"/>
  <c r="O573" i="9"/>
  <c r="N573" i="9"/>
  <c r="M573" i="9"/>
  <c r="L573" i="9"/>
  <c r="J573" i="9"/>
  <c r="B573" i="9"/>
  <c r="U572" i="9"/>
  <c r="T572" i="9"/>
  <c r="R572" i="9"/>
  <c r="Q572" i="9"/>
  <c r="O572" i="9"/>
  <c r="N572" i="9"/>
  <c r="M572" i="9"/>
  <c r="L572" i="9"/>
  <c r="J572" i="9"/>
  <c r="B572" i="9"/>
  <c r="U571" i="9"/>
  <c r="T571" i="9"/>
  <c r="R571" i="9"/>
  <c r="O571" i="9"/>
  <c r="N571" i="9"/>
  <c r="M571" i="9"/>
  <c r="L571" i="9"/>
  <c r="J571" i="9"/>
  <c r="B571" i="9"/>
  <c r="U570" i="9"/>
  <c r="T570" i="9"/>
  <c r="R570" i="9"/>
  <c r="O570" i="9"/>
  <c r="N570" i="9"/>
  <c r="M570" i="9"/>
  <c r="L570" i="9"/>
  <c r="J570" i="9"/>
  <c r="B570" i="9"/>
  <c r="U569" i="9"/>
  <c r="T569" i="9"/>
  <c r="R569" i="9"/>
  <c r="O569" i="9"/>
  <c r="N569" i="9"/>
  <c r="M569" i="9"/>
  <c r="L569" i="9"/>
  <c r="J569" i="9"/>
  <c r="B569" i="9"/>
  <c r="U568" i="9"/>
  <c r="T568" i="9"/>
  <c r="R568" i="9"/>
  <c r="O568" i="9"/>
  <c r="N568" i="9"/>
  <c r="M568" i="9"/>
  <c r="L568" i="9"/>
  <c r="J568" i="9"/>
  <c r="B568" i="9"/>
  <c r="U567" i="9"/>
  <c r="T567" i="9"/>
  <c r="R567" i="9"/>
  <c r="O567" i="9"/>
  <c r="N567" i="9"/>
  <c r="M567" i="9"/>
  <c r="L567" i="9"/>
  <c r="J567" i="9"/>
  <c r="B567" i="9"/>
  <c r="U566" i="9"/>
  <c r="T566" i="9"/>
  <c r="R566" i="9"/>
  <c r="O566" i="9"/>
  <c r="N566" i="9"/>
  <c r="M566" i="9"/>
  <c r="L566" i="9"/>
  <c r="J566" i="9"/>
  <c r="B566" i="9"/>
  <c r="U565" i="9"/>
  <c r="T565" i="9"/>
  <c r="R565" i="9"/>
  <c r="Q565" i="9"/>
  <c r="O565" i="9"/>
  <c r="N565" i="9"/>
  <c r="M565" i="9"/>
  <c r="L565" i="9"/>
  <c r="J565" i="9"/>
  <c r="B565" i="9"/>
  <c r="U564" i="9"/>
  <c r="T564" i="9"/>
  <c r="R564" i="9"/>
  <c r="Q564" i="9"/>
  <c r="O564" i="9"/>
  <c r="N564" i="9"/>
  <c r="M564" i="9"/>
  <c r="L564" i="9"/>
  <c r="J564" i="9"/>
  <c r="B564" i="9"/>
  <c r="U563" i="9"/>
  <c r="T563" i="9"/>
  <c r="R563" i="9"/>
  <c r="O563" i="9"/>
  <c r="N563" i="9"/>
  <c r="M563" i="9"/>
  <c r="L563" i="9"/>
  <c r="J563" i="9"/>
  <c r="B563" i="9"/>
  <c r="U562" i="9"/>
  <c r="T562" i="9"/>
  <c r="R562" i="9"/>
  <c r="Q562" i="9"/>
  <c r="O562" i="9"/>
  <c r="N562" i="9"/>
  <c r="M562" i="9"/>
  <c r="L562" i="9"/>
  <c r="J562" i="9"/>
  <c r="B562" i="9"/>
  <c r="U561" i="9"/>
  <c r="T561" i="9"/>
  <c r="R561" i="9"/>
  <c r="Q561" i="9"/>
  <c r="O561" i="9"/>
  <c r="N561" i="9"/>
  <c r="M561" i="9"/>
  <c r="L561" i="9"/>
  <c r="J561" i="9"/>
  <c r="B561" i="9"/>
  <c r="U560" i="9"/>
  <c r="T560" i="9"/>
  <c r="R560" i="9"/>
  <c r="Q560" i="9"/>
  <c r="O560" i="9"/>
  <c r="N560" i="9"/>
  <c r="M560" i="9"/>
  <c r="L560" i="9"/>
  <c r="J560" i="9"/>
  <c r="B560" i="9"/>
  <c r="U559" i="9"/>
  <c r="T559" i="9"/>
  <c r="R559" i="9"/>
  <c r="Q559" i="9"/>
  <c r="O559" i="9"/>
  <c r="N559" i="9"/>
  <c r="M559" i="9"/>
  <c r="L559" i="9"/>
  <c r="J559" i="9"/>
  <c r="B559" i="9"/>
  <c r="U558" i="9"/>
  <c r="T558" i="9"/>
  <c r="R558" i="9"/>
  <c r="Q558" i="9"/>
  <c r="O558" i="9"/>
  <c r="N558" i="9"/>
  <c r="M558" i="9"/>
  <c r="L558" i="9"/>
  <c r="J558" i="9"/>
  <c r="B558" i="9"/>
  <c r="U557" i="9"/>
  <c r="T557" i="9"/>
  <c r="R557" i="9"/>
  <c r="O557" i="9"/>
  <c r="N557" i="9"/>
  <c r="M557" i="9"/>
  <c r="L557" i="9"/>
  <c r="J557" i="9"/>
  <c r="B557" i="9"/>
  <c r="U556" i="9"/>
  <c r="T556" i="9"/>
  <c r="R556" i="9"/>
  <c r="O556" i="9"/>
  <c r="N556" i="9"/>
  <c r="M556" i="9"/>
  <c r="L556" i="9"/>
  <c r="J556" i="9"/>
  <c r="B556" i="9"/>
  <c r="U555" i="9"/>
  <c r="T555" i="9"/>
  <c r="R555" i="9"/>
  <c r="O555" i="9"/>
  <c r="N555" i="9"/>
  <c r="M555" i="9"/>
  <c r="L555" i="9"/>
  <c r="J555" i="9"/>
  <c r="B555" i="9"/>
  <c r="U554" i="9"/>
  <c r="T554" i="9"/>
  <c r="R554" i="9"/>
  <c r="Q554" i="9"/>
  <c r="O554" i="9"/>
  <c r="N554" i="9"/>
  <c r="M554" i="9"/>
  <c r="L554" i="9"/>
  <c r="J554" i="9"/>
  <c r="B554" i="9"/>
  <c r="U553" i="9"/>
  <c r="T553" i="9"/>
  <c r="R553" i="9"/>
  <c r="Q553" i="9"/>
  <c r="O553" i="9"/>
  <c r="N553" i="9"/>
  <c r="M553" i="9"/>
  <c r="L553" i="9"/>
  <c r="J553" i="9"/>
  <c r="B553" i="9"/>
  <c r="U552" i="9"/>
  <c r="T552" i="9"/>
  <c r="R552" i="9"/>
  <c r="O552" i="9"/>
  <c r="N552" i="9"/>
  <c r="M552" i="9"/>
  <c r="L552" i="9"/>
  <c r="J552" i="9"/>
  <c r="B552" i="9"/>
  <c r="U551" i="9"/>
  <c r="T551" i="9"/>
  <c r="R551" i="9"/>
  <c r="Q551" i="9"/>
  <c r="O551" i="9"/>
  <c r="N551" i="9"/>
  <c r="M551" i="9"/>
  <c r="L551" i="9"/>
  <c r="J551" i="9"/>
  <c r="B551" i="9"/>
  <c r="U550" i="9"/>
  <c r="T550" i="9"/>
  <c r="R550" i="9"/>
  <c r="Q550" i="9"/>
  <c r="O550" i="9"/>
  <c r="N550" i="9"/>
  <c r="M550" i="9"/>
  <c r="L550" i="9"/>
  <c r="J550" i="9"/>
  <c r="B550" i="9"/>
  <c r="U549" i="9"/>
  <c r="T549" i="9"/>
  <c r="R549" i="9"/>
  <c r="Q549" i="9"/>
  <c r="O549" i="9"/>
  <c r="N549" i="9"/>
  <c r="M549" i="9"/>
  <c r="L549" i="9"/>
  <c r="J549" i="9"/>
  <c r="B549" i="9"/>
  <c r="U548" i="9"/>
  <c r="T548" i="9"/>
  <c r="R548" i="9"/>
  <c r="Q548" i="9"/>
  <c r="O548" i="9"/>
  <c r="N548" i="9"/>
  <c r="M548" i="9"/>
  <c r="L548" i="9"/>
  <c r="J548" i="9"/>
  <c r="B548" i="9"/>
  <c r="U547" i="9"/>
  <c r="T547" i="9"/>
  <c r="R547" i="9"/>
  <c r="O547" i="9"/>
  <c r="N547" i="9"/>
  <c r="M547" i="9"/>
  <c r="L547" i="9"/>
  <c r="J547" i="9"/>
  <c r="B547" i="9"/>
  <c r="U546" i="9"/>
  <c r="T546" i="9"/>
  <c r="R546" i="9"/>
  <c r="Q546" i="9"/>
  <c r="O546" i="9"/>
  <c r="N546" i="9"/>
  <c r="M546" i="9"/>
  <c r="L546" i="9"/>
  <c r="J546" i="9"/>
  <c r="B546" i="9"/>
  <c r="U545" i="9"/>
  <c r="T545" i="9"/>
  <c r="R545" i="9"/>
  <c r="Q545" i="9"/>
  <c r="O545" i="9"/>
  <c r="N545" i="9"/>
  <c r="M545" i="9"/>
  <c r="L545" i="9"/>
  <c r="J545" i="9"/>
  <c r="B545" i="9"/>
  <c r="U544" i="9"/>
  <c r="T544" i="9"/>
  <c r="R544" i="9"/>
  <c r="Q544" i="9"/>
  <c r="O544" i="9"/>
  <c r="N544" i="9"/>
  <c r="M544" i="9"/>
  <c r="L544" i="9"/>
  <c r="J544" i="9"/>
  <c r="B544" i="9"/>
  <c r="U543" i="9"/>
  <c r="T543" i="9"/>
  <c r="R543" i="9"/>
  <c r="Q543" i="9"/>
  <c r="O543" i="9"/>
  <c r="N543" i="9"/>
  <c r="M543" i="9"/>
  <c r="L543" i="9"/>
  <c r="J543" i="9"/>
  <c r="B543" i="9"/>
  <c r="U542" i="9"/>
  <c r="T542" i="9"/>
  <c r="R542" i="9"/>
  <c r="Q542" i="9"/>
  <c r="O542" i="9"/>
  <c r="N542" i="9"/>
  <c r="M542" i="9"/>
  <c r="L542" i="9"/>
  <c r="J542" i="9"/>
  <c r="B542" i="9"/>
  <c r="U541" i="9"/>
  <c r="T541" i="9"/>
  <c r="R541" i="9"/>
  <c r="Q541" i="9"/>
  <c r="O541" i="9"/>
  <c r="N541" i="9"/>
  <c r="M541" i="9"/>
  <c r="L541" i="9"/>
  <c r="J541" i="9"/>
  <c r="B541" i="9"/>
  <c r="U540" i="9"/>
  <c r="T540" i="9"/>
  <c r="R540" i="9"/>
  <c r="Q540" i="9"/>
  <c r="O540" i="9"/>
  <c r="N540" i="9"/>
  <c r="M540" i="9"/>
  <c r="L540" i="9"/>
  <c r="J540" i="9"/>
  <c r="B540" i="9"/>
  <c r="U539" i="9"/>
  <c r="T539" i="9"/>
  <c r="R539" i="9"/>
  <c r="Q539" i="9"/>
  <c r="O539" i="9"/>
  <c r="N539" i="9"/>
  <c r="M539" i="9"/>
  <c r="L539" i="9"/>
  <c r="J539" i="9"/>
  <c r="B539" i="9"/>
  <c r="U538" i="9"/>
  <c r="T538" i="9"/>
  <c r="R538" i="9"/>
  <c r="O538" i="9"/>
  <c r="N538" i="9"/>
  <c r="M538" i="9"/>
  <c r="L538" i="9"/>
  <c r="J538" i="9"/>
  <c r="B538" i="9"/>
  <c r="U537" i="9"/>
  <c r="T537" i="9"/>
  <c r="R537" i="9"/>
  <c r="O537" i="9"/>
  <c r="N537" i="9"/>
  <c r="M537" i="9"/>
  <c r="L537" i="9"/>
  <c r="J537" i="9"/>
  <c r="B537" i="9"/>
  <c r="U536" i="9"/>
  <c r="T536" i="9"/>
  <c r="R536" i="9"/>
  <c r="Q536" i="9"/>
  <c r="O536" i="9"/>
  <c r="N536" i="9"/>
  <c r="M536" i="9"/>
  <c r="L536" i="9"/>
  <c r="J536" i="9"/>
  <c r="B536" i="9"/>
  <c r="U535" i="9"/>
  <c r="T535" i="9"/>
  <c r="R535" i="9"/>
  <c r="Q535" i="9"/>
  <c r="O535" i="9"/>
  <c r="N535" i="9"/>
  <c r="M535" i="9"/>
  <c r="L535" i="9"/>
  <c r="J535" i="9"/>
  <c r="B535" i="9"/>
  <c r="U534" i="9"/>
  <c r="T534" i="9"/>
  <c r="R534" i="9"/>
  <c r="Q534" i="9"/>
  <c r="O534" i="9"/>
  <c r="N534" i="9"/>
  <c r="M534" i="9"/>
  <c r="L534" i="9"/>
  <c r="J534" i="9"/>
  <c r="B534" i="9"/>
  <c r="U533" i="9"/>
  <c r="T533" i="9"/>
  <c r="R533" i="9"/>
  <c r="Q533" i="9"/>
  <c r="O533" i="9"/>
  <c r="N533" i="9"/>
  <c r="M533" i="9"/>
  <c r="L533" i="9"/>
  <c r="J533" i="9"/>
  <c r="B533" i="9"/>
  <c r="U532" i="9"/>
  <c r="T532" i="9"/>
  <c r="R532" i="9"/>
  <c r="Q532" i="9"/>
  <c r="O532" i="9"/>
  <c r="N532" i="9"/>
  <c r="M532" i="9"/>
  <c r="L532" i="9"/>
  <c r="J532" i="9"/>
  <c r="B532" i="9"/>
  <c r="U531" i="9"/>
  <c r="T531" i="9"/>
  <c r="R531" i="9"/>
  <c r="Q531" i="9"/>
  <c r="O531" i="9"/>
  <c r="N531" i="9"/>
  <c r="M531" i="9"/>
  <c r="L531" i="9"/>
  <c r="J531" i="9"/>
  <c r="B531" i="9"/>
  <c r="U530" i="9"/>
  <c r="T530" i="9"/>
  <c r="R530" i="9"/>
  <c r="Q530" i="9"/>
  <c r="O530" i="9"/>
  <c r="N530" i="9"/>
  <c r="M530" i="9"/>
  <c r="L530" i="9"/>
  <c r="J530" i="9"/>
  <c r="B530" i="9"/>
  <c r="U529" i="9"/>
  <c r="T529" i="9"/>
  <c r="R529" i="9"/>
  <c r="Q529" i="9"/>
  <c r="O529" i="9"/>
  <c r="N529" i="9"/>
  <c r="M529" i="9"/>
  <c r="L529" i="9"/>
  <c r="J529" i="9"/>
  <c r="B529" i="9"/>
  <c r="U528" i="9"/>
  <c r="T528" i="9"/>
  <c r="R528" i="9"/>
  <c r="Q528" i="9"/>
  <c r="O528" i="9"/>
  <c r="N528" i="9"/>
  <c r="M528" i="9"/>
  <c r="L528" i="9"/>
  <c r="J528" i="9"/>
  <c r="B528" i="9"/>
  <c r="U527" i="9"/>
  <c r="T527" i="9"/>
  <c r="R527" i="9"/>
  <c r="Q527" i="9"/>
  <c r="O527" i="9"/>
  <c r="N527" i="9"/>
  <c r="M527" i="9"/>
  <c r="L527" i="9"/>
  <c r="J527" i="9"/>
  <c r="B527" i="9"/>
  <c r="U526" i="9"/>
  <c r="T526" i="9"/>
  <c r="R526" i="9"/>
  <c r="Q526" i="9"/>
  <c r="O526" i="9"/>
  <c r="N526" i="9"/>
  <c r="M526" i="9"/>
  <c r="L526" i="9"/>
  <c r="J526" i="9"/>
  <c r="B526" i="9"/>
  <c r="U525" i="9"/>
  <c r="T525" i="9"/>
  <c r="R525" i="9"/>
  <c r="O525" i="9"/>
  <c r="N525" i="9"/>
  <c r="M525" i="9"/>
  <c r="L525" i="9"/>
  <c r="J525" i="9"/>
  <c r="B525" i="9"/>
  <c r="U524" i="9"/>
  <c r="T524" i="9"/>
  <c r="R524" i="9"/>
  <c r="O524" i="9"/>
  <c r="N524" i="9"/>
  <c r="M524" i="9"/>
  <c r="L524" i="9"/>
  <c r="J524" i="9"/>
  <c r="B524" i="9"/>
  <c r="U523" i="9"/>
  <c r="T523" i="9"/>
  <c r="R523" i="9"/>
  <c r="Q523" i="9"/>
  <c r="O523" i="9"/>
  <c r="N523" i="9"/>
  <c r="M523" i="9"/>
  <c r="L523" i="9"/>
  <c r="J523" i="9"/>
  <c r="B523" i="9"/>
  <c r="U522" i="9"/>
  <c r="T522" i="9"/>
  <c r="R522" i="9"/>
  <c r="O522" i="9"/>
  <c r="N522" i="9"/>
  <c r="M522" i="9"/>
  <c r="L522" i="9"/>
  <c r="J522" i="9"/>
  <c r="B522" i="9"/>
  <c r="U521" i="9"/>
  <c r="T521" i="9"/>
  <c r="R521" i="9"/>
  <c r="Q521" i="9"/>
  <c r="O521" i="9"/>
  <c r="N521" i="9"/>
  <c r="M521" i="9"/>
  <c r="L521" i="9"/>
  <c r="J521" i="9"/>
  <c r="B521" i="9"/>
  <c r="U520" i="9"/>
  <c r="T520" i="9"/>
  <c r="R520" i="9"/>
  <c r="Q520" i="9"/>
  <c r="O520" i="9"/>
  <c r="N520" i="9"/>
  <c r="M520" i="9"/>
  <c r="L520" i="9"/>
  <c r="J520" i="9"/>
  <c r="B520" i="9"/>
  <c r="U519" i="9"/>
  <c r="T519" i="9"/>
  <c r="R519" i="9"/>
  <c r="Q519" i="9"/>
  <c r="O519" i="9"/>
  <c r="N519" i="9"/>
  <c r="M519" i="9"/>
  <c r="L519" i="9"/>
  <c r="J519" i="9"/>
  <c r="B519" i="9"/>
  <c r="U518" i="9"/>
  <c r="T518" i="9"/>
  <c r="R518" i="9"/>
  <c r="Q518" i="9"/>
  <c r="O518" i="9"/>
  <c r="N518" i="9"/>
  <c r="M518" i="9"/>
  <c r="L518" i="9"/>
  <c r="J518" i="9"/>
  <c r="B518" i="9"/>
  <c r="U517" i="9"/>
  <c r="T517" i="9"/>
  <c r="R517" i="9"/>
  <c r="Q517" i="9"/>
  <c r="O517" i="9"/>
  <c r="N517" i="9"/>
  <c r="M517" i="9"/>
  <c r="L517" i="9"/>
  <c r="J517" i="9"/>
  <c r="B517" i="9"/>
  <c r="U516" i="9"/>
  <c r="T516" i="9"/>
  <c r="R516" i="9"/>
  <c r="Q516" i="9"/>
  <c r="O516" i="9"/>
  <c r="N516" i="9"/>
  <c r="M516" i="9"/>
  <c r="L516" i="9"/>
  <c r="J516" i="9"/>
  <c r="B516" i="9"/>
  <c r="U515" i="9"/>
  <c r="T515" i="9"/>
  <c r="R515" i="9"/>
  <c r="Q515" i="9"/>
  <c r="O515" i="9"/>
  <c r="N515" i="9"/>
  <c r="M515" i="9"/>
  <c r="L515" i="9"/>
  <c r="J515" i="9"/>
  <c r="B515" i="9"/>
  <c r="U514" i="9"/>
  <c r="T514" i="9"/>
  <c r="R514" i="9"/>
  <c r="Q514" i="9"/>
  <c r="O514" i="9"/>
  <c r="N514" i="9"/>
  <c r="M514" i="9"/>
  <c r="L514" i="9"/>
  <c r="J514" i="9"/>
  <c r="B514" i="9"/>
  <c r="U513" i="9"/>
  <c r="T513" i="9"/>
  <c r="R513" i="9"/>
  <c r="Q513" i="9"/>
  <c r="O513" i="9"/>
  <c r="N513" i="9"/>
  <c r="M513" i="9"/>
  <c r="L513" i="9"/>
  <c r="J513" i="9"/>
  <c r="B513" i="9"/>
  <c r="U512" i="9"/>
  <c r="T512" i="9"/>
  <c r="R512" i="9"/>
  <c r="Q512" i="9"/>
  <c r="O512" i="9"/>
  <c r="N512" i="9"/>
  <c r="M512" i="9"/>
  <c r="L512" i="9"/>
  <c r="J512" i="9"/>
  <c r="B512" i="9"/>
  <c r="U511" i="9"/>
  <c r="T511" i="9"/>
  <c r="R511" i="9"/>
  <c r="Q511" i="9"/>
  <c r="O511" i="9"/>
  <c r="N511" i="9"/>
  <c r="M511" i="9"/>
  <c r="L511" i="9"/>
  <c r="J511" i="9"/>
  <c r="B511" i="9"/>
  <c r="U510" i="9"/>
  <c r="T510" i="9"/>
  <c r="R510" i="9"/>
  <c r="Q510" i="9"/>
  <c r="O510" i="9"/>
  <c r="N510" i="9"/>
  <c r="M510" i="9"/>
  <c r="L510" i="9"/>
  <c r="J510" i="9"/>
  <c r="B510" i="9"/>
  <c r="U509" i="9"/>
  <c r="T509" i="9"/>
  <c r="R509" i="9"/>
  <c r="Q509" i="9"/>
  <c r="O509" i="9"/>
  <c r="N509" i="9"/>
  <c r="M509" i="9"/>
  <c r="L509" i="9"/>
  <c r="J509" i="9"/>
  <c r="B509" i="9"/>
  <c r="U508" i="9"/>
  <c r="T508" i="9"/>
  <c r="R508" i="9"/>
  <c r="Q508" i="9"/>
  <c r="O508" i="9"/>
  <c r="N508" i="9"/>
  <c r="M508" i="9"/>
  <c r="L508" i="9"/>
  <c r="J508" i="9"/>
  <c r="B508" i="9"/>
  <c r="U507" i="9"/>
  <c r="T507" i="9"/>
  <c r="R507" i="9"/>
  <c r="Q507" i="9"/>
  <c r="O507" i="9"/>
  <c r="N507" i="9"/>
  <c r="M507" i="9"/>
  <c r="L507" i="9"/>
  <c r="J507" i="9"/>
  <c r="B507" i="9"/>
  <c r="U506" i="9"/>
  <c r="T506" i="9"/>
  <c r="R506" i="9"/>
  <c r="Q506" i="9"/>
  <c r="O506" i="9"/>
  <c r="N506" i="9"/>
  <c r="M506" i="9"/>
  <c r="L506" i="9"/>
  <c r="J506" i="9"/>
  <c r="B506" i="9"/>
  <c r="U505" i="9"/>
  <c r="T505" i="9"/>
  <c r="R505" i="9"/>
  <c r="Q505" i="9"/>
  <c r="O505" i="9"/>
  <c r="N505" i="9"/>
  <c r="M505" i="9"/>
  <c r="L505" i="9"/>
  <c r="J505" i="9"/>
  <c r="B505" i="9"/>
  <c r="U504" i="9"/>
  <c r="T504" i="9"/>
  <c r="R504" i="9"/>
  <c r="Q504" i="9"/>
  <c r="O504" i="9"/>
  <c r="N504" i="9"/>
  <c r="M504" i="9"/>
  <c r="L504" i="9"/>
  <c r="J504" i="9"/>
  <c r="B504" i="9"/>
  <c r="U503" i="9"/>
  <c r="T503" i="9"/>
  <c r="R503" i="9"/>
  <c r="Q503" i="9"/>
  <c r="O503" i="9"/>
  <c r="N503" i="9"/>
  <c r="M503" i="9"/>
  <c r="L503" i="9"/>
  <c r="J503" i="9"/>
  <c r="B503" i="9"/>
  <c r="U502" i="9"/>
  <c r="T502" i="9"/>
  <c r="R502" i="9"/>
  <c r="Q502" i="9"/>
  <c r="O502" i="9"/>
  <c r="N502" i="9"/>
  <c r="M502" i="9"/>
  <c r="L502" i="9"/>
  <c r="J502" i="9"/>
  <c r="B502" i="9"/>
  <c r="U501" i="9"/>
  <c r="T501" i="9"/>
  <c r="R501" i="9"/>
  <c r="Q501" i="9"/>
  <c r="O501" i="9"/>
  <c r="N501" i="9"/>
  <c r="M501" i="9"/>
  <c r="L501" i="9"/>
  <c r="J501" i="9"/>
  <c r="B501" i="9"/>
  <c r="U500" i="9"/>
  <c r="T500" i="9"/>
  <c r="R500" i="9"/>
  <c r="Q500" i="9"/>
  <c r="O500" i="9"/>
  <c r="N500" i="9"/>
  <c r="M500" i="9"/>
  <c r="L500" i="9"/>
  <c r="J500" i="9"/>
  <c r="B500" i="9"/>
  <c r="U499" i="9"/>
  <c r="T499" i="9"/>
  <c r="R499" i="9"/>
  <c r="Q499" i="9"/>
  <c r="O499" i="9"/>
  <c r="N499" i="9"/>
  <c r="M499" i="9"/>
  <c r="L499" i="9"/>
  <c r="J499" i="9"/>
  <c r="B499" i="9"/>
  <c r="U498" i="9"/>
  <c r="T498" i="9"/>
  <c r="R498" i="9"/>
  <c r="Q498" i="9"/>
  <c r="O498" i="9"/>
  <c r="N498" i="9"/>
  <c r="M498" i="9"/>
  <c r="L498" i="9"/>
  <c r="J498" i="9"/>
  <c r="B498" i="9"/>
  <c r="U497" i="9"/>
  <c r="T497" i="9"/>
  <c r="R497" i="9"/>
  <c r="O497" i="9"/>
  <c r="N497" i="9"/>
  <c r="M497" i="9"/>
  <c r="L497" i="9"/>
  <c r="J497" i="9"/>
  <c r="B497" i="9"/>
  <c r="U496" i="9"/>
  <c r="T496" i="9"/>
  <c r="R496" i="9"/>
  <c r="Q496" i="9"/>
  <c r="O496" i="9"/>
  <c r="N496" i="9"/>
  <c r="M496" i="9"/>
  <c r="L496" i="9"/>
  <c r="J496" i="9"/>
  <c r="B496" i="9"/>
  <c r="U495" i="9"/>
  <c r="T495" i="9"/>
  <c r="R495" i="9"/>
  <c r="O495" i="9"/>
  <c r="N495" i="9"/>
  <c r="M495" i="9"/>
  <c r="L495" i="9"/>
  <c r="J495" i="9"/>
  <c r="B495" i="9"/>
  <c r="U494" i="9"/>
  <c r="T494" i="9"/>
  <c r="R494" i="9"/>
  <c r="Q494" i="9"/>
  <c r="O494" i="9"/>
  <c r="N494" i="9"/>
  <c r="M494" i="9"/>
  <c r="L494" i="9"/>
  <c r="J494" i="9"/>
  <c r="B494" i="9"/>
  <c r="U493" i="9"/>
  <c r="T493" i="9"/>
  <c r="R493" i="9"/>
  <c r="Q493" i="9"/>
  <c r="O493" i="9"/>
  <c r="N493" i="9"/>
  <c r="M493" i="9"/>
  <c r="L493" i="9"/>
  <c r="J493" i="9"/>
  <c r="B493" i="9"/>
  <c r="U492" i="9"/>
  <c r="T492" i="9"/>
  <c r="R492" i="9"/>
  <c r="O492" i="9"/>
  <c r="N492" i="9"/>
  <c r="M492" i="9"/>
  <c r="L492" i="9"/>
  <c r="J492" i="9"/>
  <c r="B492" i="9"/>
  <c r="U491" i="9"/>
  <c r="T491" i="9"/>
  <c r="R491" i="9"/>
  <c r="Q491" i="9"/>
  <c r="O491" i="9"/>
  <c r="N491" i="9"/>
  <c r="M491" i="9"/>
  <c r="L491" i="9"/>
  <c r="J491" i="9"/>
  <c r="B491" i="9"/>
  <c r="U490" i="9"/>
  <c r="T490" i="9"/>
  <c r="R490" i="9"/>
  <c r="Q490" i="9"/>
  <c r="O490" i="9"/>
  <c r="N490" i="9"/>
  <c r="M490" i="9"/>
  <c r="L490" i="9"/>
  <c r="J490" i="9"/>
  <c r="B490" i="9"/>
  <c r="U489" i="9"/>
  <c r="T489" i="9"/>
  <c r="R489" i="9"/>
  <c r="O489" i="9"/>
  <c r="N489" i="9"/>
  <c r="M489" i="9"/>
  <c r="L489" i="9"/>
  <c r="J489" i="9"/>
  <c r="B489" i="9"/>
  <c r="U488" i="9"/>
  <c r="T488" i="9"/>
  <c r="R488" i="9"/>
  <c r="Q488" i="9"/>
  <c r="O488" i="9"/>
  <c r="N488" i="9"/>
  <c r="M488" i="9"/>
  <c r="L488" i="9"/>
  <c r="J488" i="9"/>
  <c r="B488" i="9"/>
  <c r="U487" i="9"/>
  <c r="T487" i="9"/>
  <c r="R487" i="9"/>
  <c r="O487" i="9"/>
  <c r="N487" i="9"/>
  <c r="M487" i="9"/>
  <c r="L487" i="9"/>
  <c r="J487" i="9"/>
  <c r="B487" i="9"/>
  <c r="U486" i="9"/>
  <c r="T486" i="9"/>
  <c r="R486" i="9"/>
  <c r="Q486" i="9"/>
  <c r="O486" i="9"/>
  <c r="N486" i="9"/>
  <c r="M486" i="9"/>
  <c r="L486" i="9"/>
  <c r="J486" i="9"/>
  <c r="B486" i="9"/>
  <c r="U485" i="9"/>
  <c r="T485" i="9"/>
  <c r="R485" i="9"/>
  <c r="Q485" i="9"/>
  <c r="O485" i="9"/>
  <c r="N485" i="9"/>
  <c r="M485" i="9"/>
  <c r="L485" i="9"/>
  <c r="J485" i="9"/>
  <c r="B485" i="9"/>
  <c r="U484" i="9"/>
  <c r="T484" i="9"/>
  <c r="R484" i="9"/>
  <c r="Q484" i="9"/>
  <c r="O484" i="9"/>
  <c r="N484" i="9"/>
  <c r="M484" i="9"/>
  <c r="L484" i="9"/>
  <c r="J484" i="9"/>
  <c r="B484" i="9"/>
  <c r="U483" i="9"/>
  <c r="T483" i="9"/>
  <c r="R483" i="9"/>
  <c r="Q483" i="9"/>
  <c r="O483" i="9"/>
  <c r="N483" i="9"/>
  <c r="M483" i="9"/>
  <c r="L483" i="9"/>
  <c r="J483" i="9"/>
  <c r="B483" i="9"/>
  <c r="U482" i="9"/>
  <c r="T482" i="9"/>
  <c r="R482" i="9"/>
  <c r="Q482" i="9"/>
  <c r="O482" i="9"/>
  <c r="N482" i="9"/>
  <c r="M482" i="9"/>
  <c r="L482" i="9"/>
  <c r="J482" i="9"/>
  <c r="B482" i="9"/>
  <c r="U481" i="9"/>
  <c r="T481" i="9"/>
  <c r="R481" i="9"/>
  <c r="Q481" i="9"/>
  <c r="O481" i="9"/>
  <c r="N481" i="9"/>
  <c r="M481" i="9"/>
  <c r="L481" i="9"/>
  <c r="J481" i="9"/>
  <c r="B481" i="9"/>
  <c r="U480" i="9"/>
  <c r="T480" i="9"/>
  <c r="R480" i="9"/>
  <c r="Q480" i="9"/>
  <c r="O480" i="9"/>
  <c r="N480" i="9"/>
  <c r="M480" i="9"/>
  <c r="L480" i="9"/>
  <c r="J480" i="9"/>
  <c r="B480" i="9"/>
  <c r="U479" i="9"/>
  <c r="T479" i="9"/>
  <c r="R479" i="9"/>
  <c r="Q479" i="9"/>
  <c r="O479" i="9"/>
  <c r="N479" i="9"/>
  <c r="M479" i="9"/>
  <c r="L479" i="9"/>
  <c r="J479" i="9"/>
  <c r="B479" i="9"/>
  <c r="U478" i="9"/>
  <c r="T478" i="9"/>
  <c r="R478" i="9"/>
  <c r="Q478" i="9"/>
  <c r="O478" i="9"/>
  <c r="N478" i="9"/>
  <c r="M478" i="9"/>
  <c r="L478" i="9"/>
  <c r="J478" i="9"/>
  <c r="B478" i="9"/>
  <c r="U477" i="9"/>
  <c r="T477" i="9"/>
  <c r="R477" i="9"/>
  <c r="Q477" i="9"/>
  <c r="O477" i="9"/>
  <c r="N477" i="9"/>
  <c r="M477" i="9"/>
  <c r="L477" i="9"/>
  <c r="J477" i="9"/>
  <c r="B477" i="9"/>
  <c r="U476" i="9"/>
  <c r="T476" i="9"/>
  <c r="R476" i="9"/>
  <c r="Q476" i="9"/>
  <c r="O476" i="9"/>
  <c r="N476" i="9"/>
  <c r="M476" i="9"/>
  <c r="L476" i="9"/>
  <c r="J476" i="9"/>
  <c r="B476" i="9"/>
  <c r="U475" i="9"/>
  <c r="T475" i="9"/>
  <c r="R475" i="9"/>
  <c r="Q475" i="9"/>
  <c r="O475" i="9"/>
  <c r="N475" i="9"/>
  <c r="M475" i="9"/>
  <c r="L475" i="9"/>
  <c r="J475" i="9"/>
  <c r="B475" i="9"/>
  <c r="U474" i="9"/>
  <c r="T474" i="9"/>
  <c r="R474" i="9"/>
  <c r="Q474" i="9"/>
  <c r="O474" i="9"/>
  <c r="N474" i="9"/>
  <c r="M474" i="9"/>
  <c r="L474" i="9"/>
  <c r="J474" i="9"/>
  <c r="B474" i="9"/>
  <c r="U473" i="9"/>
  <c r="T473" i="9"/>
  <c r="R473" i="9"/>
  <c r="Q473" i="9"/>
  <c r="O473" i="9"/>
  <c r="N473" i="9"/>
  <c r="M473" i="9"/>
  <c r="L473" i="9"/>
  <c r="J473" i="9"/>
  <c r="B473" i="9"/>
  <c r="U472" i="9"/>
  <c r="T472" i="9"/>
  <c r="R472" i="9"/>
  <c r="Q472" i="9"/>
  <c r="O472" i="9"/>
  <c r="N472" i="9"/>
  <c r="M472" i="9"/>
  <c r="L472" i="9"/>
  <c r="J472" i="9"/>
  <c r="B472" i="9"/>
  <c r="U471" i="9"/>
  <c r="T471" i="9"/>
  <c r="R471" i="9"/>
  <c r="Q471" i="9"/>
  <c r="O471" i="9"/>
  <c r="N471" i="9"/>
  <c r="M471" i="9"/>
  <c r="L471" i="9"/>
  <c r="J471" i="9"/>
  <c r="B471" i="9"/>
  <c r="U470" i="9"/>
  <c r="T470" i="9"/>
  <c r="R470" i="9"/>
  <c r="Q470" i="9"/>
  <c r="O470" i="9"/>
  <c r="N470" i="9"/>
  <c r="M470" i="9"/>
  <c r="L470" i="9"/>
  <c r="J470" i="9"/>
  <c r="B470" i="9"/>
  <c r="U469" i="9"/>
  <c r="T469" i="9"/>
  <c r="R469" i="9"/>
  <c r="Q469" i="9"/>
  <c r="O469" i="9"/>
  <c r="N469" i="9"/>
  <c r="M469" i="9"/>
  <c r="L469" i="9"/>
  <c r="J469" i="9"/>
  <c r="B469" i="9"/>
  <c r="U468" i="9"/>
  <c r="T468" i="9"/>
  <c r="R468" i="9"/>
  <c r="Q468" i="9"/>
  <c r="O468" i="9"/>
  <c r="N468" i="9"/>
  <c r="M468" i="9"/>
  <c r="L468" i="9"/>
  <c r="J468" i="9"/>
  <c r="B468" i="9"/>
  <c r="U467" i="9"/>
  <c r="T467" i="9"/>
  <c r="R467" i="9"/>
  <c r="O467" i="9"/>
  <c r="N467" i="9"/>
  <c r="M467" i="9"/>
  <c r="L467" i="9"/>
  <c r="J467" i="9"/>
  <c r="B467" i="9"/>
  <c r="U466" i="9"/>
  <c r="T466" i="9"/>
  <c r="R466" i="9"/>
  <c r="Q466" i="9"/>
  <c r="O466" i="9"/>
  <c r="N466" i="9"/>
  <c r="M466" i="9"/>
  <c r="L466" i="9"/>
  <c r="J466" i="9"/>
  <c r="B466" i="9"/>
  <c r="U465" i="9"/>
  <c r="T465" i="9"/>
  <c r="R465" i="9"/>
  <c r="O465" i="9"/>
  <c r="N465" i="9"/>
  <c r="M465" i="9"/>
  <c r="L465" i="9"/>
  <c r="J465" i="9"/>
  <c r="B465" i="9"/>
  <c r="U464" i="9"/>
  <c r="T464" i="9"/>
  <c r="R464" i="9"/>
  <c r="O464" i="9"/>
  <c r="N464" i="9"/>
  <c r="M464" i="9"/>
  <c r="L464" i="9"/>
  <c r="J464" i="9"/>
  <c r="B464" i="9"/>
  <c r="U463" i="9"/>
  <c r="T463" i="9"/>
  <c r="R463" i="9"/>
  <c r="Q463" i="9"/>
  <c r="O463" i="9"/>
  <c r="N463" i="9"/>
  <c r="M463" i="9"/>
  <c r="L463" i="9"/>
  <c r="J463" i="9"/>
  <c r="B463" i="9"/>
  <c r="U462" i="9"/>
  <c r="T462" i="9"/>
  <c r="R462" i="9"/>
  <c r="Q462" i="9"/>
  <c r="O462" i="9"/>
  <c r="N462" i="9"/>
  <c r="M462" i="9"/>
  <c r="L462" i="9"/>
  <c r="J462" i="9"/>
  <c r="B462" i="9"/>
  <c r="U461" i="9"/>
  <c r="T461" i="9"/>
  <c r="R461" i="9"/>
  <c r="Q461" i="9"/>
  <c r="O461" i="9"/>
  <c r="N461" i="9"/>
  <c r="M461" i="9"/>
  <c r="L461" i="9"/>
  <c r="J461" i="9"/>
  <c r="B461" i="9"/>
  <c r="U460" i="9"/>
  <c r="T460" i="9"/>
  <c r="R460" i="9"/>
  <c r="Q460" i="9"/>
  <c r="O460" i="9"/>
  <c r="N460" i="9"/>
  <c r="M460" i="9"/>
  <c r="L460" i="9"/>
  <c r="J460" i="9"/>
  <c r="B460" i="9"/>
  <c r="U459" i="9"/>
  <c r="T459" i="9"/>
  <c r="R459" i="9"/>
  <c r="Q459" i="9"/>
  <c r="O459" i="9"/>
  <c r="N459" i="9"/>
  <c r="M459" i="9"/>
  <c r="L459" i="9"/>
  <c r="J459" i="9"/>
  <c r="B459" i="9"/>
  <c r="U458" i="9"/>
  <c r="T458" i="9"/>
  <c r="R458" i="9"/>
  <c r="Q458" i="9"/>
  <c r="O458" i="9"/>
  <c r="N458" i="9"/>
  <c r="M458" i="9"/>
  <c r="L458" i="9"/>
  <c r="J458" i="9"/>
  <c r="B458" i="9"/>
  <c r="U457" i="9"/>
  <c r="T457" i="9"/>
  <c r="R457" i="9"/>
  <c r="Q457" i="9"/>
  <c r="O457" i="9"/>
  <c r="N457" i="9"/>
  <c r="M457" i="9"/>
  <c r="L457" i="9"/>
  <c r="J457" i="9"/>
  <c r="B457" i="9"/>
  <c r="U456" i="9"/>
  <c r="T456" i="9"/>
  <c r="R456" i="9"/>
  <c r="Q456" i="9"/>
  <c r="O456" i="9"/>
  <c r="N456" i="9"/>
  <c r="M456" i="9"/>
  <c r="L456" i="9"/>
  <c r="J456" i="9"/>
  <c r="B456" i="9"/>
  <c r="U455" i="9"/>
  <c r="T455" i="9"/>
  <c r="R455" i="9"/>
  <c r="O455" i="9"/>
  <c r="N455" i="9"/>
  <c r="M455" i="9"/>
  <c r="L455" i="9"/>
  <c r="J455" i="9"/>
  <c r="B455" i="9"/>
  <c r="U454" i="9"/>
  <c r="T454" i="9"/>
  <c r="R454" i="9"/>
  <c r="Q454" i="9"/>
  <c r="O454" i="9"/>
  <c r="N454" i="9"/>
  <c r="M454" i="9"/>
  <c r="L454" i="9"/>
  <c r="J454" i="9"/>
  <c r="B454" i="9"/>
  <c r="U453" i="9"/>
  <c r="T453" i="9"/>
  <c r="R453" i="9"/>
  <c r="Q453" i="9"/>
  <c r="O453" i="9"/>
  <c r="N453" i="9"/>
  <c r="M453" i="9"/>
  <c r="L453" i="9"/>
  <c r="J453" i="9"/>
  <c r="B453" i="9"/>
  <c r="U452" i="9"/>
  <c r="T452" i="9"/>
  <c r="R452" i="9"/>
  <c r="Q452" i="9"/>
  <c r="O452" i="9"/>
  <c r="N452" i="9"/>
  <c r="M452" i="9"/>
  <c r="L452" i="9"/>
  <c r="J452" i="9"/>
  <c r="B452" i="9"/>
  <c r="U451" i="9"/>
  <c r="T451" i="9"/>
  <c r="R451" i="9"/>
  <c r="Q451" i="9"/>
  <c r="O451" i="9"/>
  <c r="N451" i="9"/>
  <c r="M451" i="9"/>
  <c r="L451" i="9"/>
  <c r="J451" i="9"/>
  <c r="B451" i="9"/>
  <c r="U450" i="9"/>
  <c r="T450" i="9"/>
  <c r="R450" i="9"/>
  <c r="Q450" i="9"/>
  <c r="O450" i="9"/>
  <c r="N450" i="9"/>
  <c r="M450" i="9"/>
  <c r="L450" i="9"/>
  <c r="J450" i="9"/>
  <c r="B450" i="9"/>
  <c r="U449" i="9"/>
  <c r="T449" i="9"/>
  <c r="R449" i="9"/>
  <c r="Q449" i="9"/>
  <c r="O449" i="9"/>
  <c r="N449" i="9"/>
  <c r="M449" i="9"/>
  <c r="L449" i="9"/>
  <c r="J449" i="9"/>
  <c r="B449" i="9"/>
  <c r="U448" i="9"/>
  <c r="T448" i="9"/>
  <c r="R448" i="9"/>
  <c r="O448" i="9"/>
  <c r="N448" i="9"/>
  <c r="M448" i="9"/>
  <c r="L448" i="9"/>
  <c r="J448" i="9"/>
  <c r="B448" i="9"/>
  <c r="U447" i="9"/>
  <c r="T447" i="9"/>
  <c r="R447" i="9"/>
  <c r="Q447" i="9"/>
  <c r="O447" i="9"/>
  <c r="N447" i="9"/>
  <c r="M447" i="9"/>
  <c r="L447" i="9"/>
  <c r="J447" i="9"/>
  <c r="B447" i="9"/>
  <c r="B79" i="12"/>
  <c r="U445" i="9"/>
  <c r="T445" i="9"/>
  <c r="R445" i="9"/>
  <c r="Q445" i="9"/>
  <c r="O445" i="9"/>
  <c r="N445" i="9"/>
  <c r="M445" i="9"/>
  <c r="L445" i="9"/>
  <c r="J445" i="9"/>
  <c r="B445" i="9"/>
  <c r="U444" i="9"/>
  <c r="T444" i="9"/>
  <c r="R444" i="9"/>
  <c r="Q444" i="9"/>
  <c r="O444" i="9"/>
  <c r="N444" i="9"/>
  <c r="M444" i="9"/>
  <c r="L444" i="9"/>
  <c r="J444" i="9"/>
  <c r="B444" i="9"/>
  <c r="U443" i="9"/>
  <c r="T443" i="9"/>
  <c r="R443" i="9"/>
  <c r="Q443" i="9"/>
  <c r="O443" i="9"/>
  <c r="N443" i="9"/>
  <c r="M443" i="9"/>
  <c r="L443" i="9"/>
  <c r="J443" i="9"/>
  <c r="B443" i="9"/>
  <c r="U442" i="9"/>
  <c r="T442" i="9"/>
  <c r="R442" i="9"/>
  <c r="Q442" i="9"/>
  <c r="O442" i="9"/>
  <c r="N442" i="9"/>
  <c r="M442" i="9"/>
  <c r="L442" i="9"/>
  <c r="J442" i="9"/>
  <c r="B442" i="9"/>
  <c r="U441" i="9"/>
  <c r="T441" i="9"/>
  <c r="R441" i="9"/>
  <c r="O441" i="9"/>
  <c r="N441" i="9"/>
  <c r="M441" i="9"/>
  <c r="L441" i="9"/>
  <c r="J441" i="9"/>
  <c r="B441" i="9"/>
  <c r="U440" i="9"/>
  <c r="T440" i="9"/>
  <c r="R440" i="9"/>
  <c r="Q440" i="9"/>
  <c r="O440" i="9"/>
  <c r="N440" i="9"/>
  <c r="M440" i="9"/>
  <c r="L440" i="9"/>
  <c r="J440" i="9"/>
  <c r="B440" i="9"/>
  <c r="U439" i="9"/>
  <c r="T439" i="9"/>
  <c r="R439" i="9"/>
  <c r="Q439" i="9"/>
  <c r="O439" i="9"/>
  <c r="N439" i="9"/>
  <c r="M439" i="9"/>
  <c r="L439" i="9"/>
  <c r="J439" i="9"/>
  <c r="B439" i="9"/>
  <c r="U438" i="9"/>
  <c r="T438" i="9"/>
  <c r="R438" i="9"/>
  <c r="Q438" i="9"/>
  <c r="O438" i="9"/>
  <c r="N438" i="9"/>
  <c r="M438" i="9"/>
  <c r="L438" i="9"/>
  <c r="J438" i="9"/>
  <c r="B438" i="9"/>
  <c r="U437" i="9"/>
  <c r="T437" i="9"/>
  <c r="R437" i="9"/>
  <c r="O437" i="9"/>
  <c r="N437" i="9"/>
  <c r="M437" i="9"/>
  <c r="L437" i="9"/>
  <c r="J437" i="9"/>
  <c r="B437" i="9"/>
  <c r="U436" i="9"/>
  <c r="T436" i="9"/>
  <c r="R436" i="9"/>
  <c r="O436" i="9"/>
  <c r="N436" i="9"/>
  <c r="M436" i="9"/>
  <c r="L436" i="9"/>
  <c r="J436" i="9"/>
  <c r="B436" i="9"/>
  <c r="U435" i="9"/>
  <c r="T435" i="9"/>
  <c r="R435" i="9"/>
  <c r="O435" i="9"/>
  <c r="N435" i="9"/>
  <c r="M435" i="9"/>
  <c r="L435" i="9"/>
  <c r="J435" i="9"/>
  <c r="B435" i="9"/>
  <c r="U434" i="9"/>
  <c r="T434" i="9"/>
  <c r="R434" i="9"/>
  <c r="Q434" i="9"/>
  <c r="O434" i="9"/>
  <c r="N434" i="9"/>
  <c r="M434" i="9"/>
  <c r="L434" i="9"/>
  <c r="J434" i="9"/>
  <c r="B434" i="9"/>
  <c r="U433" i="9"/>
  <c r="T433" i="9"/>
  <c r="R433" i="9"/>
  <c r="Q433" i="9"/>
  <c r="O433" i="9"/>
  <c r="N433" i="9"/>
  <c r="M433" i="9"/>
  <c r="L433" i="9"/>
  <c r="J433" i="9"/>
  <c r="B433" i="9"/>
  <c r="U432" i="9"/>
  <c r="T432" i="9"/>
  <c r="R432" i="9"/>
  <c r="Q432" i="9"/>
  <c r="O432" i="9"/>
  <c r="N432" i="9"/>
  <c r="M432" i="9"/>
  <c r="L432" i="9"/>
  <c r="J432" i="9"/>
  <c r="B432" i="9"/>
  <c r="U431" i="9"/>
  <c r="T431" i="9"/>
  <c r="R431" i="9"/>
  <c r="O431" i="9"/>
  <c r="N431" i="9"/>
  <c r="M431" i="9"/>
  <c r="L431" i="9"/>
  <c r="J431" i="9"/>
  <c r="B431" i="9"/>
  <c r="U430" i="9"/>
  <c r="T430" i="9"/>
  <c r="R430" i="9"/>
  <c r="O430" i="9"/>
  <c r="N430" i="9"/>
  <c r="M430" i="9"/>
  <c r="L430" i="9"/>
  <c r="J430" i="9"/>
  <c r="B430" i="9"/>
  <c r="U429" i="9"/>
  <c r="T429" i="9"/>
  <c r="R429" i="9"/>
  <c r="O429" i="9"/>
  <c r="N429" i="9"/>
  <c r="M429" i="9"/>
  <c r="L429" i="9"/>
  <c r="J429" i="9"/>
  <c r="B429" i="9"/>
  <c r="U428" i="9"/>
  <c r="T428" i="9"/>
  <c r="R428" i="9"/>
  <c r="Q428" i="9"/>
  <c r="O428" i="9"/>
  <c r="N428" i="9"/>
  <c r="M428" i="9"/>
  <c r="L428" i="9"/>
  <c r="J428" i="9"/>
  <c r="B428" i="9"/>
  <c r="U427" i="9"/>
  <c r="T427" i="9"/>
  <c r="R427" i="9"/>
  <c r="Q427" i="9"/>
  <c r="O427" i="9"/>
  <c r="N427" i="9"/>
  <c r="M427" i="9"/>
  <c r="L427" i="9"/>
  <c r="J427" i="9"/>
  <c r="B427" i="9"/>
  <c r="U426" i="9"/>
  <c r="T426" i="9"/>
  <c r="R426" i="9"/>
  <c r="Q426" i="9"/>
  <c r="O426" i="9"/>
  <c r="N426" i="9"/>
  <c r="M426" i="9"/>
  <c r="L426" i="9"/>
  <c r="J426" i="9"/>
  <c r="B426" i="9"/>
  <c r="U425" i="9"/>
  <c r="T425" i="9"/>
  <c r="R425" i="9"/>
  <c r="Q425" i="9"/>
  <c r="O425" i="9"/>
  <c r="N425" i="9"/>
  <c r="M425" i="9"/>
  <c r="L425" i="9"/>
  <c r="J425" i="9"/>
  <c r="B425" i="9"/>
  <c r="U424" i="9"/>
  <c r="T424" i="9"/>
  <c r="R424" i="9"/>
  <c r="Q424" i="9"/>
  <c r="O424" i="9"/>
  <c r="N424" i="9"/>
  <c r="M424" i="9"/>
  <c r="L424" i="9"/>
  <c r="J424" i="9"/>
  <c r="B424" i="9"/>
  <c r="U423" i="9"/>
  <c r="T423" i="9"/>
  <c r="R423" i="9"/>
  <c r="Q423" i="9"/>
  <c r="O423" i="9"/>
  <c r="N423" i="9"/>
  <c r="M423" i="9"/>
  <c r="L423" i="9"/>
  <c r="J423" i="9"/>
  <c r="B423" i="9"/>
  <c r="U422" i="9"/>
  <c r="T422" i="9"/>
  <c r="R422" i="9"/>
  <c r="O422" i="9"/>
  <c r="N422" i="9"/>
  <c r="M422" i="9"/>
  <c r="L422" i="9"/>
  <c r="J422" i="9"/>
  <c r="B422" i="9"/>
  <c r="U421" i="9"/>
  <c r="T421" i="9"/>
  <c r="R421" i="9"/>
  <c r="Q421" i="9"/>
  <c r="O421" i="9"/>
  <c r="N421" i="9"/>
  <c r="M421" i="9"/>
  <c r="L421" i="9"/>
  <c r="J421" i="9"/>
  <c r="B421" i="9"/>
  <c r="U420" i="9"/>
  <c r="T420" i="9"/>
  <c r="R420" i="9"/>
  <c r="Q420" i="9"/>
  <c r="O420" i="9"/>
  <c r="N420" i="9"/>
  <c r="M420" i="9"/>
  <c r="L420" i="9"/>
  <c r="J420" i="9"/>
  <c r="B420" i="9"/>
  <c r="U419" i="9"/>
  <c r="T419" i="9"/>
  <c r="R419" i="9"/>
  <c r="Q419" i="9"/>
  <c r="O419" i="9"/>
  <c r="N419" i="9"/>
  <c r="M419" i="9"/>
  <c r="L419" i="9"/>
  <c r="J419" i="9"/>
  <c r="B419" i="9"/>
  <c r="U418" i="9"/>
  <c r="T418" i="9"/>
  <c r="R418" i="9"/>
  <c r="Q418" i="9"/>
  <c r="O418" i="9"/>
  <c r="N418" i="9"/>
  <c r="M418" i="9"/>
  <c r="L418" i="9"/>
  <c r="J418" i="9"/>
  <c r="B418" i="9"/>
  <c r="U417" i="9"/>
  <c r="T417" i="9"/>
  <c r="R417" i="9"/>
  <c r="Q417" i="9"/>
  <c r="O417" i="9"/>
  <c r="N417" i="9"/>
  <c r="M417" i="9"/>
  <c r="L417" i="9"/>
  <c r="J417" i="9"/>
  <c r="B417" i="9"/>
  <c r="U416" i="9"/>
  <c r="T416" i="9"/>
  <c r="R416" i="9"/>
  <c r="Q416" i="9"/>
  <c r="O416" i="9"/>
  <c r="N416" i="9"/>
  <c r="M416" i="9"/>
  <c r="L416" i="9"/>
  <c r="J416" i="9"/>
  <c r="B416" i="9"/>
  <c r="U415" i="9"/>
  <c r="T415" i="9"/>
  <c r="R415" i="9"/>
  <c r="Q415" i="9"/>
  <c r="O415" i="9"/>
  <c r="N415" i="9"/>
  <c r="M415" i="9"/>
  <c r="L415" i="9"/>
  <c r="J415" i="9"/>
  <c r="B415" i="9"/>
  <c r="U414" i="9"/>
  <c r="T414" i="9"/>
  <c r="R414" i="9"/>
  <c r="Q414" i="9"/>
  <c r="O414" i="9"/>
  <c r="N414" i="9"/>
  <c r="M414" i="9"/>
  <c r="L414" i="9"/>
  <c r="J414" i="9"/>
  <c r="B414" i="9"/>
  <c r="U413" i="9"/>
  <c r="T413" i="9"/>
  <c r="R413" i="9"/>
  <c r="Q413" i="9"/>
  <c r="O413" i="9"/>
  <c r="N413" i="9"/>
  <c r="M413" i="9"/>
  <c r="L413" i="9"/>
  <c r="J413" i="9"/>
  <c r="B413" i="9"/>
  <c r="U412" i="9"/>
  <c r="T412" i="9"/>
  <c r="R412" i="9"/>
  <c r="Q412" i="9"/>
  <c r="O412" i="9"/>
  <c r="N412" i="9"/>
  <c r="M412" i="9"/>
  <c r="L412" i="9"/>
  <c r="J412" i="9"/>
  <c r="B412" i="9"/>
  <c r="U411" i="9"/>
  <c r="T411" i="9"/>
  <c r="R411" i="9"/>
  <c r="Q411" i="9"/>
  <c r="O411" i="9"/>
  <c r="N411" i="9"/>
  <c r="M411" i="9"/>
  <c r="L411" i="9"/>
  <c r="J411" i="9"/>
  <c r="B411" i="9"/>
  <c r="U410" i="9"/>
  <c r="T410" i="9"/>
  <c r="R410" i="9"/>
  <c r="Q410" i="9"/>
  <c r="O410" i="9"/>
  <c r="N410" i="9"/>
  <c r="M410" i="9"/>
  <c r="L410" i="9"/>
  <c r="J410" i="9"/>
  <c r="B410" i="9"/>
  <c r="U409" i="9"/>
  <c r="T409" i="9"/>
  <c r="R409" i="9"/>
  <c r="Q409" i="9"/>
  <c r="O409" i="9"/>
  <c r="N409" i="9"/>
  <c r="M409" i="9"/>
  <c r="L409" i="9"/>
  <c r="J409" i="9"/>
  <c r="B409" i="9"/>
  <c r="U408" i="9"/>
  <c r="T408" i="9"/>
  <c r="R408" i="9"/>
  <c r="Q408" i="9"/>
  <c r="O408" i="9"/>
  <c r="N408" i="9"/>
  <c r="M408" i="9"/>
  <c r="L408" i="9"/>
  <c r="J408" i="9"/>
  <c r="B408" i="9"/>
  <c r="U407" i="9"/>
  <c r="T407" i="9"/>
  <c r="R407" i="9"/>
  <c r="Q407" i="9"/>
  <c r="O407" i="9"/>
  <c r="N407" i="9"/>
  <c r="M407" i="9"/>
  <c r="L407" i="9"/>
  <c r="J407" i="9"/>
  <c r="B407" i="9"/>
  <c r="U406" i="9"/>
  <c r="T406" i="9"/>
  <c r="R406" i="9"/>
  <c r="Q406" i="9"/>
  <c r="O406" i="9"/>
  <c r="N406" i="9"/>
  <c r="M406" i="9"/>
  <c r="L406" i="9"/>
  <c r="J406" i="9"/>
  <c r="B406" i="9"/>
  <c r="U405" i="9"/>
  <c r="T405" i="9"/>
  <c r="R405" i="9"/>
  <c r="Q405" i="9"/>
  <c r="O405" i="9"/>
  <c r="N405" i="9"/>
  <c r="M405" i="9"/>
  <c r="L405" i="9"/>
  <c r="J405" i="9"/>
  <c r="B405" i="9"/>
  <c r="U404" i="9"/>
  <c r="T404" i="9"/>
  <c r="R404" i="9"/>
  <c r="Q404" i="9"/>
  <c r="O404" i="9"/>
  <c r="N404" i="9"/>
  <c r="M404" i="9"/>
  <c r="L404" i="9"/>
  <c r="J404" i="9"/>
  <c r="B404" i="9"/>
  <c r="U403" i="9"/>
  <c r="T403" i="9"/>
  <c r="R403" i="9"/>
  <c r="Q403" i="9"/>
  <c r="O403" i="9"/>
  <c r="N403" i="9"/>
  <c r="M403" i="9"/>
  <c r="L403" i="9"/>
  <c r="J403" i="9"/>
  <c r="B403" i="9"/>
  <c r="U402" i="9"/>
  <c r="T402" i="9"/>
  <c r="R402" i="9"/>
  <c r="Q402" i="9"/>
  <c r="O402" i="9"/>
  <c r="N402" i="9"/>
  <c r="M402" i="9"/>
  <c r="L402" i="9"/>
  <c r="J402" i="9"/>
  <c r="B402" i="9"/>
  <c r="U401" i="9"/>
  <c r="T401" i="9"/>
  <c r="R401" i="9"/>
  <c r="Q401" i="9"/>
  <c r="O401" i="9"/>
  <c r="N401" i="9"/>
  <c r="M401" i="9"/>
  <c r="L401" i="9"/>
  <c r="J401" i="9"/>
  <c r="B401" i="9"/>
  <c r="U400" i="9"/>
  <c r="T400" i="9"/>
  <c r="R400" i="9"/>
  <c r="O400" i="9"/>
  <c r="N400" i="9"/>
  <c r="M400" i="9"/>
  <c r="L400" i="9"/>
  <c r="J400" i="9"/>
  <c r="B400" i="9"/>
  <c r="U399" i="9"/>
  <c r="T399" i="9"/>
  <c r="R399" i="9"/>
  <c r="O399" i="9"/>
  <c r="N399" i="9"/>
  <c r="M399" i="9"/>
  <c r="L399" i="9"/>
  <c r="J399" i="9"/>
  <c r="B399" i="9"/>
  <c r="R398" i="9"/>
  <c r="Q398" i="9"/>
  <c r="O398" i="9"/>
  <c r="N398" i="9"/>
  <c r="M398" i="9"/>
  <c r="L398" i="9"/>
  <c r="J398" i="9"/>
  <c r="B398" i="9"/>
  <c r="U397" i="9"/>
  <c r="T397" i="9"/>
  <c r="R397" i="9"/>
  <c r="Q397" i="9"/>
  <c r="O397" i="9"/>
  <c r="N397" i="9"/>
  <c r="M397" i="9"/>
  <c r="L397" i="9"/>
  <c r="J397" i="9"/>
  <c r="B397" i="9"/>
  <c r="U396" i="9"/>
  <c r="T396" i="9"/>
  <c r="R396" i="9"/>
  <c r="Q396" i="9"/>
  <c r="O396" i="9"/>
  <c r="N396" i="9"/>
  <c r="M396" i="9"/>
  <c r="L396" i="9"/>
  <c r="J396" i="9"/>
  <c r="B396" i="9"/>
  <c r="U395" i="9"/>
  <c r="T395" i="9"/>
  <c r="R395" i="9"/>
  <c r="Q395" i="9"/>
  <c r="O395" i="9"/>
  <c r="N395" i="9"/>
  <c r="M395" i="9"/>
  <c r="L395" i="9"/>
  <c r="J395" i="9"/>
  <c r="B395" i="9"/>
  <c r="U394" i="9"/>
  <c r="T394" i="9"/>
  <c r="R394" i="9"/>
  <c r="Q394" i="9"/>
  <c r="O394" i="9"/>
  <c r="N394" i="9"/>
  <c r="M394" i="9"/>
  <c r="L394" i="9"/>
  <c r="J394" i="9"/>
  <c r="B394" i="9"/>
  <c r="U393" i="9"/>
  <c r="T393" i="9"/>
  <c r="R393" i="9"/>
  <c r="Q393" i="9"/>
  <c r="O393" i="9"/>
  <c r="N393" i="9"/>
  <c r="M393" i="9"/>
  <c r="L393" i="9"/>
  <c r="J393" i="9"/>
  <c r="B393" i="9"/>
  <c r="U392" i="9"/>
  <c r="T392" i="9"/>
  <c r="R392" i="9"/>
  <c r="Q392" i="9"/>
  <c r="O392" i="9"/>
  <c r="N392" i="9"/>
  <c r="M392" i="9"/>
  <c r="L392" i="9"/>
  <c r="J392" i="9"/>
  <c r="B392" i="9"/>
  <c r="U391" i="9"/>
  <c r="T391" i="9"/>
  <c r="R391" i="9"/>
  <c r="Q391" i="9"/>
  <c r="O391" i="9"/>
  <c r="N391" i="9"/>
  <c r="M391" i="9"/>
  <c r="L391" i="9"/>
  <c r="J391" i="9"/>
  <c r="B391" i="9"/>
  <c r="U390" i="9"/>
  <c r="T390" i="9"/>
  <c r="R390" i="9"/>
  <c r="Q390" i="9"/>
  <c r="O390" i="9"/>
  <c r="N390" i="9"/>
  <c r="M390" i="9"/>
  <c r="L390" i="9"/>
  <c r="J390" i="9"/>
  <c r="B390" i="9"/>
  <c r="U389" i="9"/>
  <c r="T389" i="9"/>
  <c r="R389" i="9"/>
  <c r="Q389" i="9"/>
  <c r="O389" i="9"/>
  <c r="N389" i="9"/>
  <c r="M389" i="9"/>
  <c r="L389" i="9"/>
  <c r="J389" i="9"/>
  <c r="B389" i="9"/>
  <c r="U388" i="9"/>
  <c r="T388" i="9"/>
  <c r="R388" i="9"/>
  <c r="Q388" i="9"/>
  <c r="O388" i="9"/>
  <c r="N388" i="9"/>
  <c r="M388" i="9"/>
  <c r="L388" i="9"/>
  <c r="J388" i="9"/>
  <c r="B388" i="9"/>
  <c r="U387" i="9"/>
  <c r="T387" i="9"/>
  <c r="R387" i="9"/>
  <c r="Q387" i="9"/>
  <c r="O387" i="9"/>
  <c r="N387" i="9"/>
  <c r="M387" i="9"/>
  <c r="L387" i="9"/>
  <c r="J387" i="9"/>
  <c r="B387" i="9"/>
  <c r="U386" i="9"/>
  <c r="T386" i="9"/>
  <c r="R386" i="9"/>
  <c r="Q386" i="9"/>
  <c r="O386" i="9"/>
  <c r="N386" i="9"/>
  <c r="M386" i="9"/>
  <c r="L386" i="9"/>
  <c r="J386" i="9"/>
  <c r="B386" i="9"/>
  <c r="U385" i="9"/>
  <c r="T385" i="9"/>
  <c r="R385" i="9"/>
  <c r="Q385" i="9"/>
  <c r="O385" i="9"/>
  <c r="N385" i="9"/>
  <c r="M385" i="9"/>
  <c r="L385" i="9"/>
  <c r="J385" i="9"/>
  <c r="B385" i="9"/>
  <c r="U384" i="9"/>
  <c r="T384" i="9"/>
  <c r="R384" i="9"/>
  <c r="Q384" i="9"/>
  <c r="O384" i="9"/>
  <c r="N384" i="9"/>
  <c r="M384" i="9"/>
  <c r="L384" i="9"/>
  <c r="J384" i="9"/>
  <c r="B384" i="9"/>
  <c r="U383" i="9"/>
  <c r="T383" i="9"/>
  <c r="R383" i="9"/>
  <c r="O383" i="9"/>
  <c r="N383" i="9"/>
  <c r="M383" i="9"/>
  <c r="L383" i="9"/>
  <c r="J383" i="9"/>
  <c r="B383" i="9"/>
  <c r="U382" i="9"/>
  <c r="T382" i="9"/>
  <c r="R382" i="9"/>
  <c r="Q382" i="9"/>
  <c r="O382" i="9"/>
  <c r="N382" i="9"/>
  <c r="M382" i="9"/>
  <c r="L382" i="9"/>
  <c r="J382" i="9"/>
  <c r="B382" i="9"/>
  <c r="U381" i="9"/>
  <c r="T381" i="9"/>
  <c r="R381" i="9"/>
  <c r="O381" i="9"/>
  <c r="N381" i="9"/>
  <c r="M381" i="9"/>
  <c r="L381" i="9"/>
  <c r="J381" i="9"/>
  <c r="B381" i="9"/>
  <c r="U380" i="9"/>
  <c r="T380" i="9"/>
  <c r="R380" i="9"/>
  <c r="O380" i="9"/>
  <c r="N380" i="9"/>
  <c r="M380" i="9"/>
  <c r="L380" i="9"/>
  <c r="J380" i="9"/>
  <c r="B380" i="9"/>
  <c r="U379" i="9"/>
  <c r="T379" i="9"/>
  <c r="R379" i="9"/>
  <c r="Q379" i="9"/>
  <c r="O379" i="9"/>
  <c r="N379" i="9"/>
  <c r="M379" i="9"/>
  <c r="L379" i="9"/>
  <c r="J379" i="9"/>
  <c r="B379" i="9"/>
  <c r="U378" i="9"/>
  <c r="T378" i="9"/>
  <c r="R378" i="9"/>
  <c r="Q378" i="9"/>
  <c r="O378" i="9"/>
  <c r="N378" i="9"/>
  <c r="M378" i="9"/>
  <c r="L378" i="9"/>
  <c r="J378" i="9"/>
  <c r="B378" i="9"/>
  <c r="U377" i="9"/>
  <c r="T377" i="9"/>
  <c r="R377" i="9"/>
  <c r="Q377" i="9"/>
  <c r="O377" i="9"/>
  <c r="N377" i="9"/>
  <c r="M377" i="9"/>
  <c r="L377" i="9"/>
  <c r="J377" i="9"/>
  <c r="B377" i="9"/>
  <c r="U376" i="9"/>
  <c r="T376" i="9"/>
  <c r="R376" i="9"/>
  <c r="Q376" i="9"/>
  <c r="O376" i="9"/>
  <c r="N376" i="9"/>
  <c r="M376" i="9"/>
  <c r="L376" i="9"/>
  <c r="J376" i="9"/>
  <c r="B376" i="9"/>
  <c r="U375" i="9"/>
  <c r="T375" i="9"/>
  <c r="R375" i="9"/>
  <c r="Q375" i="9"/>
  <c r="O375" i="9"/>
  <c r="N375" i="9"/>
  <c r="M375" i="9"/>
  <c r="L375" i="9"/>
  <c r="J375" i="9"/>
  <c r="B375" i="9"/>
  <c r="U374" i="9"/>
  <c r="T374" i="9"/>
  <c r="R374" i="9"/>
  <c r="O374" i="9"/>
  <c r="N374" i="9"/>
  <c r="M374" i="9"/>
  <c r="L374" i="9"/>
  <c r="J374" i="9"/>
  <c r="B374" i="9"/>
  <c r="U373" i="9"/>
  <c r="T373" i="9"/>
  <c r="R373" i="9"/>
  <c r="Q373" i="9"/>
  <c r="O373" i="9"/>
  <c r="N373" i="9"/>
  <c r="M373" i="9"/>
  <c r="L373" i="9"/>
  <c r="J373" i="9"/>
  <c r="B373" i="9"/>
  <c r="U372" i="9"/>
  <c r="T372" i="9"/>
  <c r="R372" i="9"/>
  <c r="Q372" i="9"/>
  <c r="O372" i="9"/>
  <c r="N372" i="9"/>
  <c r="M372" i="9"/>
  <c r="L372" i="9"/>
  <c r="J372" i="9"/>
  <c r="B372" i="9"/>
  <c r="U371" i="9"/>
  <c r="T371" i="9"/>
  <c r="R371" i="9"/>
  <c r="Q371" i="9"/>
  <c r="O371" i="9"/>
  <c r="N371" i="9"/>
  <c r="M371" i="9"/>
  <c r="L371" i="9"/>
  <c r="J371" i="9"/>
  <c r="B371" i="9"/>
  <c r="U370" i="9"/>
  <c r="T370" i="9"/>
  <c r="R370" i="9"/>
  <c r="Q370" i="9"/>
  <c r="O370" i="9"/>
  <c r="N370" i="9"/>
  <c r="M370" i="9"/>
  <c r="L370" i="9"/>
  <c r="J370" i="9"/>
  <c r="B370" i="9"/>
  <c r="U369" i="9"/>
  <c r="T369" i="9"/>
  <c r="R369" i="9"/>
  <c r="Q369" i="9"/>
  <c r="O369" i="9"/>
  <c r="N369" i="9"/>
  <c r="M369" i="9"/>
  <c r="L369" i="9"/>
  <c r="J369" i="9"/>
  <c r="B369" i="9"/>
  <c r="U368" i="9"/>
  <c r="T368" i="9"/>
  <c r="R368" i="9"/>
  <c r="Q368" i="9"/>
  <c r="O368" i="9"/>
  <c r="N368" i="9"/>
  <c r="M368" i="9"/>
  <c r="L368" i="9"/>
  <c r="J368" i="9"/>
  <c r="B368" i="9"/>
  <c r="U367" i="9"/>
  <c r="T367" i="9"/>
  <c r="R367" i="9"/>
  <c r="Q367" i="9"/>
  <c r="O367" i="9"/>
  <c r="N367" i="9"/>
  <c r="M367" i="9"/>
  <c r="L367" i="9"/>
  <c r="J367" i="9"/>
  <c r="B367" i="9"/>
  <c r="U366" i="9"/>
  <c r="T366" i="9"/>
  <c r="R366" i="9"/>
  <c r="Q366" i="9"/>
  <c r="O366" i="9"/>
  <c r="N366" i="9"/>
  <c r="M366" i="9"/>
  <c r="L366" i="9"/>
  <c r="J366" i="9"/>
  <c r="B366" i="9"/>
  <c r="U365" i="9"/>
  <c r="T365" i="9"/>
  <c r="R365" i="9"/>
  <c r="Q365" i="9"/>
  <c r="O365" i="9"/>
  <c r="N365" i="9"/>
  <c r="M365" i="9"/>
  <c r="L365" i="9"/>
  <c r="J365" i="9"/>
  <c r="B365" i="9"/>
  <c r="U364" i="9"/>
  <c r="T364" i="9"/>
  <c r="R364" i="9"/>
  <c r="Q364" i="9"/>
  <c r="O364" i="9"/>
  <c r="N364" i="9"/>
  <c r="M364" i="9"/>
  <c r="L364" i="9"/>
  <c r="J364" i="9"/>
  <c r="B364" i="9"/>
  <c r="U363" i="9"/>
  <c r="T363" i="9"/>
  <c r="R363" i="9"/>
  <c r="Q363" i="9"/>
  <c r="O363" i="9"/>
  <c r="N363" i="9"/>
  <c r="M363" i="9"/>
  <c r="L363" i="9"/>
  <c r="J363" i="9"/>
  <c r="B363" i="9"/>
  <c r="U362" i="9"/>
  <c r="T362" i="9"/>
  <c r="R362" i="9"/>
  <c r="Q362" i="9"/>
  <c r="O362" i="9"/>
  <c r="N362" i="9"/>
  <c r="M362" i="9"/>
  <c r="L362" i="9"/>
  <c r="J362" i="9"/>
  <c r="B362" i="9"/>
  <c r="U361" i="9"/>
  <c r="T361" i="9"/>
  <c r="R361" i="9"/>
  <c r="Q361" i="9"/>
  <c r="O361" i="9"/>
  <c r="N361" i="9"/>
  <c r="M361" i="9"/>
  <c r="L361" i="9"/>
  <c r="J361" i="9"/>
  <c r="B361" i="9"/>
  <c r="U360" i="9"/>
  <c r="T360" i="9"/>
  <c r="R360" i="9"/>
  <c r="Q360" i="9"/>
  <c r="O360" i="9"/>
  <c r="N360" i="9"/>
  <c r="M360" i="9"/>
  <c r="L360" i="9"/>
  <c r="J360" i="9"/>
  <c r="B360" i="9"/>
  <c r="U359" i="9"/>
  <c r="T359" i="9"/>
  <c r="R359" i="9"/>
  <c r="Q359" i="9"/>
  <c r="O359" i="9"/>
  <c r="N359" i="9"/>
  <c r="M359" i="9"/>
  <c r="L359" i="9"/>
  <c r="J359" i="9"/>
  <c r="B359" i="9"/>
  <c r="U358" i="9"/>
  <c r="T358" i="9"/>
  <c r="R358" i="9"/>
  <c r="Q358" i="9"/>
  <c r="O358" i="9"/>
  <c r="N358" i="9"/>
  <c r="M358" i="9"/>
  <c r="L358" i="9"/>
  <c r="J358" i="9"/>
  <c r="B358" i="9"/>
  <c r="U357" i="9"/>
  <c r="T357" i="9"/>
  <c r="R357" i="9"/>
  <c r="Q357" i="9"/>
  <c r="O357" i="9"/>
  <c r="N357" i="9"/>
  <c r="M357" i="9"/>
  <c r="L357" i="9"/>
  <c r="J357" i="9"/>
  <c r="B357" i="9"/>
  <c r="U356" i="9"/>
  <c r="T356" i="9"/>
  <c r="R356" i="9"/>
  <c r="Q356" i="9"/>
  <c r="O356" i="9"/>
  <c r="N356" i="9"/>
  <c r="M356" i="9"/>
  <c r="L356" i="9"/>
  <c r="J356" i="9"/>
  <c r="B356" i="9"/>
  <c r="U355" i="9"/>
  <c r="T355" i="9"/>
  <c r="R355" i="9"/>
  <c r="Q355" i="9"/>
  <c r="O355" i="9"/>
  <c r="N355" i="9"/>
  <c r="M355" i="9"/>
  <c r="L355" i="9"/>
  <c r="J355" i="9"/>
  <c r="B355" i="9"/>
  <c r="U354" i="9"/>
  <c r="T354" i="9"/>
  <c r="R354" i="9"/>
  <c r="Q354" i="9"/>
  <c r="O354" i="9"/>
  <c r="N354" i="9"/>
  <c r="M354" i="9"/>
  <c r="L354" i="9"/>
  <c r="J354" i="9"/>
  <c r="B354" i="9"/>
  <c r="U353" i="9"/>
  <c r="T353" i="9"/>
  <c r="R353" i="9"/>
  <c r="Q353" i="9"/>
  <c r="O353" i="9"/>
  <c r="N353" i="9"/>
  <c r="M353" i="9"/>
  <c r="L353" i="9"/>
  <c r="J353" i="9"/>
  <c r="B353" i="9"/>
  <c r="U352" i="9"/>
  <c r="T352" i="9"/>
  <c r="R352" i="9"/>
  <c r="Q352" i="9"/>
  <c r="O352" i="9"/>
  <c r="N352" i="9"/>
  <c r="M352" i="9"/>
  <c r="L352" i="9"/>
  <c r="J352" i="9"/>
  <c r="B352" i="9"/>
  <c r="U351" i="9"/>
  <c r="T351" i="9"/>
  <c r="R351" i="9"/>
  <c r="Q351" i="9"/>
  <c r="O351" i="9"/>
  <c r="N351" i="9"/>
  <c r="M351" i="9"/>
  <c r="L351" i="9"/>
  <c r="J351" i="9"/>
  <c r="B351" i="9"/>
  <c r="U350" i="9"/>
  <c r="T350" i="9"/>
  <c r="R350" i="9"/>
  <c r="Q350" i="9"/>
  <c r="O350" i="9"/>
  <c r="N350" i="9"/>
  <c r="M350" i="9"/>
  <c r="L350" i="9"/>
  <c r="J350" i="9"/>
  <c r="B350" i="9"/>
  <c r="U349" i="9"/>
  <c r="T349" i="9"/>
  <c r="R349" i="9"/>
  <c r="Q349" i="9"/>
  <c r="O349" i="9"/>
  <c r="N349" i="9"/>
  <c r="M349" i="9"/>
  <c r="L349" i="9"/>
  <c r="J349" i="9"/>
  <c r="B349" i="9"/>
  <c r="U348" i="9"/>
  <c r="T348" i="9"/>
  <c r="R348" i="9"/>
  <c r="Q348" i="9"/>
  <c r="O348" i="9"/>
  <c r="N348" i="9"/>
  <c r="M348" i="9"/>
  <c r="L348" i="9"/>
  <c r="J348" i="9"/>
  <c r="B348" i="9"/>
  <c r="U347" i="9"/>
  <c r="T347" i="9"/>
  <c r="R347" i="9"/>
  <c r="Q347" i="9"/>
  <c r="O347" i="9"/>
  <c r="N347" i="9"/>
  <c r="M347" i="9"/>
  <c r="L347" i="9"/>
  <c r="J347" i="9"/>
  <c r="B347" i="9"/>
  <c r="U346" i="9"/>
  <c r="T346" i="9"/>
  <c r="R346" i="9"/>
  <c r="Q346" i="9"/>
  <c r="O346" i="9"/>
  <c r="N346" i="9"/>
  <c r="M346" i="9"/>
  <c r="L346" i="9"/>
  <c r="J346" i="9"/>
  <c r="B346" i="9"/>
  <c r="U345" i="9"/>
  <c r="T345" i="9"/>
  <c r="R345" i="9"/>
  <c r="Q345" i="9"/>
  <c r="O345" i="9"/>
  <c r="N345" i="9"/>
  <c r="M345" i="9"/>
  <c r="L345" i="9"/>
  <c r="J345" i="9"/>
  <c r="B345" i="9"/>
  <c r="U344" i="9"/>
  <c r="T344" i="9"/>
  <c r="R344" i="9"/>
  <c r="Q344" i="9"/>
  <c r="O344" i="9"/>
  <c r="N344" i="9"/>
  <c r="M344" i="9"/>
  <c r="L344" i="9"/>
  <c r="J344" i="9"/>
  <c r="B344" i="9"/>
  <c r="U343" i="9"/>
  <c r="T343" i="9"/>
  <c r="R343" i="9"/>
  <c r="Q343" i="9"/>
  <c r="O343" i="9"/>
  <c r="N343" i="9"/>
  <c r="M343" i="9"/>
  <c r="L343" i="9"/>
  <c r="J343" i="9"/>
  <c r="B343" i="9"/>
  <c r="U342" i="9"/>
  <c r="T342" i="9"/>
  <c r="R342" i="9"/>
  <c r="Q342" i="9"/>
  <c r="O342" i="9"/>
  <c r="N342" i="9"/>
  <c r="M342" i="9"/>
  <c r="L342" i="9"/>
  <c r="J342" i="9"/>
  <c r="B342" i="9"/>
  <c r="U341" i="9"/>
  <c r="T341" i="9"/>
  <c r="R341" i="9"/>
  <c r="O341" i="9"/>
  <c r="N341" i="9"/>
  <c r="M341" i="9"/>
  <c r="L341" i="9"/>
  <c r="J341" i="9"/>
  <c r="B341" i="9"/>
  <c r="U340" i="9"/>
  <c r="T340" i="9"/>
  <c r="R340" i="9"/>
  <c r="Q340" i="9"/>
  <c r="O340" i="9"/>
  <c r="N340" i="9"/>
  <c r="M340" i="9"/>
  <c r="L340" i="9"/>
  <c r="J340" i="9"/>
  <c r="B340" i="9"/>
  <c r="U339" i="9"/>
  <c r="T339" i="9"/>
  <c r="R339" i="9"/>
  <c r="Q339" i="9"/>
  <c r="O339" i="9"/>
  <c r="N339" i="9"/>
  <c r="M339" i="9"/>
  <c r="L339" i="9"/>
  <c r="J339" i="9"/>
  <c r="B339" i="9"/>
  <c r="U338" i="9"/>
  <c r="T338" i="9"/>
  <c r="R338" i="9"/>
  <c r="Q338" i="9"/>
  <c r="O338" i="9"/>
  <c r="N338" i="9"/>
  <c r="M338" i="9"/>
  <c r="L338" i="9"/>
  <c r="J338" i="9"/>
  <c r="B338" i="9"/>
  <c r="U337" i="9"/>
  <c r="T337" i="9"/>
  <c r="R337" i="9"/>
  <c r="Q337" i="9"/>
  <c r="O337" i="9"/>
  <c r="N337" i="9"/>
  <c r="M337" i="9"/>
  <c r="L337" i="9"/>
  <c r="J337" i="9"/>
  <c r="B337" i="9"/>
  <c r="U336" i="9"/>
  <c r="T336" i="9"/>
  <c r="R336" i="9"/>
  <c r="O336" i="9"/>
  <c r="N336" i="9"/>
  <c r="M336" i="9"/>
  <c r="L336" i="9"/>
  <c r="J336" i="9"/>
  <c r="B336" i="9"/>
  <c r="U335" i="9"/>
  <c r="T335" i="9"/>
  <c r="R335" i="9"/>
  <c r="O335" i="9"/>
  <c r="N335" i="9"/>
  <c r="M335" i="9"/>
  <c r="L335" i="9"/>
  <c r="J335" i="9"/>
  <c r="B335" i="9"/>
  <c r="U334" i="9"/>
  <c r="T334" i="9"/>
  <c r="R334" i="9"/>
  <c r="Q334" i="9"/>
  <c r="O334" i="9"/>
  <c r="N334" i="9"/>
  <c r="M334" i="9"/>
  <c r="L334" i="9"/>
  <c r="J334" i="9"/>
  <c r="B334" i="9"/>
  <c r="U333" i="9"/>
  <c r="T333" i="9"/>
  <c r="R333" i="9"/>
  <c r="O333" i="9"/>
  <c r="N333" i="9"/>
  <c r="M333" i="9"/>
  <c r="L333" i="9"/>
  <c r="J333" i="9"/>
  <c r="B333" i="9"/>
  <c r="U332" i="9"/>
  <c r="T332" i="9"/>
  <c r="R332" i="9"/>
  <c r="O332" i="9"/>
  <c r="N332" i="9"/>
  <c r="M332" i="9"/>
  <c r="L332" i="9"/>
  <c r="J332" i="9"/>
  <c r="B332" i="9"/>
  <c r="U331" i="9"/>
  <c r="T331" i="9"/>
  <c r="R331" i="9"/>
  <c r="Q331" i="9"/>
  <c r="O331" i="9"/>
  <c r="N331" i="9"/>
  <c r="M331" i="9"/>
  <c r="L331" i="9"/>
  <c r="J331" i="9"/>
  <c r="B331" i="9"/>
  <c r="U330" i="9"/>
  <c r="T330" i="9"/>
  <c r="R330" i="9"/>
  <c r="Q330" i="9"/>
  <c r="O330" i="9"/>
  <c r="N330" i="9"/>
  <c r="M330" i="9"/>
  <c r="L330" i="9"/>
  <c r="J330" i="9"/>
  <c r="B330" i="9"/>
  <c r="U329" i="9"/>
  <c r="T329" i="9"/>
  <c r="R329" i="9"/>
  <c r="Q329" i="9"/>
  <c r="O329" i="9"/>
  <c r="N329" i="9"/>
  <c r="M329" i="9"/>
  <c r="L329" i="9"/>
  <c r="J329" i="9"/>
  <c r="B329" i="9"/>
  <c r="U328" i="9"/>
  <c r="T328" i="9"/>
  <c r="R328" i="9"/>
  <c r="Q328" i="9"/>
  <c r="O328" i="9"/>
  <c r="N328" i="9"/>
  <c r="M328" i="9"/>
  <c r="L328" i="9"/>
  <c r="J328" i="9"/>
  <c r="B328" i="9"/>
  <c r="U327" i="9"/>
  <c r="T327" i="9"/>
  <c r="R327" i="9"/>
  <c r="Q327" i="9"/>
  <c r="O327" i="9"/>
  <c r="N327" i="9"/>
  <c r="M327" i="9"/>
  <c r="L327" i="9"/>
  <c r="J327" i="9"/>
  <c r="B327" i="9"/>
  <c r="U326" i="9"/>
  <c r="T326" i="9"/>
  <c r="R326" i="9"/>
  <c r="Q326" i="9"/>
  <c r="O326" i="9"/>
  <c r="N326" i="9"/>
  <c r="M326" i="9"/>
  <c r="L326" i="9"/>
  <c r="J326" i="9"/>
  <c r="B326" i="9"/>
  <c r="U325" i="9"/>
  <c r="T325" i="9"/>
  <c r="R325" i="9"/>
  <c r="Q325" i="9"/>
  <c r="O325" i="9"/>
  <c r="N325" i="9"/>
  <c r="M325" i="9"/>
  <c r="L325" i="9"/>
  <c r="J325" i="9"/>
  <c r="B325" i="9"/>
  <c r="U324" i="9"/>
  <c r="T324" i="9"/>
  <c r="R324" i="9"/>
  <c r="O324" i="9"/>
  <c r="N324" i="9"/>
  <c r="M324" i="9"/>
  <c r="L324" i="9"/>
  <c r="J324" i="9"/>
  <c r="B324" i="9"/>
  <c r="U323" i="9"/>
  <c r="T323" i="9"/>
  <c r="R323" i="9"/>
  <c r="Q323" i="9"/>
  <c r="O323" i="9"/>
  <c r="N323" i="9"/>
  <c r="M323" i="9"/>
  <c r="L323" i="9"/>
  <c r="J323" i="9"/>
  <c r="B323" i="9"/>
  <c r="U322" i="9"/>
  <c r="T322" i="9"/>
  <c r="R322" i="9"/>
  <c r="Q322" i="9"/>
  <c r="O322" i="9"/>
  <c r="N322" i="9"/>
  <c r="M322" i="9"/>
  <c r="L322" i="9"/>
  <c r="J322" i="9"/>
  <c r="B322" i="9"/>
  <c r="U321" i="9"/>
  <c r="T321" i="9"/>
  <c r="R321" i="9"/>
  <c r="Q321" i="9"/>
  <c r="O321" i="9"/>
  <c r="N321" i="9"/>
  <c r="M321" i="9"/>
  <c r="L321" i="9"/>
  <c r="J321" i="9"/>
  <c r="B321" i="9"/>
  <c r="U320" i="9"/>
  <c r="T320" i="9"/>
  <c r="R320" i="9"/>
  <c r="Q320" i="9"/>
  <c r="O320" i="9"/>
  <c r="N320" i="9"/>
  <c r="M320" i="9"/>
  <c r="L320" i="9"/>
  <c r="J320" i="9"/>
  <c r="B320" i="9"/>
  <c r="U319" i="9"/>
  <c r="T319" i="9"/>
  <c r="R319" i="9"/>
  <c r="Q319" i="9"/>
  <c r="O319" i="9"/>
  <c r="N319" i="9"/>
  <c r="M319" i="9"/>
  <c r="L319" i="9"/>
  <c r="J319" i="9"/>
  <c r="B319" i="9"/>
  <c r="U318" i="9"/>
  <c r="T318" i="9"/>
  <c r="R318" i="9"/>
  <c r="Q318" i="9"/>
  <c r="O318" i="9"/>
  <c r="N318" i="9"/>
  <c r="M318" i="9"/>
  <c r="L318" i="9"/>
  <c r="J318" i="9"/>
  <c r="B318" i="9"/>
  <c r="U317" i="9"/>
  <c r="T317" i="9"/>
  <c r="R317" i="9"/>
  <c r="O317" i="9"/>
  <c r="N317" i="9"/>
  <c r="M317" i="9"/>
  <c r="L317" i="9"/>
  <c r="J317" i="9"/>
  <c r="B317" i="9"/>
  <c r="U316" i="9"/>
  <c r="T316" i="9"/>
  <c r="R316" i="9"/>
  <c r="O316" i="9"/>
  <c r="N316" i="9"/>
  <c r="M316" i="9"/>
  <c r="L316" i="9"/>
  <c r="J316" i="9"/>
  <c r="B316" i="9"/>
  <c r="U315" i="9"/>
  <c r="T315" i="9"/>
  <c r="R315" i="9"/>
  <c r="O315" i="9"/>
  <c r="N315" i="9"/>
  <c r="M315" i="9"/>
  <c r="L315" i="9"/>
  <c r="J315" i="9"/>
  <c r="B315" i="9"/>
  <c r="U314" i="9"/>
  <c r="T314" i="9"/>
  <c r="R314" i="9"/>
  <c r="Q314" i="9"/>
  <c r="O314" i="9"/>
  <c r="N314" i="9"/>
  <c r="M314" i="9"/>
  <c r="L314" i="9"/>
  <c r="J314" i="9"/>
  <c r="B314" i="9"/>
  <c r="U313" i="9"/>
  <c r="T313" i="9"/>
  <c r="R313" i="9"/>
  <c r="Q313" i="9"/>
  <c r="O313" i="9"/>
  <c r="N313" i="9"/>
  <c r="M313" i="9"/>
  <c r="L313" i="9"/>
  <c r="J313" i="9"/>
  <c r="B313" i="9"/>
  <c r="U312" i="9"/>
  <c r="T312" i="9"/>
  <c r="R312" i="9"/>
  <c r="Q312" i="9"/>
  <c r="O312" i="9"/>
  <c r="N312" i="9"/>
  <c r="M312" i="9"/>
  <c r="L312" i="9"/>
  <c r="J312" i="9"/>
  <c r="B312" i="9"/>
  <c r="U311" i="9"/>
  <c r="T311" i="9"/>
  <c r="R311" i="9"/>
  <c r="Q311" i="9"/>
  <c r="O311" i="9"/>
  <c r="N311" i="9"/>
  <c r="M311" i="9"/>
  <c r="L311" i="9"/>
  <c r="J311" i="9"/>
  <c r="B311" i="9"/>
  <c r="U310" i="9"/>
  <c r="T310" i="9"/>
  <c r="R310" i="9"/>
  <c r="Q310" i="9"/>
  <c r="O310" i="9"/>
  <c r="N310" i="9"/>
  <c r="M310" i="9"/>
  <c r="L310" i="9"/>
  <c r="J310" i="9"/>
  <c r="B310" i="9"/>
  <c r="U309" i="9"/>
  <c r="T309" i="9"/>
  <c r="R309" i="9"/>
  <c r="O309" i="9"/>
  <c r="N309" i="9"/>
  <c r="M309" i="9"/>
  <c r="L309" i="9"/>
  <c r="J309" i="9"/>
  <c r="B309" i="9"/>
  <c r="U308" i="9"/>
  <c r="T308" i="9"/>
  <c r="R308" i="9"/>
  <c r="Q308" i="9"/>
  <c r="O308" i="9"/>
  <c r="N308" i="9"/>
  <c r="M308" i="9"/>
  <c r="L308" i="9"/>
  <c r="J308" i="9"/>
  <c r="B308" i="9"/>
  <c r="U307" i="9"/>
  <c r="T307" i="9"/>
  <c r="R307" i="9"/>
  <c r="O307" i="9"/>
  <c r="N307" i="9"/>
  <c r="M307" i="9"/>
  <c r="L307" i="9"/>
  <c r="J307" i="9"/>
  <c r="B307" i="9"/>
  <c r="U306" i="9"/>
  <c r="T306" i="9"/>
  <c r="R306" i="9"/>
  <c r="Q306" i="9"/>
  <c r="O306" i="9"/>
  <c r="N306" i="9"/>
  <c r="M306" i="9"/>
  <c r="L306" i="9"/>
  <c r="J306" i="9"/>
  <c r="B306" i="9"/>
  <c r="U305" i="9"/>
  <c r="T305" i="9"/>
  <c r="R305" i="9"/>
  <c r="Q305" i="9"/>
  <c r="O305" i="9"/>
  <c r="N305" i="9"/>
  <c r="M305" i="9"/>
  <c r="L305" i="9"/>
  <c r="J305" i="9"/>
  <c r="B305" i="9"/>
  <c r="U304" i="9"/>
  <c r="T304" i="9"/>
  <c r="R304" i="9"/>
  <c r="O304" i="9"/>
  <c r="N304" i="9"/>
  <c r="M304" i="9"/>
  <c r="L304" i="9"/>
  <c r="J304" i="9"/>
  <c r="B304" i="9"/>
  <c r="U303" i="9"/>
  <c r="T303" i="9"/>
  <c r="R303" i="9"/>
  <c r="O303" i="9"/>
  <c r="N303" i="9"/>
  <c r="M303" i="9"/>
  <c r="L303" i="9"/>
  <c r="J303" i="9"/>
  <c r="B303" i="9"/>
  <c r="U302" i="9"/>
  <c r="T302" i="9"/>
  <c r="R302" i="9"/>
  <c r="Q302" i="9"/>
  <c r="O302" i="9"/>
  <c r="N302" i="9"/>
  <c r="M302" i="9"/>
  <c r="L302" i="9"/>
  <c r="J302" i="9"/>
  <c r="B302" i="9"/>
  <c r="U301" i="9"/>
  <c r="T301" i="9"/>
  <c r="R301" i="9"/>
  <c r="O301" i="9"/>
  <c r="N301" i="9"/>
  <c r="M301" i="9"/>
  <c r="L301" i="9"/>
  <c r="J301" i="9"/>
  <c r="B301" i="9"/>
  <c r="U300" i="9"/>
  <c r="T300" i="9"/>
  <c r="R300" i="9"/>
  <c r="Q300" i="9"/>
  <c r="O300" i="9"/>
  <c r="N300" i="9"/>
  <c r="M300" i="9"/>
  <c r="L300" i="9"/>
  <c r="J300" i="9"/>
  <c r="B300" i="9"/>
  <c r="U299" i="9"/>
  <c r="T299" i="9"/>
  <c r="R299" i="9"/>
  <c r="Q299" i="9"/>
  <c r="O299" i="9"/>
  <c r="N299" i="9"/>
  <c r="M299" i="9"/>
  <c r="L299" i="9"/>
  <c r="J299" i="9"/>
  <c r="B299" i="9"/>
  <c r="U298" i="9"/>
  <c r="T298" i="9"/>
  <c r="R298" i="9"/>
  <c r="Q298" i="9"/>
  <c r="O298" i="9"/>
  <c r="N298" i="9"/>
  <c r="M298" i="9"/>
  <c r="L298" i="9"/>
  <c r="J298" i="9"/>
  <c r="B298" i="9"/>
  <c r="U297" i="9"/>
  <c r="T297" i="9"/>
  <c r="R297" i="9"/>
  <c r="O297" i="9"/>
  <c r="N297" i="9"/>
  <c r="M297" i="9"/>
  <c r="L297" i="9"/>
  <c r="J297" i="9"/>
  <c r="B297" i="9"/>
  <c r="U296" i="9"/>
  <c r="T296" i="9"/>
  <c r="R296" i="9"/>
  <c r="O296" i="9"/>
  <c r="N296" i="9"/>
  <c r="M296" i="9"/>
  <c r="L296" i="9"/>
  <c r="J296" i="9"/>
  <c r="B296" i="9"/>
  <c r="U295" i="9"/>
  <c r="T295" i="9"/>
  <c r="R295" i="9"/>
  <c r="O295" i="9"/>
  <c r="N295" i="9"/>
  <c r="M295" i="9"/>
  <c r="L295" i="9"/>
  <c r="J295" i="9"/>
  <c r="B295" i="9"/>
  <c r="U294" i="9"/>
  <c r="T294" i="9"/>
  <c r="R294" i="9"/>
  <c r="O294" i="9"/>
  <c r="N294" i="9"/>
  <c r="M294" i="9"/>
  <c r="L294" i="9"/>
  <c r="J294" i="9"/>
  <c r="B294" i="9"/>
  <c r="U293" i="9"/>
  <c r="T293" i="9"/>
  <c r="R293" i="9"/>
  <c r="Q293" i="9"/>
  <c r="O293" i="9"/>
  <c r="N293" i="9"/>
  <c r="M293" i="9"/>
  <c r="L293" i="9"/>
  <c r="J293" i="9"/>
  <c r="B293" i="9"/>
  <c r="U292" i="9"/>
  <c r="T292" i="9"/>
  <c r="R292" i="9"/>
  <c r="Q292" i="9"/>
  <c r="O292" i="9"/>
  <c r="N292" i="9"/>
  <c r="M292" i="9"/>
  <c r="L292" i="9"/>
  <c r="J292" i="9"/>
  <c r="B292" i="9"/>
  <c r="U291" i="9"/>
  <c r="T291" i="9"/>
  <c r="R291" i="9"/>
  <c r="Q291" i="9"/>
  <c r="O291" i="9"/>
  <c r="N291" i="9"/>
  <c r="M291" i="9"/>
  <c r="L291" i="9"/>
  <c r="J291" i="9"/>
  <c r="B291" i="9"/>
  <c r="U290" i="9"/>
  <c r="T290" i="9"/>
  <c r="R290" i="9"/>
  <c r="Q290" i="9"/>
  <c r="O290" i="9"/>
  <c r="N290" i="9"/>
  <c r="M290" i="9"/>
  <c r="L290" i="9"/>
  <c r="J290" i="9"/>
  <c r="B290" i="9"/>
  <c r="R289" i="9"/>
  <c r="Q289" i="9"/>
  <c r="O289" i="9"/>
  <c r="N289" i="9"/>
  <c r="M289" i="9"/>
  <c r="L289" i="9"/>
  <c r="J289" i="9"/>
  <c r="B289" i="9"/>
  <c r="U288" i="9"/>
  <c r="T288" i="9"/>
  <c r="R288" i="9"/>
  <c r="Q288" i="9"/>
  <c r="O288" i="9"/>
  <c r="N288" i="9"/>
  <c r="M288" i="9"/>
  <c r="L288" i="9"/>
  <c r="J288" i="9"/>
  <c r="B288" i="9"/>
  <c r="U287" i="9"/>
  <c r="T287" i="9"/>
  <c r="R287" i="9"/>
  <c r="O287" i="9"/>
  <c r="N287" i="9"/>
  <c r="M287" i="9"/>
  <c r="L287" i="9"/>
  <c r="J287" i="9"/>
  <c r="B287" i="9"/>
  <c r="U286" i="9"/>
  <c r="T286" i="9"/>
  <c r="R286" i="9"/>
  <c r="Q286" i="9"/>
  <c r="O286" i="9"/>
  <c r="N286" i="9"/>
  <c r="M286" i="9"/>
  <c r="L286" i="9"/>
  <c r="J286" i="9"/>
  <c r="B286" i="9"/>
  <c r="U285" i="9"/>
  <c r="T285" i="9"/>
  <c r="R285" i="9"/>
  <c r="O285" i="9"/>
  <c r="N285" i="9"/>
  <c r="M285" i="9"/>
  <c r="L285" i="9"/>
  <c r="J285" i="9"/>
  <c r="B285" i="9"/>
  <c r="U284" i="9"/>
  <c r="T284" i="9"/>
  <c r="R284" i="9"/>
  <c r="Q284" i="9"/>
  <c r="O284" i="9"/>
  <c r="N284" i="9"/>
  <c r="M284" i="9"/>
  <c r="L284" i="9"/>
  <c r="J284" i="9"/>
  <c r="B284" i="9"/>
  <c r="U283" i="9"/>
  <c r="T283" i="9"/>
  <c r="R283" i="9"/>
  <c r="Q283" i="9"/>
  <c r="O283" i="9"/>
  <c r="N283" i="9"/>
  <c r="M283" i="9"/>
  <c r="L283" i="9"/>
  <c r="J283" i="9"/>
  <c r="B283" i="9"/>
  <c r="U282" i="9"/>
  <c r="T282" i="9"/>
  <c r="R282" i="9"/>
  <c r="Q282" i="9"/>
  <c r="O282" i="9"/>
  <c r="N282" i="9"/>
  <c r="M282" i="9"/>
  <c r="L282" i="9"/>
  <c r="J282" i="9"/>
  <c r="B282" i="9"/>
  <c r="U281" i="9"/>
  <c r="T281" i="9"/>
  <c r="R281" i="9"/>
  <c r="Q281" i="9"/>
  <c r="O281" i="9"/>
  <c r="N281" i="9"/>
  <c r="M281" i="9"/>
  <c r="L281" i="9"/>
  <c r="J281" i="9"/>
  <c r="B281" i="9"/>
  <c r="U280" i="9"/>
  <c r="T280" i="9"/>
  <c r="R280" i="9"/>
  <c r="Q280" i="9"/>
  <c r="O280" i="9"/>
  <c r="N280" i="9"/>
  <c r="M280" i="9"/>
  <c r="L280" i="9"/>
  <c r="J280" i="9"/>
  <c r="B280" i="9"/>
  <c r="U279" i="9"/>
  <c r="T279" i="9"/>
  <c r="R279" i="9"/>
  <c r="Q279" i="9"/>
  <c r="O279" i="9"/>
  <c r="N279" i="9"/>
  <c r="M279" i="9"/>
  <c r="L279" i="9"/>
  <c r="J279" i="9"/>
  <c r="B279" i="9"/>
  <c r="U278" i="9"/>
  <c r="T278" i="9"/>
  <c r="R278" i="9"/>
  <c r="Q278" i="9"/>
  <c r="O278" i="9"/>
  <c r="N278" i="9"/>
  <c r="M278" i="9"/>
  <c r="L278" i="9"/>
  <c r="J278" i="9"/>
  <c r="B278" i="9"/>
  <c r="U277" i="9"/>
  <c r="T277" i="9"/>
  <c r="R277" i="9"/>
  <c r="Q277" i="9"/>
  <c r="O277" i="9"/>
  <c r="N277" i="9"/>
  <c r="M277" i="9"/>
  <c r="L277" i="9"/>
  <c r="J277" i="9"/>
  <c r="B277" i="9"/>
  <c r="U276" i="9"/>
  <c r="T276" i="9"/>
  <c r="R276" i="9"/>
  <c r="Q276" i="9"/>
  <c r="O276" i="9"/>
  <c r="N276" i="9"/>
  <c r="M276" i="9"/>
  <c r="L276" i="9"/>
  <c r="J276" i="9"/>
  <c r="B276" i="9"/>
  <c r="U275" i="9"/>
  <c r="T275" i="9"/>
  <c r="R275" i="9"/>
  <c r="Q275" i="9"/>
  <c r="O275" i="9"/>
  <c r="N275" i="9"/>
  <c r="M275" i="9"/>
  <c r="L275" i="9"/>
  <c r="J275" i="9"/>
  <c r="B275" i="9"/>
  <c r="U274" i="9"/>
  <c r="T274" i="9"/>
  <c r="R274" i="9"/>
  <c r="Q274" i="9"/>
  <c r="O274" i="9"/>
  <c r="N274" i="9"/>
  <c r="M274" i="9"/>
  <c r="L274" i="9"/>
  <c r="J274" i="9"/>
  <c r="B274" i="9"/>
  <c r="U273" i="9"/>
  <c r="T273" i="9"/>
  <c r="R273" i="9"/>
  <c r="Q273" i="9"/>
  <c r="O273" i="9"/>
  <c r="N273" i="9"/>
  <c r="M273" i="9"/>
  <c r="L273" i="9"/>
  <c r="J273" i="9"/>
  <c r="B273" i="9"/>
  <c r="U272" i="9"/>
  <c r="T272" i="9"/>
  <c r="R272" i="9"/>
  <c r="Q272" i="9"/>
  <c r="O272" i="9"/>
  <c r="N272" i="9"/>
  <c r="M272" i="9"/>
  <c r="L272" i="9"/>
  <c r="J272" i="9"/>
  <c r="B272" i="9"/>
  <c r="U271" i="9"/>
  <c r="T271" i="9"/>
  <c r="R271" i="9"/>
  <c r="Q271" i="9"/>
  <c r="O271" i="9"/>
  <c r="N271" i="9"/>
  <c r="M271" i="9"/>
  <c r="L271" i="9"/>
  <c r="J271" i="9"/>
  <c r="B271" i="9"/>
  <c r="U270" i="9"/>
  <c r="T270" i="9"/>
  <c r="R270" i="9"/>
  <c r="O270" i="9"/>
  <c r="N270" i="9"/>
  <c r="M270" i="9"/>
  <c r="L270" i="9"/>
  <c r="J270" i="9"/>
  <c r="B270" i="9"/>
  <c r="U269" i="9"/>
  <c r="T269" i="9"/>
  <c r="R269" i="9"/>
  <c r="O269" i="9"/>
  <c r="N269" i="9"/>
  <c r="M269" i="9"/>
  <c r="L269" i="9"/>
  <c r="J269" i="9"/>
  <c r="B269" i="9"/>
  <c r="U268" i="9"/>
  <c r="T268" i="9"/>
  <c r="R268" i="9"/>
  <c r="O268" i="9"/>
  <c r="N268" i="9"/>
  <c r="M268" i="9"/>
  <c r="L268" i="9"/>
  <c r="J268" i="9"/>
  <c r="B268" i="9"/>
  <c r="U267" i="9"/>
  <c r="T267" i="9"/>
  <c r="R267" i="9"/>
  <c r="Q267" i="9"/>
  <c r="O267" i="9"/>
  <c r="N267" i="9"/>
  <c r="M267" i="9"/>
  <c r="L267" i="9"/>
  <c r="J267" i="9"/>
  <c r="B267" i="9"/>
  <c r="U266" i="9"/>
  <c r="T266" i="9"/>
  <c r="R266" i="9"/>
  <c r="Q266" i="9"/>
  <c r="O266" i="9"/>
  <c r="N266" i="9"/>
  <c r="M266" i="9"/>
  <c r="L266" i="9"/>
  <c r="J266" i="9"/>
  <c r="B266" i="9"/>
  <c r="U265" i="9"/>
  <c r="T265" i="9"/>
  <c r="R265" i="9"/>
  <c r="Q265" i="9"/>
  <c r="O265" i="9"/>
  <c r="N265" i="9"/>
  <c r="M265" i="9"/>
  <c r="L265" i="9"/>
  <c r="J265" i="9"/>
  <c r="B265" i="9"/>
  <c r="U264" i="9"/>
  <c r="T264" i="9"/>
  <c r="R264" i="9"/>
  <c r="Q264" i="9"/>
  <c r="O264" i="9"/>
  <c r="N264" i="9"/>
  <c r="M264" i="9"/>
  <c r="L264" i="9"/>
  <c r="J264" i="9"/>
  <c r="B264" i="9"/>
  <c r="U263" i="9"/>
  <c r="T263" i="9"/>
  <c r="R263" i="9"/>
  <c r="Q263" i="9"/>
  <c r="O263" i="9"/>
  <c r="N263" i="9"/>
  <c r="M263" i="9"/>
  <c r="L263" i="9"/>
  <c r="J263" i="9"/>
  <c r="B263" i="9"/>
  <c r="U262" i="9"/>
  <c r="T262" i="9"/>
  <c r="R262" i="9"/>
  <c r="Q262" i="9"/>
  <c r="O262" i="9"/>
  <c r="N262" i="9"/>
  <c r="M262" i="9"/>
  <c r="L262" i="9"/>
  <c r="J262" i="9"/>
  <c r="B262" i="9"/>
  <c r="U261" i="9"/>
  <c r="T261" i="9"/>
  <c r="R261" i="9"/>
  <c r="O261" i="9"/>
  <c r="N261" i="9"/>
  <c r="M261" i="9"/>
  <c r="L261" i="9"/>
  <c r="J261" i="9"/>
  <c r="B261" i="9"/>
  <c r="U260" i="9"/>
  <c r="T260" i="9"/>
  <c r="R260" i="9"/>
  <c r="O260" i="9"/>
  <c r="N260" i="9"/>
  <c r="M260" i="9"/>
  <c r="L260" i="9"/>
  <c r="J260" i="9"/>
  <c r="B260" i="9"/>
  <c r="U259" i="9"/>
  <c r="T259" i="9"/>
  <c r="R259" i="9"/>
  <c r="O259" i="9"/>
  <c r="N259" i="9"/>
  <c r="M259" i="9"/>
  <c r="L259" i="9"/>
  <c r="J259" i="9"/>
  <c r="B259" i="9"/>
  <c r="U258" i="9"/>
  <c r="T258" i="9"/>
  <c r="R258" i="9"/>
  <c r="Q258" i="9"/>
  <c r="O258" i="9"/>
  <c r="N258" i="9"/>
  <c r="M258" i="9"/>
  <c r="L258" i="9"/>
  <c r="J258" i="9"/>
  <c r="B258" i="9"/>
  <c r="U257" i="9"/>
  <c r="T257" i="9"/>
  <c r="R257" i="9"/>
  <c r="O257" i="9"/>
  <c r="N257" i="9"/>
  <c r="M257" i="9"/>
  <c r="L257" i="9"/>
  <c r="J257" i="9"/>
  <c r="B257" i="9"/>
  <c r="U256" i="9"/>
  <c r="T256" i="9"/>
  <c r="R256" i="9"/>
  <c r="Q256" i="9"/>
  <c r="O256" i="9"/>
  <c r="N256" i="9"/>
  <c r="M256" i="9"/>
  <c r="L256" i="9"/>
  <c r="J256" i="9"/>
  <c r="B256" i="9"/>
  <c r="U255" i="9"/>
  <c r="T255" i="9"/>
  <c r="R255" i="9"/>
  <c r="Q255" i="9"/>
  <c r="O255" i="9"/>
  <c r="N255" i="9"/>
  <c r="M255" i="9"/>
  <c r="L255" i="9"/>
  <c r="J255" i="9"/>
  <c r="B255" i="9"/>
  <c r="U254" i="9"/>
  <c r="T254" i="9"/>
  <c r="R254" i="9"/>
  <c r="Q254" i="9"/>
  <c r="O254" i="9"/>
  <c r="N254" i="9"/>
  <c r="M254" i="9"/>
  <c r="L254" i="9"/>
  <c r="J254" i="9"/>
  <c r="B254" i="9"/>
  <c r="U253" i="9"/>
  <c r="T253" i="9"/>
  <c r="R253" i="9"/>
  <c r="Q253" i="9"/>
  <c r="O253" i="9"/>
  <c r="N253" i="9"/>
  <c r="M253" i="9"/>
  <c r="L253" i="9"/>
  <c r="J253" i="9"/>
  <c r="B253" i="9"/>
  <c r="B9" i="9"/>
  <c r="H357" i="12"/>
  <c r="H358" i="12"/>
  <c r="H359" i="12"/>
  <c r="H360" i="12"/>
  <c r="H361" i="12"/>
  <c r="H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56"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3" i="9"/>
  <c r="L4" i="9"/>
  <c r="L5" i="9"/>
  <c r="L6" i="9"/>
  <c r="L7" i="9"/>
  <c r="L8" i="9"/>
  <c r="J9" i="9"/>
  <c r="K9" i="9" s="1"/>
  <c r="M9" i="9"/>
  <c r="N9" i="9"/>
  <c r="O9" i="9"/>
  <c r="P9" i="9" s="1"/>
  <c r="Q9" i="9"/>
  <c r="R9" i="9"/>
  <c r="S9" i="9" s="1"/>
  <c r="T9" i="9"/>
  <c r="U9" i="9"/>
  <c r="J22" i="9"/>
  <c r="K22" i="9" s="1"/>
  <c r="M22" i="9"/>
  <c r="N22" i="9"/>
  <c r="O22" i="9"/>
  <c r="P22" i="9" s="1"/>
  <c r="Q22" i="9" s="1"/>
  <c r="R22" i="9"/>
  <c r="S22" i="9" s="1"/>
  <c r="T22" i="9"/>
  <c r="U22" i="9"/>
  <c r="J42" i="9"/>
  <c r="K42" i="9" s="1"/>
  <c r="M42" i="9"/>
  <c r="N42" i="9"/>
  <c r="O42" i="9"/>
  <c r="P42" i="9" s="1"/>
  <c r="Q42" i="9"/>
  <c r="R42" i="9"/>
  <c r="S42" i="9" s="1"/>
  <c r="T42" i="9"/>
  <c r="U42" i="9"/>
  <c r="J57" i="9"/>
  <c r="K57" i="9" s="1"/>
  <c r="M57" i="9"/>
  <c r="N57" i="9"/>
  <c r="O57" i="9"/>
  <c r="P57" i="9" s="1"/>
  <c r="Q57" i="9"/>
  <c r="R57" i="9"/>
  <c r="S57" i="9" s="1"/>
  <c r="T57" i="9"/>
  <c r="U57" i="9"/>
  <c r="J70" i="9"/>
  <c r="K70" i="9" s="1"/>
  <c r="M70" i="9"/>
  <c r="N70" i="9"/>
  <c r="O70" i="9"/>
  <c r="P70" i="9" s="1"/>
  <c r="Q70" i="9"/>
  <c r="R70" i="9"/>
  <c r="S70" i="9" s="1"/>
  <c r="T70" i="9"/>
  <c r="U70" i="9"/>
  <c r="J72" i="9"/>
  <c r="K72" i="9" s="1"/>
  <c r="M72" i="9"/>
  <c r="N72" i="9"/>
  <c r="O72" i="9"/>
  <c r="P72" i="9" s="1"/>
  <c r="Q72" i="9"/>
  <c r="R72" i="9"/>
  <c r="S72" i="9" s="1"/>
  <c r="T72" i="9"/>
  <c r="U72" i="9"/>
  <c r="J76" i="9"/>
  <c r="K76" i="9" s="1"/>
  <c r="M76" i="9"/>
  <c r="N76" i="9"/>
  <c r="O76" i="9"/>
  <c r="P76" i="9" s="1"/>
  <c r="Q76" i="9"/>
  <c r="R76" i="9"/>
  <c r="S76" i="9" s="1"/>
  <c r="T76" i="9"/>
  <c r="U76" i="9"/>
  <c r="J77" i="9"/>
  <c r="K77" i="9" s="1"/>
  <c r="M77" i="9"/>
  <c r="N77" i="9"/>
  <c r="O77" i="9"/>
  <c r="P77" i="9" s="1"/>
  <c r="Q77" i="9"/>
  <c r="R77" i="9"/>
  <c r="S77" i="9" s="1"/>
  <c r="T77" i="9"/>
  <c r="U77" i="9"/>
  <c r="J78" i="9"/>
  <c r="K78" i="9" s="1"/>
  <c r="M78" i="9"/>
  <c r="N78" i="9"/>
  <c r="O78" i="9"/>
  <c r="P78" i="9" s="1"/>
  <c r="Q78" i="9"/>
  <c r="R78" i="9"/>
  <c r="S78" i="9" s="1"/>
  <c r="T78" i="9"/>
  <c r="U78" i="9"/>
  <c r="J100" i="9"/>
  <c r="K100" i="9" s="1"/>
  <c r="M100" i="9"/>
  <c r="N100" i="9"/>
  <c r="O100" i="9"/>
  <c r="P100" i="9" s="1"/>
  <c r="Q100" i="9"/>
  <c r="R100" i="9"/>
  <c r="S100" i="9" s="1"/>
  <c r="T100" i="9"/>
  <c r="U100" i="9"/>
  <c r="J116" i="9"/>
  <c r="K116" i="9" s="1"/>
  <c r="M116" i="9"/>
  <c r="N116" i="9"/>
  <c r="O116" i="9"/>
  <c r="P116" i="9" s="1"/>
  <c r="Q116" i="9" s="1"/>
  <c r="R116" i="9"/>
  <c r="S116" i="9" s="1"/>
  <c r="T116" i="9"/>
  <c r="U116" i="9"/>
  <c r="J119" i="9"/>
  <c r="K119" i="9" s="1"/>
  <c r="M119" i="9"/>
  <c r="N119" i="9"/>
  <c r="O119" i="9"/>
  <c r="P119" i="9" s="1"/>
  <c r="Q119" i="9"/>
  <c r="R119" i="9"/>
  <c r="S119" i="9" s="1"/>
  <c r="T119" i="9"/>
  <c r="U119" i="9"/>
  <c r="J120" i="9"/>
  <c r="K120" i="9" s="1"/>
  <c r="M120" i="9"/>
  <c r="N120" i="9"/>
  <c r="O120" i="9"/>
  <c r="P120" i="9" s="1"/>
  <c r="Q120" i="9"/>
  <c r="R120" i="9"/>
  <c r="S120" i="9" s="1"/>
  <c r="T120" i="9"/>
  <c r="U120" i="9"/>
  <c r="J125" i="9"/>
  <c r="K125" i="9" s="1"/>
  <c r="M125" i="9"/>
  <c r="N125" i="9"/>
  <c r="O125" i="9"/>
  <c r="P125" i="9" s="1"/>
  <c r="Q125" i="9"/>
  <c r="R125" i="9"/>
  <c r="S125" i="9" s="1"/>
  <c r="T125" i="9"/>
  <c r="U125" i="9"/>
  <c r="J135" i="9"/>
  <c r="K135" i="9" s="1"/>
  <c r="M135" i="9"/>
  <c r="N135" i="9"/>
  <c r="O135" i="9"/>
  <c r="P135" i="9" s="1"/>
  <c r="Q135" i="9"/>
  <c r="R135" i="9"/>
  <c r="S135" i="9" s="1"/>
  <c r="T135" i="9"/>
  <c r="U135" i="9"/>
  <c r="J144" i="9"/>
  <c r="K144" i="9" s="1"/>
  <c r="M144" i="9"/>
  <c r="N144" i="9"/>
  <c r="O144" i="9"/>
  <c r="P144" i="9" s="1"/>
  <c r="Q144" i="9" s="1"/>
  <c r="R144" i="9"/>
  <c r="S144" i="9" s="1"/>
  <c r="T144" i="9"/>
  <c r="U144" i="9"/>
  <c r="J152" i="9"/>
  <c r="K152" i="9" s="1"/>
  <c r="M152" i="9"/>
  <c r="N152" i="9"/>
  <c r="O152" i="9"/>
  <c r="P152" i="9" s="1"/>
  <c r="Q152" i="9"/>
  <c r="R152" i="9"/>
  <c r="S152" i="9" s="1"/>
  <c r="T152" i="9"/>
  <c r="U152" i="9"/>
  <c r="J157" i="9"/>
  <c r="K157" i="9" s="1"/>
  <c r="M157" i="9"/>
  <c r="N157" i="9"/>
  <c r="O157" i="9"/>
  <c r="P157" i="9" s="1"/>
  <c r="Q157" i="9"/>
  <c r="R157" i="9"/>
  <c r="S157" i="9" s="1"/>
  <c r="T157" i="9"/>
  <c r="U157" i="9"/>
  <c r="J161" i="9"/>
  <c r="K161" i="9" s="1"/>
  <c r="M161" i="9"/>
  <c r="N161" i="9"/>
  <c r="O161" i="9"/>
  <c r="P161" i="9" s="1"/>
  <c r="Q161" i="9" s="1"/>
  <c r="R161" i="9"/>
  <c r="S161" i="9" s="1"/>
  <c r="T161" i="9"/>
  <c r="U161" i="9"/>
  <c r="J179" i="9"/>
  <c r="K179" i="9" s="1"/>
  <c r="M179" i="9"/>
  <c r="N179" i="9"/>
  <c r="O179" i="9"/>
  <c r="P179" i="9" s="1"/>
  <c r="Q179" i="9"/>
  <c r="R179" i="9"/>
  <c r="S179" i="9" s="1"/>
  <c r="T179" i="9"/>
  <c r="U179" i="9"/>
  <c r="J186" i="9"/>
  <c r="K186" i="9" s="1"/>
  <c r="M186" i="9"/>
  <c r="N186" i="9"/>
  <c r="O186" i="9"/>
  <c r="P186" i="9" s="1"/>
  <c r="Q186" i="9"/>
  <c r="R186" i="9"/>
  <c r="S186" i="9" s="1"/>
  <c r="T186" i="9"/>
  <c r="U186" i="9"/>
  <c r="J197" i="9"/>
  <c r="K197" i="9" s="1"/>
  <c r="M197" i="9"/>
  <c r="N197" i="9"/>
  <c r="O197" i="9"/>
  <c r="P197" i="9" s="1"/>
  <c r="Q197" i="9"/>
  <c r="R197" i="9"/>
  <c r="S197" i="9" s="1"/>
  <c r="T197" i="9"/>
  <c r="U197" i="9"/>
  <c r="J215" i="9"/>
  <c r="K215" i="9" s="1"/>
  <c r="M215" i="9"/>
  <c r="N215" i="9"/>
  <c r="O215" i="9"/>
  <c r="P215" i="9" s="1"/>
  <c r="Q215" i="9"/>
  <c r="R215" i="9"/>
  <c r="S215" i="9" s="1"/>
  <c r="T215" i="9"/>
  <c r="U215" i="9"/>
  <c r="J237" i="9"/>
  <c r="K237" i="9" s="1"/>
  <c r="M237" i="9"/>
  <c r="N237" i="9"/>
  <c r="O237" i="9"/>
  <c r="P237" i="9" s="1"/>
  <c r="Q237" i="9"/>
  <c r="R237" i="9"/>
  <c r="S237" i="9" s="1"/>
  <c r="T237" i="9"/>
  <c r="U237" i="9"/>
  <c r="J238" i="9"/>
  <c r="K238" i="9" s="1"/>
  <c r="M238" i="9"/>
  <c r="N238" i="9"/>
  <c r="O238" i="9"/>
  <c r="P238" i="9" s="1"/>
  <c r="Q238" i="9"/>
  <c r="R238" i="9"/>
  <c r="S238" i="9" s="1"/>
  <c r="T238" i="9"/>
  <c r="U238" i="9"/>
  <c r="J239" i="9"/>
  <c r="K239" i="9" s="1"/>
  <c r="M239" i="9"/>
  <c r="N239" i="9"/>
  <c r="O239" i="9"/>
  <c r="P239" i="9" s="1"/>
  <c r="Q239" i="9" s="1"/>
  <c r="R239" i="9"/>
  <c r="S239" i="9" s="1"/>
  <c r="T239" i="9"/>
  <c r="U239" i="9"/>
  <c r="J244" i="9"/>
  <c r="K244" i="9" s="1"/>
  <c r="M244" i="9"/>
  <c r="N244" i="9"/>
  <c r="O244" i="9"/>
  <c r="P244" i="9" s="1"/>
  <c r="Q244" i="9" s="1"/>
  <c r="R244" i="9"/>
  <c r="S244" i="9" s="1"/>
  <c r="T244" i="9"/>
  <c r="U244" i="9"/>
  <c r="B22" i="9"/>
  <c r="B42" i="9"/>
  <c r="B57" i="9"/>
  <c r="B70" i="9"/>
  <c r="B72" i="9"/>
  <c r="B76" i="9"/>
  <c r="B77" i="9"/>
  <c r="B78" i="9"/>
  <c r="B100" i="9"/>
  <c r="B116" i="9"/>
  <c r="B119" i="9"/>
  <c r="B120" i="9"/>
  <c r="B125" i="9"/>
  <c r="B135" i="9"/>
  <c r="B144" i="9"/>
  <c r="B152" i="9"/>
  <c r="B157" i="9"/>
  <c r="B161" i="9"/>
  <c r="B179" i="9"/>
  <c r="B186" i="9"/>
  <c r="B197" i="9"/>
  <c r="B215" i="9"/>
  <c r="B237" i="9"/>
  <c r="B238" i="9"/>
  <c r="B239" i="9"/>
  <c r="B244" i="9"/>
  <c r="U1051" i="9" l="1"/>
  <c r="T1051" i="9"/>
  <c r="T1275" i="9"/>
  <c r="U1275" i="9"/>
  <c r="U715" i="9"/>
  <c r="U1241" i="9"/>
  <c r="U821" i="9"/>
  <c r="T821" i="9"/>
  <c r="U1112" i="9"/>
  <c r="T1112" i="9"/>
  <c r="K446" i="9"/>
  <c r="K1387" i="9"/>
  <c r="K1388" i="9"/>
  <c r="S446" i="9"/>
  <c r="U677" i="9"/>
  <c r="T677" i="9"/>
  <c r="S1388" i="9"/>
  <c r="P1388" i="9"/>
  <c r="S1387" i="9"/>
  <c r="P1387" i="9"/>
  <c r="K1386" i="9"/>
  <c r="S1385" i="9"/>
  <c r="K1385" i="9"/>
  <c r="S1384" i="9"/>
  <c r="P1384" i="9"/>
  <c r="Q1384" i="9" s="1"/>
  <c r="P1346" i="9"/>
  <c r="S1345" i="9"/>
  <c r="K1343" i="9"/>
  <c r="S1342" i="9"/>
  <c r="P1342" i="9"/>
  <c r="K1342" i="9"/>
  <c r="P1341" i="9"/>
  <c r="K1341" i="9"/>
  <c r="K1340" i="9"/>
  <c r="S1339" i="9"/>
  <c r="P1339" i="9"/>
  <c r="S1338" i="9"/>
  <c r="K1338" i="9"/>
  <c r="S1337" i="9"/>
  <c r="S1336" i="9"/>
  <c r="P1335" i="9"/>
  <c r="S1334" i="9"/>
  <c r="P1334" i="9"/>
  <c r="K1334" i="9"/>
  <c r="S1333" i="9"/>
  <c r="K1333" i="9"/>
  <c r="S1332" i="9"/>
  <c r="K1332" i="9"/>
  <c r="S1331" i="9"/>
  <c r="K1331" i="9"/>
  <c r="P1330" i="9"/>
  <c r="K1330" i="9"/>
  <c r="S1329" i="9"/>
  <c r="S1328" i="9"/>
  <c r="K1243" i="9"/>
  <c r="S1242" i="9"/>
  <c r="P1242" i="9"/>
  <c r="K1242" i="9"/>
  <c r="S1241" i="9"/>
  <c r="P1241" i="9"/>
  <c r="K1241" i="9"/>
  <c r="S1240" i="9"/>
  <c r="P1240" i="9"/>
  <c r="Q1240" i="9" s="1"/>
  <c r="K1240" i="9"/>
  <c r="S1239" i="9"/>
  <c r="P1239" i="9"/>
  <c r="K1239" i="9"/>
  <c r="S1238" i="9"/>
  <c r="P1238" i="9"/>
  <c r="K1238" i="9"/>
  <c r="S1237" i="9"/>
  <c r="P1237" i="9"/>
  <c r="Q1237" i="9" s="1"/>
  <c r="K1237" i="9"/>
  <c r="S1236" i="9"/>
  <c r="P1236" i="9"/>
  <c r="Q1236" i="9" s="1"/>
  <c r="K1236" i="9"/>
  <c r="S1235" i="9"/>
  <c r="P1235" i="9"/>
  <c r="K1235" i="9"/>
  <c r="S1234" i="9"/>
  <c r="P1234" i="9"/>
  <c r="K1234" i="9"/>
  <c r="S1233" i="9"/>
  <c r="P1233" i="9"/>
  <c r="K1233" i="9"/>
  <c r="S1232" i="9"/>
  <c r="P1232" i="9"/>
  <c r="K1232" i="9"/>
  <c r="S1231" i="9"/>
  <c r="P1231" i="9"/>
  <c r="K1231" i="9"/>
  <c r="S1230" i="9"/>
  <c r="P1230" i="9"/>
  <c r="K1230" i="9"/>
  <c r="S1229" i="9"/>
  <c r="P1229" i="9"/>
  <c r="K1229" i="9"/>
  <c r="S1228" i="9"/>
  <c r="P1228" i="9"/>
  <c r="K1228" i="9"/>
  <c r="S1227" i="9"/>
  <c r="P1227" i="9"/>
  <c r="K1227" i="9"/>
  <c r="S1226" i="9"/>
  <c r="P1226" i="9"/>
  <c r="K1226" i="9"/>
  <c r="S1225" i="9"/>
  <c r="P1225" i="9"/>
  <c r="Q1225" i="9" s="1"/>
  <c r="K1225" i="9"/>
  <c r="S1224" i="9"/>
  <c r="P1224" i="9"/>
  <c r="Q1224" i="9" s="1"/>
  <c r="K1224" i="9"/>
  <c r="S1223" i="9"/>
  <c r="P1223" i="9"/>
  <c r="K1223" i="9"/>
  <c r="S1222" i="9"/>
  <c r="P1222" i="9"/>
  <c r="K1222" i="9"/>
  <c r="S1221" i="9"/>
  <c r="P1221" i="9"/>
  <c r="K1221" i="9"/>
  <c r="S1220" i="9"/>
  <c r="P1220" i="9"/>
  <c r="K1220" i="9"/>
  <c r="S1219" i="9"/>
  <c r="P1219" i="9"/>
  <c r="K1219" i="9"/>
  <c r="S1218" i="9"/>
  <c r="P1218" i="9"/>
  <c r="K1218" i="9"/>
  <c r="S1217" i="9"/>
  <c r="P1217" i="9"/>
  <c r="K1217" i="9"/>
  <c r="S1216" i="9"/>
  <c r="P1216" i="9"/>
  <c r="K1216" i="9"/>
  <c r="S1215" i="9"/>
  <c r="P1215" i="9"/>
  <c r="K1215" i="9"/>
  <c r="S1214" i="9"/>
  <c r="P1214" i="9"/>
  <c r="K1214" i="9"/>
  <c r="S1213" i="9"/>
  <c r="P1213" i="9"/>
  <c r="K1213" i="9"/>
  <c r="S1212" i="9"/>
  <c r="P1212" i="9"/>
  <c r="K1212" i="9"/>
  <c r="S1211" i="9"/>
  <c r="P1211" i="9"/>
  <c r="K1211" i="9"/>
  <c r="S1210" i="9"/>
  <c r="P1210" i="9"/>
  <c r="K1210" i="9"/>
  <c r="S1209" i="9"/>
  <c r="P1209" i="9"/>
  <c r="K1209" i="9"/>
  <c r="S1208" i="9"/>
  <c r="P1208" i="9"/>
  <c r="K1208" i="9"/>
  <c r="S1207" i="9"/>
  <c r="P1207" i="9"/>
  <c r="K1207" i="9"/>
  <c r="S1206" i="9"/>
  <c r="P1206" i="9"/>
  <c r="K1206" i="9"/>
  <c r="S1205" i="9"/>
  <c r="P1205" i="9"/>
  <c r="K1205" i="9"/>
  <c r="S1204" i="9"/>
  <c r="P1204" i="9"/>
  <c r="K1204" i="9"/>
  <c r="S1203" i="9"/>
  <c r="P1203" i="9"/>
  <c r="K1203" i="9"/>
  <c r="S1202" i="9"/>
  <c r="P1202" i="9"/>
  <c r="Q1202" i="9" s="1"/>
  <c r="K1202" i="9"/>
  <c r="S1201" i="9"/>
  <c r="P1201" i="9"/>
  <c r="K1201" i="9"/>
  <c r="S1200" i="9"/>
  <c r="P1200" i="9"/>
  <c r="K1200" i="9"/>
  <c r="S1199" i="9"/>
  <c r="P1199" i="9"/>
  <c r="K1199" i="9"/>
  <c r="S1198" i="9"/>
  <c r="P1198" i="9"/>
  <c r="K1198" i="9"/>
  <c r="S1197" i="9"/>
  <c r="P1197" i="9"/>
  <c r="Q1197" i="9" s="1"/>
  <c r="K1197" i="9"/>
  <c r="S1196" i="9"/>
  <c r="P1196" i="9"/>
  <c r="K1196" i="9"/>
  <c r="S1195" i="9"/>
  <c r="P1195" i="9"/>
  <c r="K1195" i="9"/>
  <c r="S1194" i="9"/>
  <c r="P1194" i="9"/>
  <c r="Q1194" i="9" s="1"/>
  <c r="K1194" i="9"/>
  <c r="S1193" i="9"/>
  <c r="P1193" i="9"/>
  <c r="K1193" i="9"/>
  <c r="S1192" i="9"/>
  <c r="P1192" i="9"/>
  <c r="K1192" i="9"/>
  <c r="S1191" i="9"/>
  <c r="P1191" i="9"/>
  <c r="K1191" i="9"/>
  <c r="S1190" i="9"/>
  <c r="P1190" i="9"/>
  <c r="K1190" i="9"/>
  <c r="S1189" i="9"/>
  <c r="P1189" i="9"/>
  <c r="K1189" i="9"/>
  <c r="S1188" i="9"/>
  <c r="P1188" i="9"/>
  <c r="Q1188" i="9" s="1"/>
  <c r="K1188" i="9"/>
  <c r="S1187" i="9"/>
  <c r="P1187" i="9"/>
  <c r="K1187" i="9"/>
  <c r="S1186" i="9"/>
  <c r="P1186" i="9"/>
  <c r="Q1186" i="9" s="1"/>
  <c r="K1186" i="9"/>
  <c r="S1185" i="9"/>
  <c r="P1185" i="9"/>
  <c r="K1185" i="9"/>
  <c r="S1184" i="9"/>
  <c r="P1184" i="9"/>
  <c r="K1184" i="9"/>
  <c r="S1183" i="9"/>
  <c r="P1183" i="9"/>
  <c r="K1183" i="9"/>
  <c r="S1182" i="9"/>
  <c r="P1182" i="9"/>
  <c r="Q1182" i="9" s="1"/>
  <c r="K1182" i="9"/>
  <c r="S1181" i="9"/>
  <c r="P1181" i="9"/>
  <c r="Q1181" i="9" s="1"/>
  <c r="K1181" i="9"/>
  <c r="S1180" i="9"/>
  <c r="P1180" i="9"/>
  <c r="Q1180" i="9" s="1"/>
  <c r="K1180" i="9"/>
  <c r="S1179" i="9"/>
  <c r="P1179" i="9"/>
  <c r="K1179" i="9"/>
  <c r="S1178" i="9"/>
  <c r="P1178" i="9"/>
  <c r="K1178" i="9"/>
  <c r="S1177" i="9"/>
  <c r="P1177" i="9"/>
  <c r="K1177" i="9"/>
  <c r="S1176" i="9"/>
  <c r="P1176" i="9"/>
  <c r="K1176" i="9"/>
  <c r="S1175" i="9"/>
  <c r="P1175" i="9"/>
  <c r="Q1175" i="9" s="1"/>
  <c r="K1175" i="9"/>
  <c r="S1174" i="9"/>
  <c r="P1174" i="9"/>
  <c r="K1174" i="9"/>
  <c r="S1173" i="9"/>
  <c r="P1173" i="9"/>
  <c r="K1173" i="9"/>
  <c r="S1172" i="9"/>
  <c r="P1172" i="9"/>
  <c r="K1172" i="9"/>
  <c r="S1171" i="9"/>
  <c r="P1171" i="9"/>
  <c r="K1171" i="9"/>
  <c r="S1170" i="9"/>
  <c r="P1170" i="9"/>
  <c r="K1170" i="9"/>
  <c r="S1169" i="9"/>
  <c r="P1169" i="9"/>
  <c r="K1169" i="9"/>
  <c r="S1168" i="9"/>
  <c r="P1168" i="9"/>
  <c r="K1168" i="9"/>
  <c r="S1167" i="9"/>
  <c r="P1167" i="9"/>
  <c r="K1167" i="9"/>
  <c r="S1166" i="9"/>
  <c r="P1166" i="9"/>
  <c r="K1166" i="9"/>
  <c r="S1165" i="9"/>
  <c r="P1165" i="9"/>
  <c r="K1165" i="9"/>
  <c r="S1164" i="9"/>
  <c r="P1164" i="9"/>
  <c r="K1164" i="9"/>
  <c r="S1163" i="9"/>
  <c r="P1163" i="9"/>
  <c r="Q1163" i="9" s="1"/>
  <c r="K1163" i="9"/>
  <c r="S1162" i="9"/>
  <c r="P1162" i="9"/>
  <c r="K1162" i="9"/>
  <c r="S1161" i="9"/>
  <c r="P1161" i="9"/>
  <c r="K1161" i="9"/>
  <c r="S1160" i="9"/>
  <c r="P1160" i="9"/>
  <c r="K1160" i="9"/>
  <c r="S1159" i="9"/>
  <c r="P1159" i="9"/>
  <c r="K1159" i="9"/>
  <c r="S1158" i="9"/>
  <c r="P1158" i="9"/>
  <c r="K1158" i="9"/>
  <c r="S1157" i="9"/>
  <c r="P1157" i="9"/>
  <c r="K1157" i="9"/>
  <c r="S1156" i="9"/>
  <c r="P1156" i="9"/>
  <c r="K1156" i="9"/>
  <c r="S1155" i="9"/>
  <c r="P1155" i="9"/>
  <c r="K1155" i="9"/>
  <c r="S1154" i="9"/>
  <c r="P1154" i="9"/>
  <c r="K1154" i="9"/>
  <c r="S1153" i="9"/>
  <c r="P1153" i="9"/>
  <c r="K1153" i="9"/>
  <c r="S1152" i="9"/>
  <c r="P1152" i="9"/>
  <c r="K1152" i="9"/>
  <c r="S1151" i="9"/>
  <c r="P1151" i="9"/>
  <c r="K1151" i="9"/>
  <c r="S1150" i="9"/>
  <c r="P1150" i="9"/>
  <c r="Q1150" i="9" s="1"/>
  <c r="K1150" i="9"/>
  <c r="S1149" i="9"/>
  <c r="P1149" i="9"/>
  <c r="K1149" i="9"/>
  <c r="S1148" i="9"/>
  <c r="P1148" i="9"/>
  <c r="K1148" i="9"/>
  <c r="S1147" i="9"/>
  <c r="P1147" i="9"/>
  <c r="K1147" i="9"/>
  <c r="S1146" i="9"/>
  <c r="P1146" i="9"/>
  <c r="K1146" i="9"/>
  <c r="S1145" i="9"/>
  <c r="P1145" i="9"/>
  <c r="K1145" i="9"/>
  <c r="S1144" i="9"/>
  <c r="P1144" i="9"/>
  <c r="K1144" i="9"/>
  <c r="S1143" i="9"/>
  <c r="P1143" i="9"/>
  <c r="K1143" i="9"/>
  <c r="S1142" i="9"/>
  <c r="P1142" i="9"/>
  <c r="K1142" i="9"/>
  <c r="S1141" i="9"/>
  <c r="P1141" i="9"/>
  <c r="K1141" i="9"/>
  <c r="S1140" i="9"/>
  <c r="P1140" i="9"/>
  <c r="K1140" i="9"/>
  <c r="S1139" i="9"/>
  <c r="P1139" i="9"/>
  <c r="K1139" i="9"/>
  <c r="S1138" i="9"/>
  <c r="P1138" i="9"/>
  <c r="K1138" i="9"/>
  <c r="S1137" i="9"/>
  <c r="P1137" i="9"/>
  <c r="K1137" i="9"/>
  <c r="S1136" i="9"/>
  <c r="P1136" i="9"/>
  <c r="K1136" i="9"/>
  <c r="S1135" i="9"/>
  <c r="P1135" i="9"/>
  <c r="Q1135" i="9" s="1"/>
  <c r="K1135" i="9"/>
  <c r="S1134" i="9"/>
  <c r="P1134" i="9"/>
  <c r="K1134" i="9"/>
  <c r="S1133" i="9"/>
  <c r="P1133" i="9"/>
  <c r="K1133" i="9"/>
  <c r="S1132" i="9"/>
  <c r="P1132" i="9"/>
  <c r="K1132" i="9"/>
  <c r="S1131" i="9"/>
  <c r="P1131" i="9"/>
  <c r="K1131" i="9"/>
  <c r="S1130" i="9"/>
  <c r="P1130" i="9"/>
  <c r="K1130" i="9"/>
  <c r="S1129" i="9"/>
  <c r="P1129" i="9"/>
  <c r="K1129" i="9"/>
  <c r="S1128" i="9"/>
  <c r="P1128" i="9"/>
  <c r="Q1128" i="9" s="1"/>
  <c r="K1128" i="9"/>
  <c r="S1127" i="9"/>
  <c r="P1127" i="9"/>
  <c r="Q1127" i="9" s="1"/>
  <c r="K1127" i="9"/>
  <c r="S1126" i="9"/>
  <c r="P1126" i="9"/>
  <c r="K1126" i="9"/>
  <c r="S1125" i="9"/>
  <c r="P1125" i="9"/>
  <c r="Q1125" i="9" s="1"/>
  <c r="K1125" i="9"/>
  <c r="S1124" i="9"/>
  <c r="P1124" i="9"/>
  <c r="Q1124" i="9" s="1"/>
  <c r="K1124" i="9"/>
  <c r="S1123" i="9"/>
  <c r="S1122" i="9"/>
  <c r="P1121" i="9"/>
  <c r="P1120" i="9"/>
  <c r="K1120" i="9"/>
  <c r="S1119" i="9"/>
  <c r="P1119" i="9"/>
  <c r="S1118" i="9"/>
  <c r="S1117" i="9"/>
  <c r="S1116" i="9"/>
  <c r="S1113" i="9"/>
  <c r="K1111" i="9"/>
  <c r="S1109" i="9"/>
  <c r="S1107" i="9"/>
  <c r="S1104" i="9"/>
  <c r="S1103" i="9"/>
  <c r="S1102" i="9"/>
  <c r="P1102" i="9"/>
  <c r="S1101" i="9"/>
  <c r="S1100" i="9"/>
  <c r="K1100" i="9"/>
  <c r="S1099" i="9"/>
  <c r="K1099" i="9"/>
  <c r="S996" i="9"/>
  <c r="S994" i="9"/>
  <c r="K994" i="9"/>
  <c r="S992" i="9"/>
  <c r="S991" i="9"/>
  <c r="K991" i="9"/>
  <c r="P990" i="9"/>
  <c r="P989" i="9"/>
  <c r="P988" i="9"/>
  <c r="S987" i="9"/>
  <c r="K987" i="9"/>
  <c r="P986" i="9"/>
  <c r="K986" i="9"/>
  <c r="S985" i="9"/>
  <c r="P985" i="9"/>
  <c r="S984" i="9"/>
  <c r="S983" i="9"/>
  <c r="K983" i="9"/>
  <c r="P982" i="9"/>
  <c r="K981" i="9"/>
  <c r="S979" i="9"/>
  <c r="P979" i="9"/>
  <c r="P977" i="9"/>
  <c r="K977" i="9"/>
  <c r="K976" i="9"/>
  <c r="P972" i="9"/>
  <c r="Q972" i="9" s="1"/>
  <c r="P970" i="9"/>
  <c r="P969" i="9"/>
  <c r="K968" i="9"/>
  <c r="S967" i="9"/>
  <c r="P967" i="9"/>
  <c r="P966" i="9"/>
  <c r="K966" i="9"/>
  <c r="K965" i="9"/>
  <c r="P964" i="9"/>
  <c r="K963" i="9"/>
  <c r="S962" i="9"/>
  <c r="K961" i="9"/>
  <c r="P957" i="9"/>
  <c r="Q957" i="9" s="1"/>
  <c r="P956" i="9"/>
  <c r="K953" i="9"/>
  <c r="P952" i="9"/>
  <c r="K886" i="9"/>
  <c r="S884" i="9"/>
  <c r="P884" i="9"/>
  <c r="S883" i="9"/>
  <c r="S882" i="9"/>
  <c r="K882" i="9"/>
  <c r="S880" i="9"/>
  <c r="S878" i="9"/>
  <c r="S877" i="9"/>
  <c r="K877" i="9"/>
  <c r="K874" i="9"/>
  <c r="S873" i="9"/>
  <c r="P870" i="9"/>
  <c r="K870" i="9"/>
  <c r="S868" i="9"/>
  <c r="S867" i="9"/>
  <c r="S866" i="9"/>
  <c r="S864" i="9"/>
  <c r="S862" i="9"/>
  <c r="S858" i="9"/>
  <c r="S857" i="9"/>
  <c r="K857" i="9"/>
  <c r="S856" i="9"/>
  <c r="K854" i="9"/>
  <c r="S850" i="9"/>
  <c r="S847" i="9"/>
  <c r="P847" i="9"/>
  <c r="S845" i="9"/>
  <c r="S843" i="9"/>
  <c r="S842" i="9"/>
  <c r="S841" i="9"/>
  <c r="S840" i="9"/>
  <c r="S839" i="9"/>
  <c r="S836" i="9"/>
  <c r="K836" i="9"/>
  <c r="P835" i="9"/>
  <c r="K835" i="9"/>
  <c r="K834" i="9"/>
  <c r="S833" i="9"/>
  <c r="S832" i="9"/>
  <c r="S831" i="9"/>
  <c r="S830" i="9"/>
  <c r="P830" i="9"/>
  <c r="S827" i="9"/>
  <c r="S825" i="9"/>
  <c r="S824" i="9"/>
  <c r="P821" i="9"/>
  <c r="S818" i="9"/>
  <c r="K817" i="9"/>
  <c r="P816" i="9"/>
  <c r="K816" i="9"/>
  <c r="S815" i="9"/>
  <c r="K814" i="9"/>
  <c r="S813" i="9"/>
  <c r="K813" i="9"/>
  <c r="S812" i="9"/>
  <c r="P810" i="9"/>
  <c r="K809" i="9"/>
  <c r="S678" i="9"/>
  <c r="S675" i="9"/>
  <c r="S673" i="9"/>
  <c r="S672" i="9"/>
  <c r="S671" i="9"/>
  <c r="P671" i="9"/>
  <c r="S670" i="9"/>
  <c r="P670" i="9"/>
  <c r="S666" i="9"/>
  <c r="S665" i="9"/>
  <c r="S664" i="9"/>
  <c r="S662" i="9"/>
  <c r="S661" i="9"/>
  <c r="K525" i="9"/>
  <c r="K523" i="9"/>
  <c r="P521" i="9"/>
  <c r="P517" i="9"/>
  <c r="P516" i="9"/>
  <c r="K516" i="9"/>
  <c r="S1097" i="9"/>
  <c r="P1097" i="9"/>
  <c r="K1097" i="9"/>
  <c r="S1096" i="9"/>
  <c r="P1096" i="9"/>
  <c r="K1096" i="9"/>
  <c r="S1095" i="9"/>
  <c r="P1095" i="9"/>
  <c r="K1095" i="9"/>
  <c r="S1094" i="9"/>
  <c r="P1094" i="9"/>
  <c r="K1094" i="9"/>
  <c r="S1093" i="9"/>
  <c r="P1093" i="9"/>
  <c r="K1093" i="9"/>
  <c r="S1092" i="9"/>
  <c r="P1092" i="9"/>
  <c r="K1092" i="9"/>
  <c r="S1091" i="9"/>
  <c r="P1091" i="9"/>
  <c r="K1091" i="9"/>
  <c r="S1090" i="9"/>
  <c r="P1090" i="9"/>
  <c r="K1090" i="9"/>
  <c r="S1089" i="9"/>
  <c r="P1089" i="9"/>
  <c r="K1089" i="9"/>
  <c r="S1088" i="9"/>
  <c r="P1088" i="9"/>
  <c r="Q1088" i="9" s="1"/>
  <c r="K1088" i="9"/>
  <c r="S1087" i="9"/>
  <c r="P1087" i="9"/>
  <c r="K1087" i="9"/>
  <c r="S1086" i="9"/>
  <c r="P1086" i="9"/>
  <c r="K1086" i="9"/>
  <c r="S1085" i="9"/>
  <c r="P1085" i="9"/>
  <c r="K1085" i="9"/>
  <c r="S1084" i="9"/>
  <c r="P1084" i="9"/>
  <c r="K1084" i="9"/>
  <c r="S1083" i="9"/>
  <c r="P1083" i="9"/>
  <c r="K1083" i="9"/>
  <c r="S1082" i="9"/>
  <c r="P1082" i="9"/>
  <c r="K1082" i="9"/>
  <c r="S1081" i="9"/>
  <c r="P1081" i="9"/>
  <c r="K1081" i="9"/>
  <c r="S1080" i="9"/>
  <c r="P1080" i="9"/>
  <c r="K1080" i="9"/>
  <c r="S1079" i="9"/>
  <c r="P1079" i="9"/>
  <c r="K1079" i="9"/>
  <c r="S1078" i="9"/>
  <c r="P1078" i="9"/>
  <c r="K1078" i="9"/>
  <c r="S1077" i="9"/>
  <c r="P1077" i="9"/>
  <c r="K1077" i="9"/>
  <c r="S1076" i="9"/>
  <c r="P1076" i="9"/>
  <c r="K1076" i="9"/>
  <c r="S1075" i="9"/>
  <c r="P1075" i="9"/>
  <c r="K1075" i="9"/>
  <c r="S1074" i="9"/>
  <c r="P1074" i="9"/>
  <c r="Q1074" i="9" s="1"/>
  <c r="K1074" i="9"/>
  <c r="S1073" i="9"/>
  <c r="P1073" i="9"/>
  <c r="K1073" i="9"/>
  <c r="S1072" i="9"/>
  <c r="P1072" i="9"/>
  <c r="K1072" i="9"/>
  <c r="S1071" i="9"/>
  <c r="P1071" i="9"/>
  <c r="K1071" i="9"/>
  <c r="S1070" i="9"/>
  <c r="P1070" i="9"/>
  <c r="Q1070" i="9" s="1"/>
  <c r="K1070" i="9"/>
  <c r="S1069" i="9"/>
  <c r="P1069" i="9"/>
  <c r="K1069" i="9"/>
  <c r="S1068" i="9"/>
  <c r="P1068" i="9"/>
  <c r="Q1068" i="9" s="1"/>
  <c r="K1068" i="9"/>
  <c r="S1067" i="9"/>
  <c r="P1067" i="9"/>
  <c r="K1067" i="9"/>
  <c r="S1066" i="9"/>
  <c r="P1066" i="9"/>
  <c r="K1066" i="9"/>
  <c r="S1065" i="9"/>
  <c r="P1065" i="9"/>
  <c r="K1065" i="9"/>
  <c r="S1064" i="9"/>
  <c r="P1064" i="9"/>
  <c r="K1064" i="9"/>
  <c r="S1063" i="9"/>
  <c r="P1063" i="9"/>
  <c r="Q1063" i="9" s="1"/>
  <c r="K1063" i="9"/>
  <c r="S1062" i="9"/>
  <c r="P1062" i="9"/>
  <c r="K1062" i="9"/>
  <c r="S1061" i="9"/>
  <c r="P1061" i="9"/>
  <c r="K1061" i="9"/>
  <c r="S1060" i="9"/>
  <c r="P1060" i="9"/>
  <c r="K1060" i="9"/>
  <c r="S1059" i="9"/>
  <c r="P1059" i="9"/>
  <c r="K1059" i="9"/>
  <c r="S1058" i="9"/>
  <c r="P1058" i="9"/>
  <c r="K1058" i="9"/>
  <c r="S1057" i="9"/>
  <c r="P1057" i="9"/>
  <c r="Q1057" i="9" s="1"/>
  <c r="K1057" i="9"/>
  <c r="S1056" i="9"/>
  <c r="P1056" i="9"/>
  <c r="K1056" i="9"/>
  <c r="S1055" i="9"/>
  <c r="P1055" i="9"/>
  <c r="K1055" i="9"/>
  <c r="S1054" i="9"/>
  <c r="P1054" i="9"/>
  <c r="Q1054" i="9" s="1"/>
  <c r="K1054" i="9"/>
  <c r="S1053" i="9"/>
  <c r="P1053" i="9"/>
  <c r="K1053" i="9"/>
  <c r="S1052" i="9"/>
  <c r="P1052" i="9"/>
  <c r="Q1052" i="9" s="1"/>
  <c r="K1052" i="9"/>
  <c r="S1051" i="9"/>
  <c r="P1051" i="9"/>
  <c r="K1051" i="9"/>
  <c r="S1050" i="9"/>
  <c r="P1050" i="9"/>
  <c r="K1050" i="9"/>
  <c r="S1049" i="9"/>
  <c r="P1049" i="9"/>
  <c r="Q1049" i="9" s="1"/>
  <c r="K1049" i="9"/>
  <c r="S1048" i="9"/>
  <c r="P1048" i="9"/>
  <c r="K1048" i="9"/>
  <c r="S1047" i="9"/>
  <c r="P1047" i="9"/>
  <c r="K1047" i="9"/>
  <c r="S1046" i="9"/>
  <c r="P1046" i="9"/>
  <c r="K1046" i="9"/>
  <c r="S1045" i="9"/>
  <c r="P1045" i="9"/>
  <c r="K1045" i="9"/>
  <c r="S1044" i="9"/>
  <c r="P1044" i="9"/>
  <c r="K1044" i="9"/>
  <c r="S1043" i="9"/>
  <c r="P1043" i="9"/>
  <c r="K1043" i="9"/>
  <c r="S1042" i="9"/>
  <c r="P1042" i="9"/>
  <c r="K1042" i="9"/>
  <c r="S1041" i="9"/>
  <c r="P1041" i="9"/>
  <c r="K1041" i="9"/>
  <c r="S1040" i="9"/>
  <c r="P1040" i="9"/>
  <c r="K1040" i="9"/>
  <c r="S1039" i="9"/>
  <c r="P1039" i="9"/>
  <c r="Q1039" i="9" s="1"/>
  <c r="K1039" i="9"/>
  <c r="S1038" i="9"/>
  <c r="P1038" i="9"/>
  <c r="K1038" i="9"/>
  <c r="S1037" i="9"/>
  <c r="P1037" i="9"/>
  <c r="Q1037" i="9" s="1"/>
  <c r="K1037" i="9"/>
  <c r="S1036" i="9"/>
  <c r="P1036" i="9"/>
  <c r="Q1036" i="9" s="1"/>
  <c r="K1036" i="9"/>
  <c r="S1035" i="9"/>
  <c r="P1035" i="9"/>
  <c r="K1035" i="9"/>
  <c r="S1034" i="9"/>
  <c r="P1034" i="9"/>
  <c r="Q1034" i="9" s="1"/>
  <c r="K1034" i="9"/>
  <c r="S1033" i="9"/>
  <c r="P1033" i="9"/>
  <c r="K1033" i="9"/>
  <c r="S1032" i="9"/>
  <c r="P1032" i="9"/>
  <c r="K1032" i="9"/>
  <c r="S1031" i="9"/>
  <c r="P1031" i="9"/>
  <c r="K1031" i="9"/>
  <c r="S1030" i="9"/>
  <c r="P1030" i="9"/>
  <c r="K1030" i="9"/>
  <c r="S1029" i="9"/>
  <c r="P1029" i="9"/>
  <c r="K1029" i="9"/>
  <c r="S1028" i="9"/>
  <c r="P1028" i="9"/>
  <c r="K1028" i="9"/>
  <c r="S1027" i="9"/>
  <c r="P1027" i="9"/>
  <c r="K1027" i="9"/>
  <c r="S1026" i="9"/>
  <c r="P1026" i="9"/>
  <c r="Q1026" i="9" s="1"/>
  <c r="K1026" i="9"/>
  <c r="S1025" i="9"/>
  <c r="P1025" i="9"/>
  <c r="K1025" i="9"/>
  <c r="S1024" i="9"/>
  <c r="P1024" i="9"/>
  <c r="K1024" i="9"/>
  <c r="S1023" i="9"/>
  <c r="P1023" i="9"/>
  <c r="K1023" i="9"/>
  <c r="S1022" i="9"/>
  <c r="P1022" i="9"/>
  <c r="Q1022" i="9" s="1"/>
  <c r="K1022" i="9"/>
  <c r="S1021" i="9"/>
  <c r="P1021" i="9"/>
  <c r="K1021" i="9"/>
  <c r="S1020" i="9"/>
  <c r="P1020" i="9"/>
  <c r="K1020" i="9"/>
  <c r="S1019" i="9"/>
  <c r="P1019" i="9"/>
  <c r="K1019" i="9"/>
  <c r="S1018" i="9"/>
  <c r="P1018" i="9"/>
  <c r="K1018" i="9"/>
  <c r="S1017" i="9"/>
  <c r="P1017" i="9"/>
  <c r="Q1017" i="9" s="1"/>
  <c r="K1017" i="9"/>
  <c r="S1016" i="9"/>
  <c r="P1016" i="9"/>
  <c r="Q1016" i="9" s="1"/>
  <c r="K1016" i="9"/>
  <c r="S1015" i="9"/>
  <c r="P1015" i="9"/>
  <c r="K1015" i="9"/>
  <c r="S1014" i="9"/>
  <c r="P1014" i="9"/>
  <c r="K1014" i="9"/>
  <c r="S1013" i="9"/>
  <c r="P1013" i="9"/>
  <c r="K1013" i="9"/>
  <c r="S1012" i="9"/>
  <c r="P1012" i="9"/>
  <c r="K1012" i="9"/>
  <c r="S1011" i="9"/>
  <c r="P1011" i="9"/>
  <c r="K1011" i="9"/>
  <c r="S1010" i="9"/>
  <c r="P1010" i="9"/>
  <c r="K1010" i="9"/>
  <c r="S1009" i="9"/>
  <c r="P1009" i="9"/>
  <c r="K1009" i="9"/>
  <c r="S1008" i="9"/>
  <c r="P1008" i="9"/>
  <c r="K1008" i="9"/>
  <c r="S1007" i="9"/>
  <c r="P1007" i="9"/>
  <c r="Q1007" i="9" s="1"/>
  <c r="K1007" i="9"/>
  <c r="S1006" i="9"/>
  <c r="P1006" i="9"/>
  <c r="K1006" i="9"/>
  <c r="S1005" i="9"/>
  <c r="P1005" i="9"/>
  <c r="K1005" i="9"/>
  <c r="S1004" i="9"/>
  <c r="P1004" i="9"/>
  <c r="K1004" i="9"/>
  <c r="S1003" i="9"/>
  <c r="P1003" i="9"/>
  <c r="K1003" i="9"/>
  <c r="S1002" i="9"/>
  <c r="P1002" i="9"/>
  <c r="K1002" i="9"/>
  <c r="S1001" i="9"/>
  <c r="P1001" i="9"/>
  <c r="Q1001" i="9" s="1"/>
  <c r="K1001" i="9"/>
  <c r="S1000" i="9"/>
  <c r="P1000" i="9"/>
  <c r="K1000" i="9"/>
  <c r="S999" i="9"/>
  <c r="P999" i="9"/>
  <c r="K999" i="9"/>
  <c r="S998" i="9"/>
  <c r="P998" i="9"/>
  <c r="K998" i="9"/>
  <c r="S997" i="9"/>
  <c r="P997" i="9"/>
  <c r="K997" i="9"/>
  <c r="S993" i="9"/>
  <c r="K993" i="9"/>
  <c r="P992" i="9"/>
  <c r="S988" i="9"/>
  <c r="S986" i="9"/>
  <c r="P984" i="9"/>
  <c r="S980" i="9"/>
  <c r="P978" i="9"/>
  <c r="S976" i="9"/>
  <c r="P975" i="9"/>
  <c r="S974" i="9"/>
  <c r="K974" i="9"/>
  <c r="S972" i="9"/>
  <c r="K972" i="9"/>
  <c r="S969" i="9"/>
  <c r="P965" i="9"/>
  <c r="S963" i="9"/>
  <c r="P962" i="9"/>
  <c r="S960" i="9"/>
  <c r="K960" i="9"/>
  <c r="P959" i="9"/>
  <c r="K959" i="9"/>
  <c r="P958" i="9"/>
  <c r="K957" i="9"/>
  <c r="P955" i="9"/>
  <c r="Q955" i="9" s="1"/>
  <c r="P954" i="9"/>
  <c r="K885" i="9"/>
  <c r="K884" i="9"/>
  <c r="P881" i="9"/>
  <c r="P880" i="9"/>
  <c r="Q880" i="9" s="1"/>
  <c r="P871" i="9"/>
  <c r="Q871" i="9" s="1"/>
  <c r="K869" i="9"/>
  <c r="P867" i="9"/>
  <c r="P861" i="9"/>
  <c r="S860" i="9"/>
  <c r="P858" i="9"/>
  <c r="P856" i="9"/>
  <c r="K853" i="9"/>
  <c r="S852" i="9"/>
  <c r="K852" i="9"/>
  <c r="K851" i="9"/>
  <c r="K850" i="9"/>
  <c r="K848" i="9"/>
  <c r="K846" i="9"/>
  <c r="K845" i="9"/>
  <c r="K843" i="9"/>
  <c r="P841" i="9"/>
  <c r="P840" i="9"/>
  <c r="K840" i="9"/>
  <c r="K839" i="9"/>
  <c r="P833" i="9"/>
  <c r="K832" i="9"/>
  <c r="K829" i="9"/>
  <c r="K826" i="9"/>
  <c r="P825" i="9"/>
  <c r="P824" i="9"/>
  <c r="K823" i="9"/>
  <c r="P822" i="9"/>
  <c r="Q822" i="9" s="1"/>
  <c r="S819" i="9"/>
  <c r="K818" i="9"/>
  <c r="S814" i="9"/>
  <c r="P814" i="9"/>
  <c r="S809" i="9"/>
  <c r="P808" i="9"/>
  <c r="S807" i="9"/>
  <c r="P807" i="9"/>
  <c r="K681" i="9"/>
  <c r="P680" i="9"/>
  <c r="P679" i="9"/>
  <c r="K678" i="9"/>
  <c r="K673" i="9"/>
  <c r="P668" i="9"/>
  <c r="P666" i="9"/>
  <c r="P662" i="9"/>
  <c r="K522" i="9"/>
  <c r="S520" i="9"/>
  <c r="K519" i="9"/>
  <c r="K952" i="9"/>
  <c r="S951" i="9"/>
  <c r="P951" i="9"/>
  <c r="Q951" i="9" s="1"/>
  <c r="K951" i="9"/>
  <c r="S950" i="9"/>
  <c r="P950" i="9"/>
  <c r="Q950" i="9" s="1"/>
  <c r="K950" i="9"/>
  <c r="S949" i="9"/>
  <c r="P949" i="9"/>
  <c r="Q949" i="9" s="1"/>
  <c r="K949" i="9"/>
  <c r="S948" i="9"/>
  <c r="P948" i="9"/>
  <c r="Q948" i="9" s="1"/>
  <c r="K948" i="9"/>
  <c r="S947" i="9"/>
  <c r="P947" i="9"/>
  <c r="Q947" i="9" s="1"/>
  <c r="K947" i="9"/>
  <c r="S946" i="9"/>
  <c r="P946" i="9"/>
  <c r="Q946" i="9" s="1"/>
  <c r="K946" i="9"/>
  <c r="S945" i="9"/>
  <c r="P945" i="9"/>
  <c r="K945" i="9"/>
  <c r="S944" i="9"/>
  <c r="P944" i="9"/>
  <c r="K944" i="9"/>
  <c r="S943" i="9"/>
  <c r="P943" i="9"/>
  <c r="K943" i="9"/>
  <c r="S942" i="9"/>
  <c r="P942" i="9"/>
  <c r="K942" i="9"/>
  <c r="S941" i="9"/>
  <c r="P941" i="9"/>
  <c r="K941" i="9"/>
  <c r="S940" i="9"/>
  <c r="P940" i="9"/>
  <c r="K940" i="9"/>
  <c r="S939" i="9"/>
  <c r="P939" i="9"/>
  <c r="K939" i="9"/>
  <c r="S938" i="9"/>
  <c r="P938" i="9"/>
  <c r="Q938" i="9" s="1"/>
  <c r="K938" i="9"/>
  <c r="S937" i="9"/>
  <c r="P937" i="9"/>
  <c r="Q937" i="9" s="1"/>
  <c r="K937" i="9"/>
  <c r="S936" i="9"/>
  <c r="P936" i="9"/>
  <c r="K936" i="9"/>
  <c r="S935" i="9"/>
  <c r="P935" i="9"/>
  <c r="K935" i="9"/>
  <c r="S934" i="9"/>
  <c r="P934" i="9"/>
  <c r="K934" i="9"/>
  <c r="S933" i="9"/>
  <c r="P933" i="9"/>
  <c r="K933" i="9"/>
  <c r="S932" i="9"/>
  <c r="P932" i="9"/>
  <c r="Q932" i="9" s="1"/>
  <c r="K932" i="9"/>
  <c r="S931" i="9"/>
  <c r="P931" i="9"/>
  <c r="K931" i="9"/>
  <c r="S930" i="9"/>
  <c r="P930" i="9"/>
  <c r="K930" i="9"/>
  <c r="S929" i="9"/>
  <c r="P929" i="9"/>
  <c r="K929" i="9"/>
  <c r="S928" i="9"/>
  <c r="P928" i="9"/>
  <c r="K928" i="9"/>
  <c r="S927" i="9"/>
  <c r="P927" i="9"/>
  <c r="K927" i="9"/>
  <c r="S926" i="9"/>
  <c r="P926" i="9"/>
  <c r="K926" i="9"/>
  <c r="S925" i="9"/>
  <c r="P925" i="9"/>
  <c r="K925" i="9"/>
  <c r="S924" i="9"/>
  <c r="P924" i="9"/>
  <c r="Q924" i="9" s="1"/>
  <c r="K924" i="9"/>
  <c r="S923" i="9"/>
  <c r="P923" i="9"/>
  <c r="K923" i="9"/>
  <c r="S922" i="9"/>
  <c r="P922" i="9"/>
  <c r="K922" i="9"/>
  <c r="S921" i="9"/>
  <c r="P921" i="9"/>
  <c r="K921" i="9"/>
  <c r="S920" i="9"/>
  <c r="P920" i="9"/>
  <c r="K920" i="9"/>
  <c r="S919" i="9"/>
  <c r="P919" i="9"/>
  <c r="K919" i="9"/>
  <c r="S918" i="9"/>
  <c r="P918" i="9"/>
  <c r="K918" i="9"/>
  <c r="S917" i="9"/>
  <c r="P917" i="9"/>
  <c r="K917" i="9"/>
  <c r="S916" i="9"/>
  <c r="P916" i="9"/>
  <c r="Q916" i="9" s="1"/>
  <c r="K916" i="9"/>
  <c r="S915" i="9"/>
  <c r="P915" i="9"/>
  <c r="Q915" i="9" s="1"/>
  <c r="K915" i="9"/>
  <c r="S914" i="9"/>
  <c r="P914" i="9"/>
  <c r="Q914" i="9" s="1"/>
  <c r="K914" i="9"/>
  <c r="S913" i="9"/>
  <c r="P913" i="9"/>
  <c r="K913" i="9"/>
  <c r="S912" i="9"/>
  <c r="P912" i="9"/>
  <c r="K912" i="9"/>
  <c r="S911" i="9"/>
  <c r="P911" i="9"/>
  <c r="K911" i="9"/>
  <c r="S910" i="9"/>
  <c r="P910" i="9"/>
  <c r="K910" i="9"/>
  <c r="S909" i="9"/>
  <c r="P909" i="9"/>
  <c r="K909" i="9"/>
  <c r="S908" i="9"/>
  <c r="P908" i="9"/>
  <c r="K908" i="9"/>
  <c r="S907" i="9"/>
  <c r="P907" i="9"/>
  <c r="K907" i="9"/>
  <c r="S906" i="9"/>
  <c r="P906" i="9"/>
  <c r="K906" i="9"/>
  <c r="S905" i="9"/>
  <c r="P905" i="9"/>
  <c r="K905" i="9"/>
  <c r="S904" i="9"/>
  <c r="P904" i="9"/>
  <c r="K904" i="9"/>
  <c r="S903" i="9"/>
  <c r="P903" i="9"/>
  <c r="Q903" i="9" s="1"/>
  <c r="K903" i="9"/>
  <c r="S902" i="9"/>
  <c r="P902" i="9"/>
  <c r="K902" i="9"/>
  <c r="S901" i="9"/>
  <c r="P901" i="9"/>
  <c r="K901" i="9"/>
  <c r="S900" i="9"/>
  <c r="P900" i="9"/>
  <c r="K900" i="9"/>
  <c r="S899" i="9"/>
  <c r="P899" i="9"/>
  <c r="K899" i="9"/>
  <c r="S898" i="9"/>
  <c r="P898" i="9"/>
  <c r="K898" i="9"/>
  <c r="S897" i="9"/>
  <c r="P897" i="9"/>
  <c r="K897" i="9"/>
  <c r="S896" i="9"/>
  <c r="P896" i="9"/>
  <c r="K896" i="9"/>
  <c r="S895" i="9"/>
  <c r="P895" i="9"/>
  <c r="K895" i="9"/>
  <c r="S894" i="9"/>
  <c r="P894" i="9"/>
  <c r="Q894" i="9" s="1"/>
  <c r="K894" i="9"/>
  <c r="S893" i="9"/>
  <c r="P893" i="9"/>
  <c r="K893" i="9"/>
  <c r="S892" i="9"/>
  <c r="P892" i="9"/>
  <c r="K892" i="9"/>
  <c r="S891" i="9"/>
  <c r="P891" i="9"/>
  <c r="K891" i="9"/>
  <c r="S890" i="9"/>
  <c r="P890" i="9"/>
  <c r="K890" i="9"/>
  <c r="S889" i="9"/>
  <c r="P889" i="9"/>
  <c r="K889" i="9"/>
  <c r="S888" i="9"/>
  <c r="P888" i="9"/>
  <c r="K888" i="9"/>
  <c r="S887" i="9"/>
  <c r="P887" i="9"/>
  <c r="K887" i="9"/>
  <c r="S886" i="9"/>
  <c r="P886" i="9"/>
  <c r="Q886" i="9" s="1"/>
  <c r="S885" i="9"/>
  <c r="P885" i="9"/>
  <c r="Q885" i="9" s="1"/>
  <c r="P882" i="9"/>
  <c r="S881" i="9"/>
  <c r="P879" i="9"/>
  <c r="P878" i="9"/>
  <c r="K878" i="9"/>
  <c r="P876" i="9"/>
  <c r="S875" i="9"/>
  <c r="P875" i="9"/>
  <c r="Q875" i="9" s="1"/>
  <c r="S874" i="9"/>
  <c r="K873" i="9"/>
  <c r="P872" i="9"/>
  <c r="P869" i="9"/>
  <c r="K868" i="9"/>
  <c r="K866" i="9"/>
  <c r="K861" i="9"/>
  <c r="P860" i="9"/>
  <c r="K860" i="9"/>
  <c r="K858" i="9"/>
  <c r="P857" i="9"/>
  <c r="K856" i="9"/>
  <c r="P855" i="9"/>
  <c r="K855" i="9"/>
  <c r="P854" i="9"/>
  <c r="S853" i="9"/>
  <c r="P853" i="9"/>
  <c r="S851" i="9"/>
  <c r="P851" i="9"/>
  <c r="K849" i="9"/>
  <c r="K847" i="9"/>
  <c r="P845" i="9"/>
  <c r="S844" i="9"/>
  <c r="K844" i="9"/>
  <c r="K842" i="9"/>
  <c r="K841" i="9"/>
  <c r="P839" i="9"/>
  <c r="S838" i="9"/>
  <c r="K838" i="9"/>
  <c r="P832" i="9"/>
  <c r="S829" i="9"/>
  <c r="P828" i="9"/>
  <c r="P826" i="9"/>
  <c r="K825" i="9"/>
  <c r="K824" i="9"/>
  <c r="S823" i="9"/>
  <c r="P823" i="9"/>
  <c r="Q823" i="9" s="1"/>
  <c r="S821" i="9"/>
  <c r="S820" i="9"/>
  <c r="P819" i="9"/>
  <c r="K819" i="9"/>
  <c r="P812" i="9"/>
  <c r="S811" i="9"/>
  <c r="P811" i="9"/>
  <c r="S810" i="9"/>
  <c r="P678" i="9"/>
  <c r="S677" i="9"/>
  <c r="P677" i="9"/>
  <c r="P674" i="9"/>
  <c r="S669" i="9"/>
  <c r="P667" i="9"/>
  <c r="P665" i="9"/>
  <c r="P664" i="9"/>
  <c r="S663" i="9"/>
  <c r="K662" i="9"/>
  <c r="S522" i="9"/>
  <c r="S521" i="9"/>
  <c r="S519" i="9"/>
  <c r="K518" i="9"/>
  <c r="S806" i="9"/>
  <c r="P806" i="9"/>
  <c r="K806" i="9"/>
  <c r="S805" i="9"/>
  <c r="P805" i="9"/>
  <c r="K805" i="9"/>
  <c r="S804" i="9"/>
  <c r="P804" i="9"/>
  <c r="K804" i="9"/>
  <c r="S803" i="9"/>
  <c r="P803" i="9"/>
  <c r="K803" i="9"/>
  <c r="S802" i="9"/>
  <c r="P802" i="9"/>
  <c r="K802" i="9"/>
  <c r="S801" i="9"/>
  <c r="P801" i="9"/>
  <c r="K801" i="9"/>
  <c r="S800" i="9"/>
  <c r="P800" i="9"/>
  <c r="Q800" i="9" s="1"/>
  <c r="K800" i="9"/>
  <c r="S799" i="9"/>
  <c r="P799" i="9"/>
  <c r="K799" i="9"/>
  <c r="S798" i="9"/>
  <c r="P798" i="9"/>
  <c r="Q798" i="9" s="1"/>
  <c r="K798" i="9"/>
  <c r="S797" i="9"/>
  <c r="P797" i="9"/>
  <c r="K797" i="9"/>
  <c r="S796" i="9"/>
  <c r="P796" i="9"/>
  <c r="Q796" i="9" s="1"/>
  <c r="K796" i="9"/>
  <c r="S795" i="9"/>
  <c r="P795" i="9"/>
  <c r="K795" i="9"/>
  <c r="S794" i="9"/>
  <c r="P794" i="9"/>
  <c r="Q794" i="9" s="1"/>
  <c r="K794" i="9"/>
  <c r="S793" i="9"/>
  <c r="P793" i="9"/>
  <c r="K793" i="9"/>
  <c r="S792" i="9"/>
  <c r="P792" i="9"/>
  <c r="K792" i="9"/>
  <c r="S791" i="9"/>
  <c r="P791" i="9"/>
  <c r="K791" i="9"/>
  <c r="S790" i="9"/>
  <c r="P790" i="9"/>
  <c r="K790" i="9"/>
  <c r="S789" i="9"/>
  <c r="P789" i="9"/>
  <c r="K789" i="9"/>
  <c r="S788" i="9"/>
  <c r="P788" i="9"/>
  <c r="K788" i="9"/>
  <c r="S787" i="9"/>
  <c r="P787" i="9"/>
  <c r="K787" i="9"/>
  <c r="S786" i="9"/>
  <c r="P786" i="9"/>
  <c r="K786" i="9"/>
  <c r="S785" i="9"/>
  <c r="P785" i="9"/>
  <c r="K785" i="9"/>
  <c r="S784" i="9"/>
  <c r="P784" i="9"/>
  <c r="K784" i="9"/>
  <c r="S783" i="9"/>
  <c r="P783" i="9"/>
  <c r="Q783" i="9" s="1"/>
  <c r="K783" i="9"/>
  <c r="S782" i="9"/>
  <c r="P782" i="9"/>
  <c r="K782" i="9"/>
  <c r="S781" i="9"/>
  <c r="P781" i="9"/>
  <c r="K781" i="9"/>
  <c r="S780" i="9"/>
  <c r="P780" i="9"/>
  <c r="K780" i="9"/>
  <c r="S779" i="9"/>
  <c r="P779" i="9"/>
  <c r="K779" i="9"/>
  <c r="S778" i="9"/>
  <c r="P778" i="9"/>
  <c r="K778" i="9"/>
  <c r="S777" i="9"/>
  <c r="P777" i="9"/>
  <c r="K777" i="9"/>
  <c r="S776" i="9"/>
  <c r="P776" i="9"/>
  <c r="K776" i="9"/>
  <c r="S775" i="9"/>
  <c r="P775" i="9"/>
  <c r="K775" i="9"/>
  <c r="S774" i="9"/>
  <c r="P774" i="9"/>
  <c r="K774" i="9"/>
  <c r="S773" i="9"/>
  <c r="P773" i="9"/>
  <c r="K773" i="9"/>
  <c r="S772" i="9"/>
  <c r="P772" i="9"/>
  <c r="K772" i="9"/>
  <c r="S771" i="9"/>
  <c r="P771" i="9"/>
  <c r="K771" i="9"/>
  <c r="S770" i="9"/>
  <c r="P770" i="9"/>
  <c r="Q770" i="9" s="1"/>
  <c r="K770" i="9"/>
  <c r="S769" i="9"/>
  <c r="P769" i="9"/>
  <c r="K769" i="9"/>
  <c r="S768" i="9"/>
  <c r="P768" i="9"/>
  <c r="Q768" i="9" s="1"/>
  <c r="K768" i="9"/>
  <c r="S767" i="9"/>
  <c r="P767" i="9"/>
  <c r="K767" i="9"/>
  <c r="S766" i="9"/>
  <c r="P766" i="9"/>
  <c r="K766" i="9"/>
  <c r="S765" i="9"/>
  <c r="P765" i="9"/>
  <c r="K765" i="9"/>
  <c r="S764" i="9"/>
  <c r="P764" i="9"/>
  <c r="K764" i="9"/>
  <c r="S763" i="9"/>
  <c r="P763" i="9"/>
  <c r="K763" i="9"/>
  <c r="S762" i="9"/>
  <c r="P762" i="9"/>
  <c r="K762" i="9"/>
  <c r="S761" i="9"/>
  <c r="P761" i="9"/>
  <c r="Q761" i="9" s="1"/>
  <c r="K761" i="9"/>
  <c r="S760" i="9"/>
  <c r="P760" i="9"/>
  <c r="K760" i="9"/>
  <c r="S759" i="9"/>
  <c r="P759" i="9"/>
  <c r="K759" i="9"/>
  <c r="S758" i="9"/>
  <c r="P758" i="9"/>
  <c r="K758" i="9"/>
  <c r="S757" i="9"/>
  <c r="P757" i="9"/>
  <c r="Q757" i="9" s="1"/>
  <c r="K757" i="9"/>
  <c r="S756" i="9"/>
  <c r="P756" i="9"/>
  <c r="Q756" i="9" s="1"/>
  <c r="K756" i="9"/>
  <c r="S755" i="9"/>
  <c r="P755" i="9"/>
  <c r="K755" i="9"/>
  <c r="S754" i="9"/>
  <c r="P754" i="9"/>
  <c r="K754" i="9"/>
  <c r="S753" i="9"/>
  <c r="P753" i="9"/>
  <c r="K753" i="9"/>
  <c r="S752" i="9"/>
  <c r="P752" i="9"/>
  <c r="Q752" i="9" s="1"/>
  <c r="K752" i="9"/>
  <c r="S751" i="9"/>
  <c r="P751" i="9"/>
  <c r="Q751" i="9" s="1"/>
  <c r="K751" i="9"/>
  <c r="S750" i="9"/>
  <c r="P750" i="9"/>
  <c r="K750" i="9"/>
  <c r="S749" i="9"/>
  <c r="P749" i="9"/>
  <c r="Q749" i="9" s="1"/>
  <c r="K749" i="9"/>
  <c r="S748" i="9"/>
  <c r="P748" i="9"/>
  <c r="K748" i="9"/>
  <c r="S747" i="9"/>
  <c r="P747" i="9"/>
  <c r="K747" i="9"/>
  <c r="S746" i="9"/>
  <c r="P746" i="9"/>
  <c r="K746" i="9"/>
  <c r="S745" i="9"/>
  <c r="P745" i="9"/>
  <c r="Q745" i="9" s="1"/>
  <c r="K745" i="9"/>
  <c r="S744" i="9"/>
  <c r="P744" i="9"/>
  <c r="K744" i="9"/>
  <c r="S743" i="9"/>
  <c r="P743" i="9"/>
  <c r="K743" i="9"/>
  <c r="S742" i="9"/>
  <c r="P742" i="9"/>
  <c r="K742" i="9"/>
  <c r="S741" i="9"/>
  <c r="P741" i="9"/>
  <c r="K741" i="9"/>
  <c r="S740" i="9"/>
  <c r="P740" i="9"/>
  <c r="Q740" i="9" s="1"/>
  <c r="K740" i="9"/>
  <c r="S739" i="9"/>
  <c r="P739" i="9"/>
  <c r="Q739" i="9" s="1"/>
  <c r="K739" i="9"/>
  <c r="S738" i="9"/>
  <c r="P738" i="9"/>
  <c r="K738" i="9"/>
  <c r="S737" i="9"/>
  <c r="P737" i="9"/>
  <c r="K737" i="9"/>
  <c r="S736" i="9"/>
  <c r="P736" i="9"/>
  <c r="Q736" i="9" s="1"/>
  <c r="K736" i="9"/>
  <c r="S735" i="9"/>
  <c r="P735" i="9"/>
  <c r="K735" i="9"/>
  <c r="S734" i="9"/>
  <c r="P734" i="9"/>
  <c r="K734" i="9"/>
  <c r="S733" i="9"/>
  <c r="P733" i="9"/>
  <c r="K733" i="9"/>
  <c r="S732" i="9"/>
  <c r="P732" i="9"/>
  <c r="K732" i="9"/>
  <c r="S731" i="9"/>
  <c r="P731" i="9"/>
  <c r="K731" i="9"/>
  <c r="S730" i="9"/>
  <c r="P730" i="9"/>
  <c r="K730" i="9"/>
  <c r="S729" i="9"/>
  <c r="P729" i="9"/>
  <c r="K729" i="9"/>
  <c r="S728" i="9"/>
  <c r="P728" i="9"/>
  <c r="Q728" i="9" s="1"/>
  <c r="K728" i="9"/>
  <c r="S727" i="9"/>
  <c r="P727" i="9"/>
  <c r="Q727" i="9" s="1"/>
  <c r="K727" i="9"/>
  <c r="S726" i="9"/>
  <c r="P726" i="9"/>
  <c r="Q726" i="9" s="1"/>
  <c r="K726" i="9"/>
  <c r="S725" i="9"/>
  <c r="P725" i="9"/>
  <c r="K725" i="9"/>
  <c r="S724" i="9"/>
  <c r="P724" i="9"/>
  <c r="Q724" i="9" s="1"/>
  <c r="K724" i="9"/>
  <c r="S723" i="9"/>
  <c r="P723" i="9"/>
  <c r="K723" i="9"/>
  <c r="S722" i="9"/>
  <c r="P722" i="9"/>
  <c r="Q722" i="9" s="1"/>
  <c r="K722" i="9"/>
  <c r="S721" i="9"/>
  <c r="P721" i="9"/>
  <c r="Q721" i="9" s="1"/>
  <c r="K721" i="9"/>
  <c r="S720" i="9"/>
  <c r="P720" i="9"/>
  <c r="K720" i="9"/>
  <c r="S719" i="9"/>
  <c r="P719" i="9"/>
  <c r="K719" i="9"/>
  <c r="S718" i="9"/>
  <c r="P718" i="9"/>
  <c r="K718" i="9"/>
  <c r="S717" i="9"/>
  <c r="P717" i="9"/>
  <c r="K717" i="9"/>
  <c r="S716" i="9"/>
  <c r="P716" i="9"/>
  <c r="K716" i="9"/>
  <c r="S715" i="9"/>
  <c r="P715" i="9"/>
  <c r="K715" i="9"/>
  <c r="S714" i="9"/>
  <c r="P714" i="9"/>
  <c r="K714" i="9"/>
  <c r="S713" i="9"/>
  <c r="P713" i="9"/>
  <c r="K713" i="9"/>
  <c r="S712" i="9"/>
  <c r="P712" i="9"/>
  <c r="K712" i="9"/>
  <c r="S711" i="9"/>
  <c r="P711" i="9"/>
  <c r="K711" i="9"/>
  <c r="S710" i="9"/>
  <c r="P710" i="9"/>
  <c r="K710" i="9"/>
  <c r="S709" i="9"/>
  <c r="P709" i="9"/>
  <c r="K709" i="9"/>
  <c r="S708" i="9"/>
  <c r="P708" i="9"/>
  <c r="K708" i="9"/>
  <c r="S707" i="9"/>
  <c r="P707" i="9"/>
  <c r="K707" i="9"/>
  <c r="S706" i="9"/>
  <c r="P706" i="9"/>
  <c r="K706" i="9"/>
  <c r="S705" i="9"/>
  <c r="P705" i="9"/>
  <c r="K705" i="9"/>
  <c r="S704" i="9"/>
  <c r="P704" i="9"/>
  <c r="K704" i="9"/>
  <c r="S703" i="9"/>
  <c r="P703" i="9"/>
  <c r="Q703" i="9" s="1"/>
  <c r="K703" i="9"/>
  <c r="S702" i="9"/>
  <c r="P702" i="9"/>
  <c r="K702" i="9"/>
  <c r="S701" i="9"/>
  <c r="P701" i="9"/>
  <c r="K701" i="9"/>
  <c r="S700" i="9"/>
  <c r="P700" i="9"/>
  <c r="K700" i="9"/>
  <c r="S699" i="9"/>
  <c r="P699" i="9"/>
  <c r="K699" i="9"/>
  <c r="S698" i="9"/>
  <c r="P698" i="9"/>
  <c r="K698" i="9"/>
  <c r="S697" i="9"/>
  <c r="P697" i="9"/>
  <c r="K697" i="9"/>
  <c r="S696" i="9"/>
  <c r="P696" i="9"/>
  <c r="K696" i="9"/>
  <c r="S695" i="9"/>
  <c r="P695" i="9"/>
  <c r="K695" i="9"/>
  <c r="S694" i="9"/>
  <c r="P694" i="9"/>
  <c r="K694" i="9"/>
  <c r="S693" i="9"/>
  <c r="P693" i="9"/>
  <c r="K693" i="9"/>
  <c r="S692" i="9"/>
  <c r="P692" i="9"/>
  <c r="K692" i="9"/>
  <c r="S691" i="9"/>
  <c r="P691" i="9"/>
  <c r="K691" i="9"/>
  <c r="S690" i="9"/>
  <c r="P690" i="9"/>
  <c r="K690" i="9"/>
  <c r="S689" i="9"/>
  <c r="P689" i="9"/>
  <c r="K689" i="9"/>
  <c r="S688" i="9"/>
  <c r="P688" i="9"/>
  <c r="K688" i="9"/>
  <c r="S687" i="9"/>
  <c r="P687" i="9"/>
  <c r="K687" i="9"/>
  <c r="S686" i="9"/>
  <c r="P686" i="9"/>
  <c r="K686" i="9"/>
  <c r="S685" i="9"/>
  <c r="P685" i="9"/>
  <c r="K685" i="9"/>
  <c r="S684" i="9"/>
  <c r="P684" i="9"/>
  <c r="K684" i="9"/>
  <c r="S683" i="9"/>
  <c r="P683" i="9"/>
  <c r="K683" i="9"/>
  <c r="S682" i="9"/>
  <c r="P682" i="9"/>
  <c r="K682" i="9"/>
  <c r="S681" i="9"/>
  <c r="S679" i="9"/>
  <c r="K677" i="9"/>
  <c r="S676" i="9"/>
  <c r="S674" i="9"/>
  <c r="P672" i="9"/>
  <c r="K671" i="9"/>
  <c r="K667" i="9"/>
  <c r="P661" i="9"/>
  <c r="S524" i="9"/>
  <c r="P524" i="9"/>
  <c r="Q524" i="9" s="1"/>
  <c r="S523" i="9"/>
  <c r="K521" i="9"/>
  <c r="K520" i="9"/>
  <c r="P518" i="9"/>
  <c r="K661" i="9"/>
  <c r="S660" i="9"/>
  <c r="P660" i="9"/>
  <c r="K660" i="9"/>
  <c r="S659" i="9"/>
  <c r="P659" i="9"/>
  <c r="K659" i="9"/>
  <c r="S658" i="9"/>
  <c r="P658" i="9"/>
  <c r="K658" i="9"/>
  <c r="S657" i="9"/>
  <c r="P657" i="9"/>
  <c r="K657" i="9"/>
  <c r="S656" i="9"/>
  <c r="P656" i="9"/>
  <c r="K656" i="9"/>
  <c r="S655" i="9"/>
  <c r="P655" i="9"/>
  <c r="K655" i="9"/>
  <c r="S654" i="9"/>
  <c r="P654" i="9"/>
  <c r="K654" i="9"/>
  <c r="S653" i="9"/>
  <c r="P653" i="9"/>
  <c r="K653" i="9"/>
  <c r="S652" i="9"/>
  <c r="P652" i="9"/>
  <c r="K652" i="9"/>
  <c r="S651" i="9"/>
  <c r="P651" i="9"/>
  <c r="K651" i="9"/>
  <c r="S650" i="9"/>
  <c r="P650" i="9"/>
  <c r="K650" i="9"/>
  <c r="S649" i="9"/>
  <c r="P649" i="9"/>
  <c r="K649" i="9"/>
  <c r="S648" i="9"/>
  <c r="P648" i="9"/>
  <c r="K648" i="9"/>
  <c r="S647" i="9"/>
  <c r="P647" i="9"/>
  <c r="Q647" i="9" s="1"/>
  <c r="K647" i="9"/>
  <c r="S646" i="9"/>
  <c r="P646" i="9"/>
  <c r="Q646" i="9" s="1"/>
  <c r="K646" i="9"/>
  <c r="S645" i="9"/>
  <c r="P645" i="9"/>
  <c r="K645" i="9"/>
  <c r="S644" i="9"/>
  <c r="P644" i="9"/>
  <c r="K644" i="9"/>
  <c r="S643" i="9"/>
  <c r="P643" i="9"/>
  <c r="K643" i="9"/>
  <c r="S642" i="9"/>
  <c r="P642" i="9"/>
  <c r="K642" i="9"/>
  <c r="S641" i="9"/>
  <c r="P641" i="9"/>
  <c r="K641" i="9"/>
  <c r="S640" i="9"/>
  <c r="P640" i="9"/>
  <c r="K640" i="9"/>
  <c r="S639" i="9"/>
  <c r="P639" i="9"/>
  <c r="K639" i="9"/>
  <c r="S638" i="9"/>
  <c r="P638" i="9"/>
  <c r="K638" i="9"/>
  <c r="S637" i="9"/>
  <c r="P637" i="9"/>
  <c r="K637" i="9"/>
  <c r="S636" i="9"/>
  <c r="P636" i="9"/>
  <c r="K636" i="9"/>
  <c r="S635" i="9"/>
  <c r="P635" i="9"/>
  <c r="K635" i="9"/>
  <c r="S634" i="9"/>
  <c r="P634" i="9"/>
  <c r="K634" i="9"/>
  <c r="S633" i="9"/>
  <c r="P633" i="9"/>
  <c r="K633" i="9"/>
  <c r="S632" i="9"/>
  <c r="P632" i="9"/>
  <c r="K632" i="9"/>
  <c r="S631" i="9"/>
  <c r="P631" i="9"/>
  <c r="K631" i="9"/>
  <c r="S630" i="9"/>
  <c r="P630" i="9"/>
  <c r="K630" i="9"/>
  <c r="S629" i="9"/>
  <c r="P629" i="9"/>
  <c r="K629" i="9"/>
  <c r="S628" i="9"/>
  <c r="P628" i="9"/>
  <c r="K628" i="9"/>
  <c r="S627" i="9"/>
  <c r="P627" i="9"/>
  <c r="Q627" i="9" s="1"/>
  <c r="K627" i="9"/>
  <c r="S626" i="9"/>
  <c r="P626" i="9"/>
  <c r="K626" i="9"/>
  <c r="S625" i="9"/>
  <c r="P625" i="9"/>
  <c r="K625" i="9"/>
  <c r="S624" i="9"/>
  <c r="P624" i="9"/>
  <c r="K624" i="9"/>
  <c r="S623" i="9"/>
  <c r="P623" i="9"/>
  <c r="K623" i="9"/>
  <c r="S622" i="9"/>
  <c r="P622" i="9"/>
  <c r="K622" i="9"/>
  <c r="S621" i="9"/>
  <c r="P621" i="9"/>
  <c r="K621" i="9"/>
  <c r="S620" i="9"/>
  <c r="P620" i="9"/>
  <c r="K620" i="9"/>
  <c r="S619" i="9"/>
  <c r="P619" i="9"/>
  <c r="K619" i="9"/>
  <c r="S618" i="9"/>
  <c r="P618" i="9"/>
  <c r="Q618" i="9" s="1"/>
  <c r="K618" i="9"/>
  <c r="S617" i="9"/>
  <c r="P617" i="9"/>
  <c r="Q617" i="9" s="1"/>
  <c r="K617" i="9"/>
  <c r="S616" i="9"/>
  <c r="P616" i="9"/>
  <c r="K616" i="9"/>
  <c r="S615" i="9"/>
  <c r="P615" i="9"/>
  <c r="K615" i="9"/>
  <c r="S614" i="9"/>
  <c r="P614" i="9"/>
  <c r="K614" i="9"/>
  <c r="S613" i="9"/>
  <c r="P613" i="9"/>
  <c r="K613" i="9"/>
  <c r="S612" i="9"/>
  <c r="P612" i="9"/>
  <c r="K612" i="9"/>
  <c r="S611" i="9"/>
  <c r="P611" i="9"/>
  <c r="K611" i="9"/>
  <c r="S610" i="9"/>
  <c r="P610" i="9"/>
  <c r="K610" i="9"/>
  <c r="S609" i="9"/>
  <c r="P609" i="9"/>
  <c r="Q609" i="9" s="1"/>
  <c r="K609" i="9"/>
  <c r="S608" i="9"/>
  <c r="P608" i="9"/>
  <c r="Q608" i="9" s="1"/>
  <c r="K608" i="9"/>
  <c r="S607" i="9"/>
  <c r="P607" i="9"/>
  <c r="Q607" i="9" s="1"/>
  <c r="K607" i="9"/>
  <c r="S606" i="9"/>
  <c r="P606" i="9"/>
  <c r="Q606" i="9" s="1"/>
  <c r="K606" i="9"/>
  <c r="S605" i="9"/>
  <c r="P605" i="9"/>
  <c r="K605" i="9"/>
  <c r="S604" i="9"/>
  <c r="P604" i="9"/>
  <c r="K604" i="9"/>
  <c r="S603" i="9"/>
  <c r="P603" i="9"/>
  <c r="K603" i="9"/>
  <c r="S602" i="9"/>
  <c r="P602" i="9"/>
  <c r="K602" i="9"/>
  <c r="S601" i="9"/>
  <c r="P601" i="9"/>
  <c r="K601" i="9"/>
  <c r="S600" i="9"/>
  <c r="P600" i="9"/>
  <c r="K600" i="9"/>
  <c r="S599" i="9"/>
  <c r="P599" i="9"/>
  <c r="K599" i="9"/>
  <c r="S598" i="9"/>
  <c r="P598" i="9"/>
  <c r="K598" i="9"/>
  <c r="S597" i="9"/>
  <c r="P597" i="9"/>
  <c r="K597" i="9"/>
  <c r="S596" i="9"/>
  <c r="P596" i="9"/>
  <c r="K596" i="9"/>
  <c r="S595" i="9"/>
  <c r="P595" i="9"/>
  <c r="K595" i="9"/>
  <c r="S594" i="9"/>
  <c r="P594" i="9"/>
  <c r="K594" i="9"/>
  <c r="S593" i="9"/>
  <c r="P593" i="9"/>
  <c r="K593" i="9"/>
  <c r="S592" i="9"/>
  <c r="P592" i="9"/>
  <c r="K592" i="9"/>
  <c r="S591" i="9"/>
  <c r="P591" i="9"/>
  <c r="K591" i="9"/>
  <c r="S590" i="9"/>
  <c r="P590" i="9"/>
  <c r="K590" i="9"/>
  <c r="S589" i="9"/>
  <c r="P589" i="9"/>
  <c r="K589" i="9"/>
  <c r="S588" i="9"/>
  <c r="P588" i="9"/>
  <c r="K588" i="9"/>
  <c r="S587" i="9"/>
  <c r="P587" i="9"/>
  <c r="K587" i="9"/>
  <c r="S586" i="9"/>
  <c r="P586" i="9"/>
  <c r="K586" i="9"/>
  <c r="S585" i="9"/>
  <c r="P585" i="9"/>
  <c r="K585" i="9"/>
  <c r="S584" i="9"/>
  <c r="P584" i="9"/>
  <c r="K584" i="9"/>
  <c r="S583" i="9"/>
  <c r="P583" i="9"/>
  <c r="K583" i="9"/>
  <c r="S582" i="9"/>
  <c r="P582" i="9"/>
  <c r="K582" i="9"/>
  <c r="S581" i="9"/>
  <c r="P581" i="9"/>
  <c r="K581" i="9"/>
  <c r="S580" i="9"/>
  <c r="P580" i="9"/>
  <c r="K580" i="9"/>
  <c r="S579" i="9"/>
  <c r="P579" i="9"/>
  <c r="Q579" i="9" s="1"/>
  <c r="K579" i="9"/>
  <c r="S578" i="9"/>
  <c r="P578" i="9"/>
  <c r="K578" i="9"/>
  <c r="S577" i="9"/>
  <c r="P577" i="9"/>
  <c r="K577" i="9"/>
  <c r="S576" i="9"/>
  <c r="P576" i="9"/>
  <c r="K576" i="9"/>
  <c r="S575" i="9"/>
  <c r="P575" i="9"/>
  <c r="K575" i="9"/>
  <c r="S574" i="9"/>
  <c r="P574" i="9"/>
  <c r="K574" i="9"/>
  <c r="S573" i="9"/>
  <c r="P573" i="9"/>
  <c r="K573" i="9"/>
  <c r="S572" i="9"/>
  <c r="P572" i="9"/>
  <c r="K572" i="9"/>
  <c r="S571" i="9"/>
  <c r="P571" i="9"/>
  <c r="Q571" i="9" s="1"/>
  <c r="K571" i="9"/>
  <c r="S570" i="9"/>
  <c r="P570" i="9"/>
  <c r="Q570" i="9" s="1"/>
  <c r="K570" i="9"/>
  <c r="S569" i="9"/>
  <c r="P569" i="9"/>
  <c r="Q569" i="9" s="1"/>
  <c r="K569" i="9"/>
  <c r="S568" i="9"/>
  <c r="P568" i="9"/>
  <c r="Q568" i="9" s="1"/>
  <c r="K568" i="9"/>
  <c r="S567" i="9"/>
  <c r="P567" i="9"/>
  <c r="Q567" i="9" s="1"/>
  <c r="K567" i="9"/>
  <c r="S566" i="9"/>
  <c r="P566" i="9"/>
  <c r="Q566" i="9" s="1"/>
  <c r="K566" i="9"/>
  <c r="S565" i="9"/>
  <c r="P565" i="9"/>
  <c r="K565" i="9"/>
  <c r="S564" i="9"/>
  <c r="P564" i="9"/>
  <c r="K564" i="9"/>
  <c r="S563" i="9"/>
  <c r="P563" i="9"/>
  <c r="Q563" i="9" s="1"/>
  <c r="K563" i="9"/>
  <c r="S562" i="9"/>
  <c r="P562" i="9"/>
  <c r="K562" i="9"/>
  <c r="S561" i="9"/>
  <c r="P561" i="9"/>
  <c r="K561" i="9"/>
  <c r="S560" i="9"/>
  <c r="P560" i="9"/>
  <c r="K560" i="9"/>
  <c r="S559" i="9"/>
  <c r="P559" i="9"/>
  <c r="K559" i="9"/>
  <c r="S558" i="9"/>
  <c r="P558" i="9"/>
  <c r="K558" i="9"/>
  <c r="S557" i="9"/>
  <c r="P557" i="9"/>
  <c r="Q557" i="9" s="1"/>
  <c r="K557" i="9"/>
  <c r="S556" i="9"/>
  <c r="P556" i="9"/>
  <c r="Q556" i="9" s="1"/>
  <c r="K556" i="9"/>
  <c r="S555" i="9"/>
  <c r="P555" i="9"/>
  <c r="Q555" i="9" s="1"/>
  <c r="K555" i="9"/>
  <c r="S554" i="9"/>
  <c r="P554" i="9"/>
  <c r="K554" i="9"/>
  <c r="S553" i="9"/>
  <c r="P553" i="9"/>
  <c r="K553" i="9"/>
  <c r="S552" i="9"/>
  <c r="P552" i="9"/>
  <c r="Q552" i="9" s="1"/>
  <c r="K552" i="9"/>
  <c r="S551" i="9"/>
  <c r="P551" i="9"/>
  <c r="K551" i="9"/>
  <c r="S550" i="9"/>
  <c r="P550" i="9"/>
  <c r="K550" i="9"/>
  <c r="S549" i="9"/>
  <c r="P549" i="9"/>
  <c r="K549" i="9"/>
  <c r="S548" i="9"/>
  <c r="P548" i="9"/>
  <c r="K548" i="9"/>
  <c r="S547" i="9"/>
  <c r="P547" i="9"/>
  <c r="Q547" i="9" s="1"/>
  <c r="K547" i="9"/>
  <c r="S546" i="9"/>
  <c r="P546" i="9"/>
  <c r="K546" i="9"/>
  <c r="S545" i="9"/>
  <c r="P545" i="9"/>
  <c r="K545" i="9"/>
  <c r="S544" i="9"/>
  <c r="P544" i="9"/>
  <c r="K544" i="9"/>
  <c r="S543" i="9"/>
  <c r="P543" i="9"/>
  <c r="K543" i="9"/>
  <c r="S542" i="9"/>
  <c r="P542" i="9"/>
  <c r="K542" i="9"/>
  <c r="S541" i="9"/>
  <c r="P541" i="9"/>
  <c r="K541" i="9"/>
  <c r="S540" i="9"/>
  <c r="P540" i="9"/>
  <c r="K540" i="9"/>
  <c r="S539" i="9"/>
  <c r="P539" i="9"/>
  <c r="K539" i="9"/>
  <c r="S538" i="9"/>
  <c r="P538" i="9"/>
  <c r="Q538" i="9" s="1"/>
  <c r="K538" i="9"/>
  <c r="S537" i="9"/>
  <c r="P537" i="9"/>
  <c r="Q537" i="9" s="1"/>
  <c r="K537" i="9"/>
  <c r="S536" i="9"/>
  <c r="P536" i="9"/>
  <c r="K536" i="9"/>
  <c r="S535" i="9"/>
  <c r="P535" i="9"/>
  <c r="K535" i="9"/>
  <c r="S534" i="9"/>
  <c r="P534" i="9"/>
  <c r="K534" i="9"/>
  <c r="S533" i="9"/>
  <c r="P533" i="9"/>
  <c r="K533" i="9"/>
  <c r="S532" i="9"/>
  <c r="P532" i="9"/>
  <c r="K532" i="9"/>
  <c r="S531" i="9"/>
  <c r="P531" i="9"/>
  <c r="K531" i="9"/>
  <c r="S530" i="9"/>
  <c r="P530" i="9"/>
  <c r="K530" i="9"/>
  <c r="S529" i="9"/>
  <c r="P529" i="9"/>
  <c r="K529" i="9"/>
  <c r="S528" i="9"/>
  <c r="P528" i="9"/>
  <c r="K528" i="9"/>
  <c r="S527" i="9"/>
  <c r="P527" i="9"/>
  <c r="K527" i="9"/>
  <c r="S526" i="9"/>
  <c r="P526" i="9"/>
  <c r="K526" i="9"/>
  <c r="S525" i="9"/>
  <c r="P525" i="9"/>
  <c r="Q525" i="9" s="1"/>
  <c r="K524" i="9"/>
  <c r="P520" i="9"/>
  <c r="S518" i="9"/>
  <c r="S516" i="9"/>
  <c r="S515" i="9"/>
  <c r="P515" i="9"/>
  <c r="K515" i="9"/>
  <c r="S514" i="9"/>
  <c r="P514" i="9"/>
  <c r="K514" i="9"/>
  <c r="S513" i="9"/>
  <c r="P513" i="9"/>
  <c r="K513" i="9"/>
  <c r="S512" i="9"/>
  <c r="P512" i="9"/>
  <c r="K512" i="9"/>
  <c r="S511" i="9"/>
  <c r="P511" i="9"/>
  <c r="K511" i="9"/>
  <c r="S510" i="9"/>
  <c r="P510" i="9"/>
  <c r="K510" i="9"/>
  <c r="S509" i="9"/>
  <c r="P509" i="9"/>
  <c r="K509" i="9"/>
  <c r="S508" i="9"/>
  <c r="P508" i="9"/>
  <c r="K508" i="9"/>
  <c r="S507" i="9"/>
  <c r="P507" i="9"/>
  <c r="K507" i="9"/>
  <c r="S506" i="9"/>
  <c r="P506" i="9"/>
  <c r="K506" i="9"/>
  <c r="S505" i="9"/>
  <c r="P505" i="9"/>
  <c r="K505" i="9"/>
  <c r="S504" i="9"/>
  <c r="P504" i="9"/>
  <c r="K504" i="9"/>
  <c r="S503" i="9"/>
  <c r="P503" i="9"/>
  <c r="K503" i="9"/>
  <c r="S502" i="9"/>
  <c r="P502" i="9"/>
  <c r="K502" i="9"/>
  <c r="S501" i="9"/>
  <c r="P501" i="9"/>
  <c r="K501" i="9"/>
  <c r="S500" i="9"/>
  <c r="P500" i="9"/>
  <c r="K500" i="9"/>
  <c r="S499" i="9"/>
  <c r="P499" i="9"/>
  <c r="K499" i="9"/>
  <c r="S498" i="9"/>
  <c r="P498" i="9"/>
  <c r="K498" i="9"/>
  <c r="S497" i="9"/>
  <c r="P497" i="9"/>
  <c r="Q497" i="9" s="1"/>
  <c r="K497" i="9"/>
  <c r="S496" i="9"/>
  <c r="P496" i="9"/>
  <c r="K496" i="9"/>
  <c r="S495" i="9"/>
  <c r="P495" i="9"/>
  <c r="Q495" i="9" s="1"/>
  <c r="K495" i="9"/>
  <c r="S494" i="9"/>
  <c r="P494" i="9"/>
  <c r="K494" i="9"/>
  <c r="S493" i="9"/>
  <c r="P493" i="9"/>
  <c r="K493" i="9"/>
  <c r="S492" i="9"/>
  <c r="P492" i="9"/>
  <c r="Q492" i="9" s="1"/>
  <c r="K492" i="9"/>
  <c r="S491" i="9"/>
  <c r="P491" i="9"/>
  <c r="K491" i="9"/>
  <c r="S490" i="9"/>
  <c r="P490" i="9"/>
  <c r="K490" i="9"/>
  <c r="S489" i="9"/>
  <c r="P489" i="9"/>
  <c r="Q489" i="9" s="1"/>
  <c r="K489" i="9"/>
  <c r="S488" i="9"/>
  <c r="P488" i="9"/>
  <c r="K488" i="9"/>
  <c r="S487" i="9"/>
  <c r="P487" i="9"/>
  <c r="Q487" i="9" s="1"/>
  <c r="K487" i="9"/>
  <c r="S486" i="9"/>
  <c r="P486" i="9"/>
  <c r="K486" i="9"/>
  <c r="S485" i="9"/>
  <c r="P485" i="9"/>
  <c r="K485" i="9"/>
  <c r="S484" i="9"/>
  <c r="P484" i="9"/>
  <c r="K484" i="9"/>
  <c r="S483" i="9"/>
  <c r="P483" i="9"/>
  <c r="K483" i="9"/>
  <c r="S482" i="9"/>
  <c r="P482" i="9"/>
  <c r="K482" i="9"/>
  <c r="S481" i="9"/>
  <c r="P481" i="9"/>
  <c r="K481" i="9"/>
  <c r="S480" i="9"/>
  <c r="P480" i="9"/>
  <c r="K480" i="9"/>
  <c r="S479" i="9"/>
  <c r="P479" i="9"/>
  <c r="K479" i="9"/>
  <c r="S478" i="9"/>
  <c r="P478" i="9"/>
  <c r="K478" i="9"/>
  <c r="S477" i="9"/>
  <c r="P477" i="9"/>
  <c r="K477" i="9"/>
  <c r="S476" i="9"/>
  <c r="P476" i="9"/>
  <c r="K476" i="9"/>
  <c r="S475" i="9"/>
  <c r="P475" i="9"/>
  <c r="K475" i="9"/>
  <c r="S474" i="9"/>
  <c r="P474" i="9"/>
  <c r="K474" i="9"/>
  <c r="S473" i="9"/>
  <c r="P473" i="9"/>
  <c r="K473" i="9"/>
  <c r="S472" i="9"/>
  <c r="P472" i="9"/>
  <c r="K472" i="9"/>
  <c r="S471" i="9"/>
  <c r="P471" i="9"/>
  <c r="K471" i="9"/>
  <c r="S470" i="9"/>
  <c r="P470" i="9"/>
  <c r="K470" i="9"/>
  <c r="S469" i="9"/>
  <c r="P469" i="9"/>
  <c r="K469" i="9"/>
  <c r="S468" i="9"/>
  <c r="P468" i="9"/>
  <c r="K468" i="9"/>
  <c r="S467" i="9"/>
  <c r="P467" i="9"/>
  <c r="Q467" i="9" s="1"/>
  <c r="K467" i="9"/>
  <c r="S466" i="9"/>
  <c r="P466" i="9"/>
  <c r="K466" i="9"/>
  <c r="S465" i="9"/>
  <c r="P465" i="9"/>
  <c r="Q465" i="9" s="1"/>
  <c r="K465" i="9"/>
  <c r="S464" i="9"/>
  <c r="P464" i="9"/>
  <c r="Q464" i="9" s="1"/>
  <c r="K464" i="9"/>
  <c r="S463" i="9"/>
  <c r="P463" i="9"/>
  <c r="K463" i="9"/>
  <c r="S462" i="9"/>
  <c r="P462" i="9"/>
  <c r="K462" i="9"/>
  <c r="S461" i="9"/>
  <c r="P461" i="9"/>
  <c r="K461" i="9"/>
  <c r="S460" i="9"/>
  <c r="P460" i="9"/>
  <c r="K460" i="9"/>
  <c r="S459" i="9"/>
  <c r="P459" i="9"/>
  <c r="K459" i="9"/>
  <c r="S458" i="9"/>
  <c r="P458" i="9"/>
  <c r="K458" i="9"/>
  <c r="S457" i="9"/>
  <c r="P457" i="9"/>
  <c r="K457" i="9"/>
  <c r="S456" i="9"/>
  <c r="P456" i="9"/>
  <c r="K456" i="9"/>
  <c r="S455" i="9"/>
  <c r="P455" i="9"/>
  <c r="Q455" i="9" s="1"/>
  <c r="K455" i="9"/>
  <c r="S454" i="9"/>
  <c r="P454" i="9"/>
  <c r="K454" i="9"/>
  <c r="S453" i="9"/>
  <c r="P453" i="9"/>
  <c r="K453" i="9"/>
  <c r="S452" i="9"/>
  <c r="P452" i="9"/>
  <c r="K452" i="9"/>
  <c r="S451" i="9"/>
  <c r="P451" i="9"/>
  <c r="K451" i="9"/>
  <c r="S450" i="9"/>
  <c r="P450" i="9"/>
  <c r="K450" i="9"/>
  <c r="S449" i="9"/>
  <c r="P449" i="9"/>
  <c r="K449" i="9"/>
  <c r="S448" i="9"/>
  <c r="P448" i="9"/>
  <c r="Q448" i="9" s="1"/>
  <c r="K448" i="9"/>
  <c r="S447" i="9"/>
  <c r="P447" i="9"/>
  <c r="K447" i="9"/>
  <c r="K1329" i="9"/>
  <c r="P1328" i="9"/>
  <c r="S1327" i="9"/>
  <c r="S1326" i="9"/>
  <c r="P1326" i="9"/>
  <c r="Q1326" i="9" s="1"/>
  <c r="K1326" i="9"/>
  <c r="S1325" i="9"/>
  <c r="P1325" i="9"/>
  <c r="K1324" i="9"/>
  <c r="S1323" i="9"/>
  <c r="S1322" i="9"/>
  <c r="K1321" i="9"/>
  <c r="P1319" i="9"/>
  <c r="S1318" i="9"/>
  <c r="P1318" i="9"/>
  <c r="K1318" i="9"/>
  <c r="S1317" i="9"/>
  <c r="K1317" i="9"/>
  <c r="K1316" i="9"/>
  <c r="S1315" i="9"/>
  <c r="P1315" i="9"/>
  <c r="K1315" i="9"/>
  <c r="S1314" i="9"/>
  <c r="K1313" i="9"/>
  <c r="S1312" i="9"/>
  <c r="K1312" i="9"/>
  <c r="S1311" i="9"/>
  <c r="S1309" i="9"/>
  <c r="P1309" i="9"/>
  <c r="K1307" i="9"/>
  <c r="S1306" i="9"/>
  <c r="P1306" i="9"/>
  <c r="S1305" i="9"/>
  <c r="P1305" i="9"/>
  <c r="S1304" i="9"/>
  <c r="S1303" i="9"/>
  <c r="P1303" i="9"/>
  <c r="P1302" i="9"/>
  <c r="P1301" i="9"/>
  <c r="Q1301" i="9" s="1"/>
  <c r="S1300" i="9"/>
  <c r="K1300" i="9"/>
  <c r="S1299" i="9"/>
  <c r="K1299" i="9"/>
  <c r="S1298" i="9"/>
  <c r="K1298" i="9"/>
  <c r="S1297" i="9"/>
  <c r="P1297" i="9"/>
  <c r="Q1297" i="9" s="1"/>
  <c r="K1297" i="9"/>
  <c r="P1296" i="9"/>
  <c r="K1296" i="9"/>
  <c r="S1295" i="9"/>
  <c r="P1295" i="9"/>
  <c r="S1292" i="9"/>
  <c r="P1292" i="9"/>
  <c r="K1292" i="9"/>
  <c r="P1291" i="9"/>
  <c r="K1291" i="9"/>
  <c r="K1289" i="9"/>
  <c r="S1288" i="9"/>
  <c r="P1288" i="9"/>
  <c r="S1287" i="9"/>
  <c r="K1287" i="9"/>
  <c r="S1286" i="9"/>
  <c r="S1285" i="9"/>
  <c r="K1285" i="9"/>
  <c r="P1284" i="9"/>
  <c r="K1284" i="9"/>
  <c r="S1283" i="9"/>
  <c r="K1283" i="9"/>
  <c r="S1281" i="9"/>
  <c r="S1280" i="9"/>
  <c r="P1279" i="9"/>
  <c r="P1278" i="9"/>
  <c r="S1277" i="9"/>
  <c r="K1277" i="9"/>
  <c r="P1276" i="9"/>
  <c r="S1275" i="9"/>
  <c r="K1275" i="9"/>
  <c r="P1274" i="9"/>
  <c r="K1274" i="9"/>
  <c r="S1273" i="9"/>
  <c r="K1273" i="9"/>
  <c r="S1272" i="9"/>
  <c r="P1272" i="9"/>
  <c r="K1271" i="9"/>
  <c r="S1270" i="9"/>
  <c r="P1270" i="9"/>
  <c r="S1269" i="9"/>
  <c r="K1269" i="9"/>
  <c r="S1268" i="9"/>
  <c r="P1268" i="9"/>
  <c r="Q1268" i="9" s="1"/>
  <c r="K1268" i="9"/>
  <c r="S1267" i="9"/>
  <c r="P1267" i="9"/>
  <c r="Q1267" i="9" s="1"/>
  <c r="P1266" i="9"/>
  <c r="K1266" i="9"/>
  <c r="S1264" i="9"/>
  <c r="P1264" i="9"/>
  <c r="Q1264" i="9" s="1"/>
  <c r="K1264" i="9"/>
  <c r="S1263" i="9"/>
  <c r="K1263" i="9"/>
  <c r="S1262" i="9"/>
  <c r="S1261" i="9"/>
  <c r="P1261" i="9"/>
  <c r="Q1261" i="9" s="1"/>
  <c r="K1261" i="9"/>
  <c r="S1260" i="9"/>
  <c r="P1260" i="9"/>
  <c r="S1259" i="9"/>
  <c r="S1258" i="9"/>
  <c r="S1257" i="9"/>
  <c r="P1256" i="9"/>
  <c r="K1256" i="9"/>
  <c r="P1254" i="9"/>
  <c r="P1253" i="9"/>
  <c r="S1252" i="9"/>
  <c r="S1251" i="9"/>
  <c r="S1250" i="9"/>
  <c r="K1250" i="9"/>
  <c r="P1249" i="9"/>
  <c r="Q1249" i="9" s="1"/>
  <c r="S1248" i="9"/>
  <c r="K1248" i="9"/>
  <c r="P1247" i="9"/>
  <c r="Q1247" i="9" s="1"/>
  <c r="S1246" i="9"/>
  <c r="K1246" i="9"/>
  <c r="S1245" i="9"/>
  <c r="P1245" i="9"/>
  <c r="Q1245" i="9" s="1"/>
  <c r="K1245" i="9"/>
  <c r="S1244" i="9"/>
  <c r="S1243" i="9"/>
  <c r="P1123" i="9"/>
  <c r="Q1123" i="9" s="1"/>
  <c r="K1123" i="9"/>
  <c r="K1122" i="9"/>
  <c r="S1121" i="9"/>
  <c r="S1120" i="9"/>
  <c r="K1119" i="9"/>
  <c r="P1118" i="9"/>
  <c r="K1118" i="9"/>
  <c r="P1117" i="9"/>
  <c r="K1116" i="9"/>
  <c r="P1115" i="9"/>
  <c r="K1115" i="9"/>
  <c r="P1114" i="9"/>
  <c r="K1114" i="9"/>
  <c r="P1113" i="9"/>
  <c r="K1113" i="9"/>
  <c r="S1112" i="9"/>
  <c r="S1111" i="9"/>
  <c r="S1110" i="9"/>
  <c r="P1109" i="9"/>
  <c r="K1109" i="9"/>
  <c r="K1108" i="9"/>
  <c r="S1105" i="9"/>
  <c r="K1105" i="9"/>
  <c r="K1104" i="9"/>
  <c r="P1103" i="9"/>
  <c r="P1099" i="9"/>
  <c r="S1098" i="9"/>
  <c r="P1098" i="9"/>
  <c r="Q1098" i="9" s="1"/>
  <c r="K1098" i="9"/>
  <c r="P996" i="9"/>
  <c r="K996" i="9"/>
  <c r="K995" i="9"/>
  <c r="K992" i="9"/>
  <c r="K990" i="9"/>
  <c r="K989" i="9"/>
  <c r="K988" i="9"/>
  <c r="K984" i="9"/>
  <c r="P983" i="9"/>
  <c r="S982" i="9"/>
  <c r="P981" i="9"/>
  <c r="K980" i="9"/>
  <c r="S978" i="9"/>
  <c r="K978" i="9"/>
  <c r="S977" i="9"/>
  <c r="S975" i="9"/>
  <c r="K975" i="9"/>
  <c r="S973" i="9"/>
  <c r="P973" i="9"/>
  <c r="K973" i="9"/>
  <c r="S971" i="9"/>
  <c r="K971" i="9"/>
  <c r="S970" i="9"/>
  <c r="K970" i="9"/>
  <c r="K969" i="9"/>
  <c r="K967" i="9"/>
  <c r="K964" i="9"/>
  <c r="P963" i="9"/>
  <c r="K962" i="9"/>
  <c r="P961" i="9"/>
  <c r="S959" i="9"/>
  <c r="S958" i="9"/>
  <c r="S956" i="9"/>
  <c r="K956" i="9"/>
  <c r="S955" i="9"/>
  <c r="S954" i="9"/>
  <c r="K954" i="9"/>
  <c r="P883" i="9"/>
  <c r="K881" i="9"/>
  <c r="K880" i="9"/>
  <c r="K879" i="9"/>
  <c r="P877" i="9"/>
  <c r="Q877" i="9" s="1"/>
  <c r="S876" i="9"/>
  <c r="K876" i="9"/>
  <c r="P873" i="9"/>
  <c r="K871" i="9"/>
  <c r="S869" i="9"/>
  <c r="P868" i="9"/>
  <c r="K865" i="9"/>
  <c r="P864" i="9"/>
  <c r="S863" i="9"/>
  <c r="P863" i="9"/>
  <c r="P862" i="9"/>
  <c r="S859" i="9"/>
  <c r="P850" i="9"/>
  <c r="S849" i="9"/>
  <c r="P849" i="9"/>
  <c r="S848" i="9"/>
  <c r="P848" i="9"/>
  <c r="P846" i="9"/>
  <c r="P844" i="9"/>
  <c r="P843" i="9"/>
  <c r="P842" i="9"/>
  <c r="S837" i="9"/>
  <c r="P837" i="9"/>
  <c r="K837" i="9"/>
  <c r="P836" i="9"/>
  <c r="P834" i="9"/>
  <c r="K833" i="9"/>
  <c r="P829" i="9"/>
  <c r="S828" i="9"/>
  <c r="P827" i="9"/>
  <c r="S826" i="9"/>
  <c r="S822" i="9"/>
  <c r="K821" i="9"/>
  <c r="P820" i="9"/>
  <c r="S817" i="9"/>
  <c r="P817" i="9"/>
  <c r="S816" i="9"/>
  <c r="P815" i="9"/>
  <c r="K815" i="9"/>
  <c r="P813" i="9"/>
  <c r="P809" i="9"/>
  <c r="P681" i="9"/>
  <c r="S680" i="9"/>
  <c r="K680" i="9"/>
  <c r="P676" i="9"/>
  <c r="K676" i="9"/>
  <c r="K674" i="9"/>
  <c r="P673" i="9"/>
  <c r="K669" i="9"/>
  <c r="S668" i="9"/>
  <c r="S667" i="9"/>
  <c r="K664" i="9"/>
  <c r="P663" i="9"/>
  <c r="K663" i="9"/>
  <c r="P522" i="9"/>
  <c r="Q522" i="9" s="1"/>
  <c r="P519" i="9"/>
  <c r="S517" i="9"/>
  <c r="K517" i="9"/>
  <c r="S1386" i="9"/>
  <c r="P1386" i="9"/>
  <c r="P1385" i="9"/>
  <c r="Q1385" i="9" s="1"/>
  <c r="K1384" i="9"/>
  <c r="S1383" i="9"/>
  <c r="P1383" i="9"/>
  <c r="K1383" i="9"/>
  <c r="S1382" i="9"/>
  <c r="P1382" i="9"/>
  <c r="K1382" i="9"/>
  <c r="S1381" i="9"/>
  <c r="P1381" i="9"/>
  <c r="K1381" i="9"/>
  <c r="S1380" i="9"/>
  <c r="P1380" i="9"/>
  <c r="K1380" i="9"/>
  <c r="S1379" i="9"/>
  <c r="P1379" i="9"/>
  <c r="Q1379" i="9" s="1"/>
  <c r="K1379" i="9"/>
  <c r="S1378" i="9"/>
  <c r="P1378" i="9"/>
  <c r="K1378" i="9"/>
  <c r="S1377" i="9"/>
  <c r="P1377" i="9"/>
  <c r="K1377" i="9"/>
  <c r="S1376" i="9"/>
  <c r="P1376" i="9"/>
  <c r="K1376" i="9"/>
  <c r="S1375" i="9"/>
  <c r="P1375" i="9"/>
  <c r="K1375" i="9"/>
  <c r="S1374" i="9"/>
  <c r="P1374" i="9"/>
  <c r="K1374" i="9"/>
  <c r="S1373" i="9"/>
  <c r="P1373" i="9"/>
  <c r="K1373" i="9"/>
  <c r="S1372" i="9"/>
  <c r="P1372" i="9"/>
  <c r="Q1372" i="9" s="1"/>
  <c r="K1372" i="9"/>
  <c r="S1371" i="9"/>
  <c r="P1371" i="9"/>
  <c r="K1371" i="9"/>
  <c r="S1370" i="9"/>
  <c r="P1370" i="9"/>
  <c r="Q1370" i="9" s="1"/>
  <c r="K1370" i="9"/>
  <c r="S1369" i="9"/>
  <c r="P1369" i="9"/>
  <c r="K1369" i="9"/>
  <c r="S1368" i="9"/>
  <c r="P1368" i="9"/>
  <c r="K1368" i="9"/>
  <c r="S1367" i="9"/>
  <c r="P1367" i="9"/>
  <c r="K1367" i="9"/>
  <c r="S1366" i="9"/>
  <c r="P1366" i="9"/>
  <c r="K1366" i="9"/>
  <c r="S1365" i="9"/>
  <c r="P1365" i="9"/>
  <c r="K1365" i="9"/>
  <c r="S1364" i="9"/>
  <c r="P1364" i="9"/>
  <c r="K1364" i="9"/>
  <c r="S1363" i="9"/>
  <c r="P1363" i="9"/>
  <c r="K1363" i="9"/>
  <c r="S1362" i="9"/>
  <c r="P1362" i="9"/>
  <c r="Q1362" i="9" s="1"/>
  <c r="K1362" i="9"/>
  <c r="S1361" i="9"/>
  <c r="P1361" i="9"/>
  <c r="Q1361" i="9" s="1"/>
  <c r="K1361" i="9"/>
  <c r="S1360" i="9"/>
  <c r="P1360" i="9"/>
  <c r="K1360" i="9"/>
  <c r="S1359" i="9"/>
  <c r="P1359" i="9"/>
  <c r="K1359" i="9"/>
  <c r="S1358" i="9"/>
  <c r="P1358" i="9"/>
  <c r="K1358" i="9"/>
  <c r="S1357" i="9"/>
  <c r="P1357" i="9"/>
  <c r="K1357" i="9"/>
  <c r="S1356" i="9"/>
  <c r="P1356" i="9"/>
  <c r="K1356" i="9"/>
  <c r="S1355" i="9"/>
  <c r="P1355" i="9"/>
  <c r="K1355" i="9"/>
  <c r="S1354" i="9"/>
  <c r="P1354" i="9"/>
  <c r="K1354" i="9"/>
  <c r="S1353" i="9"/>
  <c r="P1353" i="9"/>
  <c r="K1353" i="9"/>
  <c r="S1352" i="9"/>
  <c r="P1352" i="9"/>
  <c r="K1352" i="9"/>
  <c r="S1351" i="9"/>
  <c r="P1351" i="9"/>
  <c r="K1351" i="9"/>
  <c r="S1350" i="9"/>
  <c r="P1350" i="9"/>
  <c r="K1350" i="9"/>
  <c r="S1349" i="9"/>
  <c r="P1349" i="9"/>
  <c r="K1349" i="9"/>
  <c r="S1348" i="9"/>
  <c r="P1348" i="9"/>
  <c r="K1348" i="9"/>
  <c r="S1347" i="9"/>
  <c r="P1347" i="9"/>
  <c r="K1347" i="9"/>
  <c r="S1346" i="9"/>
  <c r="K1346" i="9"/>
  <c r="P1345" i="9"/>
  <c r="K1345" i="9"/>
  <c r="S1344" i="9"/>
  <c r="P1344" i="9"/>
  <c r="K1344" i="9"/>
  <c r="S1343" i="9"/>
  <c r="P1343" i="9"/>
  <c r="S1341" i="9"/>
  <c r="S1340" i="9"/>
  <c r="P1340" i="9"/>
  <c r="K1339" i="9"/>
  <c r="P1338" i="9"/>
  <c r="Q1338" i="9" s="1"/>
  <c r="P1337" i="9"/>
  <c r="K1337" i="9"/>
  <c r="P1336" i="9"/>
  <c r="Q1336" i="9" s="1"/>
  <c r="K1336" i="9"/>
  <c r="S1335" i="9"/>
  <c r="K1335" i="9"/>
  <c r="P1333" i="9"/>
  <c r="P1332" i="9"/>
  <c r="Q1332" i="9" s="1"/>
  <c r="P1331" i="9"/>
  <c r="Q1331" i="9" s="1"/>
  <c r="S1330" i="9"/>
  <c r="P1329" i="9"/>
  <c r="K1328" i="9"/>
  <c r="P1327" i="9"/>
  <c r="Q1327" i="9" s="1"/>
  <c r="K1327" i="9"/>
  <c r="K1325" i="9"/>
  <c r="S1324" i="9"/>
  <c r="P1324" i="9"/>
  <c r="P1323" i="9"/>
  <c r="K1323" i="9"/>
  <c r="P1322" i="9"/>
  <c r="K1322" i="9"/>
  <c r="S1321" i="9"/>
  <c r="P1321" i="9"/>
  <c r="S1320" i="9"/>
  <c r="P1320" i="9"/>
  <c r="Q1320" i="9" s="1"/>
  <c r="K1320" i="9"/>
  <c r="S1319" i="9"/>
  <c r="K1319" i="9"/>
  <c r="P1317" i="9"/>
  <c r="S1316" i="9"/>
  <c r="P1316" i="9"/>
  <c r="P1314" i="9"/>
  <c r="K1314" i="9"/>
  <c r="S1313" i="9"/>
  <c r="P1313" i="9"/>
  <c r="Q1313" i="9" s="1"/>
  <c r="P1312" i="9"/>
  <c r="P1311" i="9"/>
  <c r="K1311" i="9"/>
  <c r="S1310" i="9"/>
  <c r="P1310" i="9"/>
  <c r="K1310" i="9"/>
  <c r="K1309" i="9"/>
  <c r="S1308" i="9"/>
  <c r="P1308" i="9"/>
  <c r="K1308" i="9"/>
  <c r="S1307" i="9"/>
  <c r="P1307" i="9"/>
  <c r="K1306" i="9"/>
  <c r="K1305" i="9"/>
  <c r="P1304" i="9"/>
  <c r="K1304" i="9"/>
  <c r="K1303" i="9"/>
  <c r="S1302" i="9"/>
  <c r="K1302" i="9"/>
  <c r="S1301" i="9"/>
  <c r="K1301" i="9"/>
  <c r="P1300" i="9"/>
  <c r="Q1300" i="9" s="1"/>
  <c r="P1299" i="9"/>
  <c r="P1298" i="9"/>
  <c r="S1296" i="9"/>
  <c r="K1295" i="9"/>
  <c r="S1294" i="9"/>
  <c r="P1294" i="9"/>
  <c r="K1294" i="9"/>
  <c r="S1293" i="9"/>
  <c r="P1293" i="9"/>
  <c r="K1293" i="9"/>
  <c r="S1291" i="9"/>
  <c r="S1290" i="9"/>
  <c r="P1290" i="9"/>
  <c r="K1290" i="9"/>
  <c r="S1289" i="9"/>
  <c r="P1289" i="9"/>
  <c r="K1288" i="9"/>
  <c r="P1287" i="9"/>
  <c r="P1286" i="9"/>
  <c r="K1286" i="9"/>
  <c r="P1285" i="9"/>
  <c r="S1284" i="9"/>
  <c r="P1283" i="9"/>
  <c r="Q1283" i="9" s="1"/>
  <c r="S1282" i="9"/>
  <c r="P1282" i="9"/>
  <c r="Q1282" i="9" s="1"/>
  <c r="K1282" i="9"/>
  <c r="P1281" i="9"/>
  <c r="Q1281" i="9" s="1"/>
  <c r="K1281" i="9"/>
  <c r="P1280" i="9"/>
  <c r="K1280" i="9"/>
  <c r="S1279" i="9"/>
  <c r="K1279" i="9"/>
  <c r="S1278" i="9"/>
  <c r="K1278" i="9"/>
  <c r="P1277" i="9"/>
  <c r="Q1277" i="9" s="1"/>
  <c r="S1276" i="9"/>
  <c r="K1276" i="9"/>
  <c r="P1275" i="9"/>
  <c r="S1274" i="9"/>
  <c r="P1273" i="9"/>
  <c r="K1272" i="9"/>
  <c r="S1271" i="9"/>
  <c r="P1271" i="9"/>
  <c r="K1270" i="9"/>
  <c r="P1269" i="9"/>
  <c r="K1267" i="9"/>
  <c r="S1266" i="9"/>
  <c r="S1265" i="9"/>
  <c r="P1265" i="9"/>
  <c r="K1265" i="9"/>
  <c r="P1263" i="9"/>
  <c r="Q1263" i="9" s="1"/>
  <c r="P1262" i="9"/>
  <c r="K1262" i="9"/>
  <c r="K1260" i="9"/>
  <c r="P1259" i="9"/>
  <c r="K1259" i="9"/>
  <c r="P1258" i="9"/>
  <c r="Q1258" i="9" s="1"/>
  <c r="K1258" i="9"/>
  <c r="P1257" i="9"/>
  <c r="K1257" i="9"/>
  <c r="S1256" i="9"/>
  <c r="S1255" i="9"/>
  <c r="P1255" i="9"/>
  <c r="K1255" i="9"/>
  <c r="S1254" i="9"/>
  <c r="K1254" i="9"/>
  <c r="S1253" i="9"/>
  <c r="K1253" i="9"/>
  <c r="P1252" i="9"/>
  <c r="Q1252" i="9" s="1"/>
  <c r="K1252" i="9"/>
  <c r="P1251" i="9"/>
  <c r="Q1251" i="9" s="1"/>
  <c r="K1251" i="9"/>
  <c r="P1250" i="9"/>
  <c r="Q1250" i="9" s="1"/>
  <c r="S1249" i="9"/>
  <c r="K1249" i="9"/>
  <c r="P1248" i="9"/>
  <c r="Q1248" i="9" s="1"/>
  <c r="S1247" i="9"/>
  <c r="K1247" i="9"/>
  <c r="P1246" i="9"/>
  <c r="Q1246" i="9" s="1"/>
  <c r="P1244" i="9"/>
  <c r="Q1244" i="9" s="1"/>
  <c r="K1244" i="9"/>
  <c r="P1243" i="9"/>
  <c r="P1122" i="9"/>
  <c r="Q1122" i="9" s="1"/>
  <c r="K1121" i="9"/>
  <c r="K1117" i="9"/>
  <c r="P1116" i="9"/>
  <c r="S1115" i="9"/>
  <c r="S1114" i="9"/>
  <c r="P1112" i="9"/>
  <c r="K1112" i="9"/>
  <c r="P1111" i="9"/>
  <c r="Q1111" i="9" s="1"/>
  <c r="P1110" i="9"/>
  <c r="K1110" i="9"/>
  <c r="S1108" i="9"/>
  <c r="P1108" i="9"/>
  <c r="P1107" i="9"/>
  <c r="K1107" i="9"/>
  <c r="S1106" i="9"/>
  <c r="P1106" i="9"/>
  <c r="Q1106" i="9" s="1"/>
  <c r="K1106" i="9"/>
  <c r="P1105" i="9"/>
  <c r="P1104" i="9"/>
  <c r="K1103" i="9"/>
  <c r="K1102" i="9"/>
  <c r="P1101" i="9"/>
  <c r="K1101" i="9"/>
  <c r="P1100" i="9"/>
  <c r="S995" i="9"/>
  <c r="P995" i="9"/>
  <c r="P994" i="9"/>
  <c r="P993" i="9"/>
  <c r="P991" i="9"/>
  <c r="S990" i="9"/>
  <c r="S989" i="9"/>
  <c r="P987" i="9"/>
  <c r="K985" i="9"/>
  <c r="K982" i="9"/>
  <c r="S981" i="9"/>
  <c r="P980" i="9"/>
  <c r="K979" i="9"/>
  <c r="P976" i="9"/>
  <c r="P974" i="9"/>
  <c r="P971" i="9"/>
  <c r="S968" i="9"/>
  <c r="P968" i="9"/>
  <c r="S966" i="9"/>
  <c r="S965" i="9"/>
  <c r="S964" i="9"/>
  <c r="S961" i="9"/>
  <c r="P960" i="9"/>
  <c r="K958" i="9"/>
  <c r="S957" i="9"/>
  <c r="K955" i="9"/>
  <c r="S953" i="9"/>
  <c r="P953" i="9"/>
  <c r="S952" i="9"/>
  <c r="K883" i="9"/>
  <c r="S879" i="9"/>
  <c r="K875" i="9"/>
  <c r="P874" i="9"/>
  <c r="Q874" i="9" s="1"/>
  <c r="S872" i="9"/>
  <c r="K872" i="9"/>
  <c r="S871" i="9"/>
  <c r="S870" i="9"/>
  <c r="K867" i="9"/>
  <c r="P866" i="9"/>
  <c r="S865" i="9"/>
  <c r="P865" i="9"/>
  <c r="K864" i="9"/>
  <c r="K863" i="9"/>
  <c r="K862" i="9"/>
  <c r="S861" i="9"/>
  <c r="P859" i="9"/>
  <c r="K859" i="9"/>
  <c r="S855" i="9"/>
  <c r="S854" i="9"/>
  <c r="P852" i="9"/>
  <c r="S846" i="9"/>
  <c r="P838" i="9"/>
  <c r="S835" i="9"/>
  <c r="S834" i="9"/>
  <c r="P831" i="9"/>
  <c r="K831" i="9"/>
  <c r="K830" i="9"/>
  <c r="K828" i="9"/>
  <c r="K827" i="9"/>
  <c r="K822" i="9"/>
  <c r="K820" i="9"/>
  <c r="P818" i="9"/>
  <c r="K812" i="9"/>
  <c r="K811" i="9"/>
  <c r="K810" i="9"/>
  <c r="S808" i="9"/>
  <c r="K808" i="9"/>
  <c r="K807" i="9"/>
  <c r="K679" i="9"/>
  <c r="P675" i="9"/>
  <c r="K675" i="9"/>
  <c r="K672" i="9"/>
  <c r="K670" i="9"/>
  <c r="P669" i="9"/>
  <c r="Q669" i="9" s="1"/>
  <c r="K668" i="9"/>
  <c r="K666" i="9"/>
  <c r="K665" i="9"/>
  <c r="P523" i="9"/>
  <c r="C79" i="12"/>
  <c r="T289" i="9"/>
  <c r="U289" i="9"/>
  <c r="U398" i="9"/>
  <c r="T398" i="9"/>
  <c r="P353" i="9"/>
  <c r="P380" i="9"/>
  <c r="P328" i="9"/>
  <c r="K444" i="9"/>
  <c r="S441" i="9"/>
  <c r="S439" i="9"/>
  <c r="K439" i="9"/>
  <c r="S438" i="9"/>
  <c r="P437" i="9"/>
  <c r="Q437" i="9" s="1"/>
  <c r="K431" i="9"/>
  <c r="S427" i="9"/>
  <c r="P427" i="9"/>
  <c r="S425" i="9"/>
  <c r="P425" i="9"/>
  <c r="S424" i="9"/>
  <c r="P424" i="9"/>
  <c r="S421" i="9"/>
  <c r="P421" i="9"/>
  <c r="S417" i="9"/>
  <c r="S414" i="9"/>
  <c r="S413" i="9"/>
  <c r="P411" i="9"/>
  <c r="P409" i="9"/>
  <c r="S408" i="9"/>
  <c r="S406" i="9"/>
  <c r="S402" i="9"/>
  <c r="P402" i="9"/>
  <c r="P401" i="9"/>
  <c r="K398" i="9"/>
  <c r="S396" i="9"/>
  <c r="P396" i="9"/>
  <c r="K394" i="9"/>
  <c r="K393" i="9"/>
  <c r="K388" i="9"/>
  <c r="S387" i="9"/>
  <c r="P387" i="9"/>
  <c r="K385" i="9"/>
  <c r="P384" i="9"/>
  <c r="P383" i="9"/>
  <c r="Q383" i="9" s="1"/>
  <c r="S381" i="9"/>
  <c r="P381" i="9"/>
  <c r="Q381" i="9" s="1"/>
  <c r="K378" i="9"/>
  <c r="P376" i="9"/>
  <c r="K374" i="9"/>
  <c r="S373" i="9"/>
  <c r="P373" i="9"/>
  <c r="K373" i="9"/>
  <c r="S372" i="9"/>
  <c r="S369" i="9"/>
  <c r="K368" i="9"/>
  <c r="P366" i="9"/>
  <c r="P365" i="9"/>
  <c r="K365" i="9"/>
  <c r="S361" i="9"/>
  <c r="P361" i="9"/>
  <c r="S360" i="9"/>
  <c r="P360" i="9"/>
  <c r="S358" i="9"/>
  <c r="P357" i="9"/>
  <c r="P356" i="9"/>
  <c r="P354" i="9"/>
  <c r="S353" i="9"/>
  <c r="S352" i="9"/>
  <c r="K352" i="9"/>
  <c r="K350" i="9"/>
  <c r="S349" i="9"/>
  <c r="S348" i="9"/>
  <c r="K346" i="9"/>
  <c r="P345" i="9"/>
  <c r="S342" i="9"/>
  <c r="P342" i="9"/>
  <c r="P339" i="9"/>
  <c r="P336" i="9"/>
  <c r="Q336" i="9" s="1"/>
  <c r="S333" i="9"/>
  <c r="S332" i="9"/>
  <c r="P332" i="9"/>
  <c r="Q332" i="9" s="1"/>
  <c r="S330" i="9"/>
  <c r="P330" i="9"/>
  <c r="S329" i="9"/>
  <c r="P329" i="9"/>
  <c r="K327" i="9"/>
  <c r="P322" i="9"/>
  <c r="P319" i="9"/>
  <c r="K318" i="9"/>
  <c r="K316" i="9"/>
  <c r="S315" i="9"/>
  <c r="P315" i="9"/>
  <c r="Q315" i="9" s="1"/>
  <c r="P313" i="9"/>
  <c r="K309" i="9"/>
  <c r="P308" i="9"/>
  <c r="K308" i="9"/>
  <c r="K307" i="9"/>
  <c r="P303" i="9"/>
  <c r="Q303" i="9" s="1"/>
  <c r="K301" i="9"/>
  <c r="K299" i="9"/>
  <c r="P298" i="9"/>
  <c r="K296" i="9"/>
  <c r="S293" i="9"/>
  <c r="P293" i="9"/>
  <c r="P290" i="9"/>
  <c r="S289" i="9"/>
  <c r="P289" i="9"/>
  <c r="S287" i="9"/>
  <c r="P287" i="9"/>
  <c r="Q287" i="9" s="1"/>
  <c r="P286" i="9"/>
  <c r="S285" i="9"/>
  <c r="P285" i="9"/>
  <c r="Q285" i="9" s="1"/>
  <c r="K285" i="9"/>
  <c r="P284" i="9"/>
  <c r="K283" i="9"/>
  <c r="K281" i="9"/>
  <c r="P279" i="9"/>
  <c r="S277" i="9"/>
  <c r="K274" i="9"/>
  <c r="P273" i="9"/>
  <c r="P272" i="9"/>
  <c r="S269" i="9"/>
  <c r="P269" i="9"/>
  <c r="Q269" i="9" s="1"/>
  <c r="P267" i="9"/>
  <c r="P266" i="9"/>
  <c r="K266" i="9"/>
  <c r="K263" i="9"/>
  <c r="K262" i="9"/>
  <c r="P261" i="9"/>
  <c r="Q261" i="9" s="1"/>
  <c r="P259" i="9"/>
  <c r="Q259" i="9" s="1"/>
  <c r="P258" i="9"/>
  <c r="K258" i="9"/>
  <c r="P255" i="9"/>
  <c r="K254" i="9"/>
  <c r="S445" i="9"/>
  <c r="S442" i="9"/>
  <c r="K441" i="9"/>
  <c r="P438" i="9"/>
  <c r="S434" i="9"/>
  <c r="P434" i="9"/>
  <c r="K434" i="9"/>
  <c r="K433" i="9"/>
  <c r="S432" i="9"/>
  <c r="P432" i="9"/>
  <c r="K421" i="9"/>
  <c r="S419" i="9"/>
  <c r="P419" i="9"/>
  <c r="P418" i="9"/>
  <c r="K415" i="9"/>
  <c r="P414" i="9"/>
  <c r="K412" i="9"/>
  <c r="K410" i="9"/>
  <c r="P408" i="9"/>
  <c r="K406" i="9"/>
  <c r="K405" i="9"/>
  <c r="P404" i="9"/>
  <c r="P403" i="9"/>
  <c r="S401" i="9"/>
  <c r="K401" i="9"/>
  <c r="K400" i="9"/>
  <c r="P397" i="9"/>
  <c r="K397" i="9"/>
  <c r="K392" i="9"/>
  <c r="P388" i="9"/>
  <c r="K382" i="9"/>
  <c r="S378" i="9"/>
  <c r="S377" i="9"/>
  <c r="P375" i="9"/>
  <c r="P363" i="9"/>
  <c r="K363" i="9"/>
  <c r="K362" i="9"/>
  <c r="K360" i="9"/>
  <c r="P359" i="9"/>
  <c r="P358" i="9"/>
  <c r="S357" i="9"/>
  <c r="P350" i="9"/>
  <c r="P349" i="9"/>
  <c r="K348" i="9"/>
  <c r="K345" i="9"/>
  <c r="K343" i="9"/>
  <c r="P340" i="9"/>
  <c r="K340" i="9"/>
  <c r="S337" i="9"/>
  <c r="P337" i="9"/>
  <c r="S336" i="9"/>
  <c r="P333" i="9"/>
  <c r="Q333" i="9" s="1"/>
  <c r="K332" i="9"/>
  <c r="S328" i="9"/>
  <c r="S326" i="9"/>
  <c r="P326" i="9"/>
  <c r="K325" i="9"/>
  <c r="S323" i="9"/>
  <c r="K322" i="9"/>
  <c r="P321" i="9"/>
  <c r="S318" i="9"/>
  <c r="S316" i="9"/>
  <c r="S314" i="9"/>
  <c r="P310" i="9"/>
  <c r="P309" i="9"/>
  <c r="Q309" i="9" s="1"/>
  <c r="P305" i="9"/>
  <c r="P304" i="9"/>
  <c r="Q304" i="9" s="1"/>
  <c r="P302" i="9"/>
  <c r="P301" i="9"/>
  <c r="Q301" i="9" s="1"/>
  <c r="P300" i="9"/>
  <c r="S298" i="9"/>
  <c r="K297" i="9"/>
  <c r="P295" i="9"/>
  <c r="Q295" i="9" s="1"/>
  <c r="P292" i="9"/>
  <c r="K289" i="9"/>
  <c r="K286" i="9"/>
  <c r="P283" i="9"/>
  <c r="P282" i="9"/>
  <c r="S280" i="9"/>
  <c r="P280" i="9"/>
  <c r="S278" i="9"/>
  <c r="K278" i="9"/>
  <c r="P277" i="9"/>
  <c r="P276" i="9"/>
  <c r="S275" i="9"/>
  <c r="P275" i="9"/>
  <c r="P274" i="9"/>
  <c r="S272" i="9"/>
  <c r="P271" i="9"/>
  <c r="P270" i="9"/>
  <c r="Q270" i="9" s="1"/>
  <c r="P268" i="9"/>
  <c r="Q268" i="9" s="1"/>
  <c r="S267" i="9"/>
  <c r="P265" i="9"/>
  <c r="K264" i="9"/>
  <c r="P262" i="9"/>
  <c r="S261" i="9"/>
  <c r="P260" i="9"/>
  <c r="Q260" i="9" s="1"/>
  <c r="S259" i="9"/>
  <c r="K255" i="9"/>
  <c r="P254" i="9"/>
  <c r="S444" i="9"/>
  <c r="P444" i="9"/>
  <c r="S443" i="9"/>
  <c r="P442" i="9"/>
  <c r="S440" i="9"/>
  <c r="P440" i="9"/>
  <c r="K440" i="9"/>
  <c r="P439" i="9"/>
  <c r="K436" i="9"/>
  <c r="S435" i="9"/>
  <c r="P435" i="9"/>
  <c r="Q435" i="9" s="1"/>
  <c r="K435" i="9"/>
  <c r="K432" i="9"/>
  <c r="S431" i="9"/>
  <c r="P431" i="9"/>
  <c r="Q431" i="9" s="1"/>
  <c r="S430" i="9"/>
  <c r="P430" i="9"/>
  <c r="Q430" i="9" s="1"/>
  <c r="P429" i="9"/>
  <c r="Q429" i="9" s="1"/>
  <c r="K428" i="9"/>
  <c r="K427" i="9"/>
  <c r="K424" i="9"/>
  <c r="S423" i="9"/>
  <c r="P423" i="9"/>
  <c r="S422" i="9"/>
  <c r="P422" i="9"/>
  <c r="Q422" i="9" s="1"/>
  <c r="K422" i="9"/>
  <c r="K419" i="9"/>
  <c r="K418" i="9"/>
  <c r="P417" i="9"/>
  <c r="P416" i="9"/>
  <c r="P412" i="9"/>
  <c r="K411" i="9"/>
  <c r="S409" i="9"/>
  <c r="K409" i="9"/>
  <c r="S407" i="9"/>
  <c r="P406" i="9"/>
  <c r="S404" i="9"/>
  <c r="K404" i="9"/>
  <c r="P399" i="9"/>
  <c r="Q399" i="9" s="1"/>
  <c r="P395" i="9"/>
  <c r="P394" i="9"/>
  <c r="S392" i="9"/>
  <c r="P392" i="9"/>
  <c r="P391" i="9"/>
  <c r="S390" i="9"/>
  <c r="P390" i="9"/>
  <c r="K389" i="9"/>
  <c r="P385" i="9"/>
  <c r="S384" i="9"/>
  <c r="S383" i="9"/>
  <c r="K383" i="9"/>
  <c r="S382" i="9"/>
  <c r="P382" i="9"/>
  <c r="K381" i="9"/>
  <c r="S380" i="9"/>
  <c r="P378" i="9"/>
  <c r="P377" i="9"/>
  <c r="S376" i="9"/>
  <c r="P374" i="9"/>
  <c r="Q374" i="9" s="1"/>
  <c r="K372" i="9"/>
  <c r="K369" i="9"/>
  <c r="S367" i="9"/>
  <c r="S366" i="9"/>
  <c r="K366" i="9"/>
  <c r="S356" i="9"/>
  <c r="P355" i="9"/>
  <c r="K354" i="9"/>
  <c r="K353" i="9"/>
  <c r="S350" i="9"/>
  <c r="K349" i="9"/>
  <c r="S346" i="9"/>
  <c r="P346" i="9"/>
  <c r="K344" i="9"/>
  <c r="K341" i="9"/>
  <c r="S340" i="9"/>
  <c r="K339" i="9"/>
  <c r="S338" i="9"/>
  <c r="P338" i="9"/>
  <c r="P335" i="9"/>
  <c r="Q335" i="9" s="1"/>
  <c r="K333" i="9"/>
  <c r="K326" i="9"/>
  <c r="P325" i="9"/>
  <c r="P324" i="9"/>
  <c r="Q324" i="9" s="1"/>
  <c r="K323" i="9"/>
  <c r="K320" i="9"/>
  <c r="K319" i="9"/>
  <c r="P318" i="9"/>
  <c r="P316" i="9"/>
  <c r="Q316" i="9" s="1"/>
  <c r="P314" i="9"/>
  <c r="K314" i="9"/>
  <c r="S313" i="9"/>
  <c r="S307" i="9"/>
  <c r="P307" i="9"/>
  <c r="Q307" i="9" s="1"/>
  <c r="S306" i="9"/>
  <c r="P306" i="9"/>
  <c r="S303" i="9"/>
  <c r="S302" i="9"/>
  <c r="S300" i="9"/>
  <c r="S299" i="9"/>
  <c r="P299" i="9"/>
  <c r="K298" i="9"/>
  <c r="S296" i="9"/>
  <c r="P296" i="9"/>
  <c r="Q296" i="9" s="1"/>
  <c r="S294" i="9"/>
  <c r="P294" i="9"/>
  <c r="Q294" i="9" s="1"/>
  <c r="K292" i="9"/>
  <c r="P291" i="9"/>
  <c r="S290" i="9"/>
  <c r="K288" i="9"/>
  <c r="S286" i="9"/>
  <c r="K284" i="9"/>
  <c r="P281" i="9"/>
  <c r="S279" i="9"/>
  <c r="P278" i="9"/>
  <c r="K275" i="9"/>
  <c r="S273" i="9"/>
  <c r="K273" i="9"/>
  <c r="S271" i="9"/>
  <c r="K271" i="9"/>
  <c r="K270" i="9"/>
  <c r="K268" i="9"/>
  <c r="K267" i="9"/>
  <c r="P264" i="9"/>
  <c r="K260" i="9"/>
  <c r="S257" i="9"/>
  <c r="P257" i="9"/>
  <c r="Q257" i="9" s="1"/>
  <c r="P253" i="9"/>
  <c r="P445" i="9"/>
  <c r="K445" i="9"/>
  <c r="P443" i="9"/>
  <c r="K443" i="9"/>
  <c r="K442" i="9"/>
  <c r="P441" i="9"/>
  <c r="Q441" i="9" s="1"/>
  <c r="K438" i="9"/>
  <c r="S437" i="9"/>
  <c r="K437" i="9"/>
  <c r="S436" i="9"/>
  <c r="P436" i="9"/>
  <c r="Q436" i="9" s="1"/>
  <c r="S433" i="9"/>
  <c r="P433" i="9"/>
  <c r="K430" i="9"/>
  <c r="S429" i="9"/>
  <c r="K429" i="9"/>
  <c r="S428" i="9"/>
  <c r="P428" i="9"/>
  <c r="S426" i="9"/>
  <c r="P426" i="9"/>
  <c r="K426" i="9"/>
  <c r="K425" i="9"/>
  <c r="K423" i="9"/>
  <c r="S420" i="9"/>
  <c r="P420" i="9"/>
  <c r="K420" i="9"/>
  <c r="S418" i="9"/>
  <c r="K417" i="9"/>
  <c r="S416" i="9"/>
  <c r="K416" i="9"/>
  <c r="S415" i="9"/>
  <c r="P415" i="9"/>
  <c r="K414" i="9"/>
  <c r="P413" i="9"/>
  <c r="K413" i="9"/>
  <c r="S412" i="9"/>
  <c r="S411" i="9"/>
  <c r="S410" i="9"/>
  <c r="P410" i="9"/>
  <c r="K408" i="9"/>
  <c r="P407" i="9"/>
  <c r="K407" i="9"/>
  <c r="S405" i="9"/>
  <c r="P405" i="9"/>
  <c r="S403" i="9"/>
  <c r="K403" i="9"/>
  <c r="K402" i="9"/>
  <c r="S400" i="9"/>
  <c r="P400" i="9"/>
  <c r="Q400" i="9" s="1"/>
  <c r="S399" i="9"/>
  <c r="K399" i="9"/>
  <c r="S398" i="9"/>
  <c r="P398" i="9"/>
  <c r="S397" i="9"/>
  <c r="K396" i="9"/>
  <c r="S395" i="9"/>
  <c r="K395" i="9"/>
  <c r="S394" i="9"/>
  <c r="S393" i="9"/>
  <c r="P393" i="9"/>
  <c r="S391" i="9"/>
  <c r="K391" i="9"/>
  <c r="K390" i="9"/>
  <c r="S389" i="9"/>
  <c r="P389" i="9"/>
  <c r="S388" i="9"/>
  <c r="K387" i="9"/>
  <c r="S386" i="9"/>
  <c r="P386" i="9"/>
  <c r="K386" i="9"/>
  <c r="S385" i="9"/>
  <c r="K384" i="9"/>
  <c r="K380" i="9"/>
  <c r="S379" i="9"/>
  <c r="P379" i="9"/>
  <c r="K379" i="9"/>
  <c r="K377" i="9"/>
  <c r="K376" i="9"/>
  <c r="S375" i="9"/>
  <c r="K375" i="9"/>
  <c r="S374" i="9"/>
  <c r="P372" i="9"/>
  <c r="S371" i="9"/>
  <c r="P371" i="9"/>
  <c r="K371" i="9"/>
  <c r="S370" i="9"/>
  <c r="P370" i="9"/>
  <c r="K370" i="9"/>
  <c r="P369" i="9"/>
  <c r="S368" i="9"/>
  <c r="P368" i="9"/>
  <c r="P367" i="9"/>
  <c r="K367" i="9"/>
  <c r="S365" i="9"/>
  <c r="S364" i="9"/>
  <c r="P364" i="9"/>
  <c r="K364" i="9"/>
  <c r="S363" i="9"/>
  <c r="S362" i="9"/>
  <c r="P362" i="9"/>
  <c r="K361" i="9"/>
  <c r="S359" i="9"/>
  <c r="K359" i="9"/>
  <c r="K358" i="9"/>
  <c r="K357" i="9"/>
  <c r="K356" i="9"/>
  <c r="S355" i="9"/>
  <c r="K355" i="9"/>
  <c r="S354" i="9"/>
  <c r="P352" i="9"/>
  <c r="S351" i="9"/>
  <c r="P351" i="9"/>
  <c r="K351" i="9"/>
  <c r="P348" i="9"/>
  <c r="S347" i="9"/>
  <c r="P347" i="9"/>
  <c r="K347" i="9"/>
  <c r="S345" i="9"/>
  <c r="S344" i="9"/>
  <c r="P344" i="9"/>
  <c r="S343" i="9"/>
  <c r="P343" i="9"/>
  <c r="K342" i="9"/>
  <c r="S341" i="9"/>
  <c r="P341" i="9"/>
  <c r="Q341" i="9" s="1"/>
  <c r="S339" i="9"/>
  <c r="K338" i="9"/>
  <c r="K337" i="9"/>
  <c r="K336" i="9"/>
  <c r="S335" i="9"/>
  <c r="K335" i="9"/>
  <c r="S334" i="9"/>
  <c r="P334" i="9"/>
  <c r="K334" i="9"/>
  <c r="S331" i="9"/>
  <c r="P331" i="9"/>
  <c r="K331" i="9"/>
  <c r="K330" i="9"/>
  <c r="K329" i="9"/>
  <c r="K328" i="9"/>
  <c r="S327" i="9"/>
  <c r="P327" i="9"/>
  <c r="S325" i="9"/>
  <c r="S324" i="9"/>
  <c r="K324" i="9"/>
  <c r="P323" i="9"/>
  <c r="S322" i="9"/>
  <c r="S321" i="9"/>
  <c r="K321" i="9"/>
  <c r="S320" i="9"/>
  <c r="P320" i="9"/>
  <c r="S319" i="9"/>
  <c r="S317" i="9"/>
  <c r="P317" i="9"/>
  <c r="Q317" i="9" s="1"/>
  <c r="K317" i="9"/>
  <c r="K315" i="9"/>
  <c r="K313" i="9"/>
  <c r="S312" i="9"/>
  <c r="P312" i="9"/>
  <c r="K312" i="9"/>
  <c r="S311" i="9"/>
  <c r="P311" i="9"/>
  <c r="K311" i="9"/>
  <c r="S310" i="9"/>
  <c r="K310" i="9"/>
  <c r="S309" i="9"/>
  <c r="S308" i="9"/>
  <c r="K306" i="9"/>
  <c r="S305" i="9"/>
  <c r="K305" i="9"/>
  <c r="S304" i="9"/>
  <c r="K304" i="9"/>
  <c r="K303" i="9"/>
  <c r="K302" i="9"/>
  <c r="S301" i="9"/>
  <c r="K300" i="9"/>
  <c r="S297" i="9"/>
  <c r="P297" i="9"/>
  <c r="Q297" i="9" s="1"/>
  <c r="S295" i="9"/>
  <c r="K295" i="9"/>
  <c r="K294" i="9"/>
  <c r="K293" i="9"/>
  <c r="S292" i="9"/>
  <c r="S291" i="9"/>
  <c r="K291" i="9"/>
  <c r="K290" i="9"/>
  <c r="S288" i="9"/>
  <c r="P288" i="9"/>
  <c r="K287" i="9"/>
  <c r="S284" i="9"/>
  <c r="S283" i="9"/>
  <c r="S282" i="9"/>
  <c r="K282" i="9"/>
  <c r="S281" i="9"/>
  <c r="K280" i="9"/>
  <c r="K279" i="9"/>
  <c r="K277" i="9"/>
  <c r="S276" i="9"/>
  <c r="K276" i="9"/>
  <c r="S274" i="9"/>
  <c r="K272" i="9"/>
  <c r="S270" i="9"/>
  <c r="K269" i="9"/>
  <c r="S268" i="9"/>
  <c r="S266" i="9"/>
  <c r="S265" i="9"/>
  <c r="K265" i="9"/>
  <c r="S264" i="9"/>
  <c r="S263" i="9"/>
  <c r="P263" i="9"/>
  <c r="S262" i="9"/>
  <c r="K261" i="9"/>
  <c r="S260" i="9"/>
  <c r="K259" i="9"/>
  <c r="S258" i="9"/>
  <c r="K257" i="9"/>
  <c r="S256" i="9"/>
  <c r="P256" i="9"/>
  <c r="K256" i="9"/>
  <c r="S255" i="9"/>
  <c r="S254" i="9"/>
  <c r="S253" i="9"/>
  <c r="K253" i="9"/>
  <c r="B355" i="12"/>
  <c r="L327" i="12"/>
  <c r="C368" i="12"/>
  <c r="B18" i="9"/>
  <c r="B19" i="9"/>
  <c r="B20" i="9"/>
  <c r="B21" i="9"/>
  <c r="B23" i="9"/>
  <c r="B24" i="9"/>
  <c r="B25" i="9"/>
  <c r="B26" i="9"/>
  <c r="B27" i="9"/>
  <c r="B28" i="9"/>
  <c r="B29" i="9"/>
  <c r="B30" i="9"/>
  <c r="B31" i="9"/>
  <c r="B32" i="9"/>
  <c r="B33" i="9"/>
  <c r="B34" i="9"/>
  <c r="B35" i="9"/>
  <c r="B36" i="9"/>
  <c r="B37" i="9"/>
  <c r="B38" i="9"/>
  <c r="B39" i="9"/>
  <c r="B40" i="9"/>
  <c r="B41" i="9"/>
  <c r="B43" i="9"/>
  <c r="B44" i="9"/>
  <c r="B45" i="9"/>
  <c r="B46" i="9"/>
  <c r="B47" i="9"/>
  <c r="B48" i="9"/>
  <c r="B49" i="9"/>
  <c r="B50" i="9"/>
  <c r="B51" i="9"/>
  <c r="B52" i="9"/>
  <c r="B53" i="9"/>
  <c r="B54" i="9"/>
  <c r="B55" i="9"/>
  <c r="B56" i="9"/>
  <c r="B58" i="9"/>
  <c r="B59" i="9"/>
  <c r="B60" i="9"/>
  <c r="B61" i="9"/>
  <c r="B62" i="9"/>
  <c r="B63" i="9"/>
  <c r="B64" i="9"/>
  <c r="B65" i="9"/>
  <c r="B66" i="9"/>
  <c r="B67" i="9"/>
  <c r="B68" i="9"/>
  <c r="B69" i="9"/>
  <c r="B71" i="9"/>
  <c r="B73" i="9"/>
  <c r="B74" i="9"/>
  <c r="B75" i="9"/>
  <c r="B79" i="9"/>
  <c r="B80" i="9"/>
  <c r="B81" i="9"/>
  <c r="B82" i="9"/>
  <c r="B83" i="9"/>
  <c r="B84" i="9"/>
  <c r="B85" i="9"/>
  <c r="B86" i="9"/>
  <c r="B87" i="9"/>
  <c r="B88" i="9"/>
  <c r="B89" i="9"/>
  <c r="B90" i="9"/>
  <c r="B91" i="9"/>
  <c r="B92" i="9"/>
  <c r="B93" i="9"/>
  <c r="B94" i="9"/>
  <c r="B95" i="9"/>
  <c r="B96" i="9"/>
  <c r="B97" i="9"/>
  <c r="B98" i="9"/>
  <c r="B99" i="9"/>
  <c r="B101" i="9"/>
  <c r="B102" i="9"/>
  <c r="B103" i="9"/>
  <c r="B104" i="9"/>
  <c r="B105" i="9"/>
  <c r="B106" i="9"/>
  <c r="B107" i="9"/>
  <c r="B108" i="9"/>
  <c r="B109" i="9"/>
  <c r="B110" i="9"/>
  <c r="B111" i="9"/>
  <c r="B112" i="9"/>
  <c r="B113" i="9"/>
  <c r="B114" i="9"/>
  <c r="B115" i="9"/>
  <c r="B117" i="9"/>
  <c r="B118" i="9"/>
  <c r="B121" i="9"/>
  <c r="B122" i="9"/>
  <c r="B123" i="9"/>
  <c r="B124" i="9"/>
  <c r="B126" i="9"/>
  <c r="B127" i="9"/>
  <c r="B128" i="9"/>
  <c r="B129" i="9"/>
  <c r="B130" i="9"/>
  <c r="B131" i="9"/>
  <c r="B132" i="9"/>
  <c r="B133" i="9"/>
  <c r="B134" i="9"/>
  <c r="B136" i="9"/>
  <c r="B137" i="9"/>
  <c r="B138" i="9"/>
  <c r="B139" i="9"/>
  <c r="B140" i="9"/>
  <c r="B141" i="9"/>
  <c r="B142" i="9"/>
  <c r="B143" i="9"/>
  <c r="B145" i="9"/>
  <c r="B146" i="9"/>
  <c r="B147" i="9"/>
  <c r="B148" i="9"/>
  <c r="B149" i="9"/>
  <c r="B150" i="9"/>
  <c r="B151" i="9"/>
  <c r="B153" i="9"/>
  <c r="B154" i="9"/>
  <c r="B155" i="9"/>
  <c r="B156" i="9"/>
  <c r="B158" i="9"/>
  <c r="B159" i="9"/>
  <c r="B160" i="9"/>
  <c r="B162" i="9"/>
  <c r="B163" i="9"/>
  <c r="B164" i="9"/>
  <c r="B165" i="9"/>
  <c r="B166" i="9"/>
  <c r="B167" i="9"/>
  <c r="B168" i="9"/>
  <c r="B169" i="9"/>
  <c r="B170" i="9"/>
  <c r="B171" i="9"/>
  <c r="B172" i="9"/>
  <c r="B173" i="9"/>
  <c r="B174" i="9"/>
  <c r="B175" i="9"/>
  <c r="B176" i="9"/>
  <c r="B177" i="9"/>
  <c r="B178" i="9"/>
  <c r="B180" i="9"/>
  <c r="B181" i="9"/>
  <c r="B182" i="9"/>
  <c r="B183" i="9"/>
  <c r="B184" i="9"/>
  <c r="B185" i="9"/>
  <c r="B187" i="9"/>
  <c r="B188" i="9"/>
  <c r="B189" i="9"/>
  <c r="B190" i="9"/>
  <c r="B191" i="9"/>
  <c r="B192" i="9"/>
  <c r="B193" i="9"/>
  <c r="B194" i="9"/>
  <c r="B195" i="9"/>
  <c r="B196" i="9"/>
  <c r="B198" i="9"/>
  <c r="B199" i="9"/>
  <c r="B200" i="9"/>
  <c r="B201" i="9"/>
  <c r="B202" i="9"/>
  <c r="B203" i="9"/>
  <c r="B204" i="9"/>
  <c r="B205" i="9"/>
  <c r="B206" i="9"/>
  <c r="B207" i="9"/>
  <c r="B208" i="9"/>
  <c r="B209" i="9"/>
  <c r="B210" i="9"/>
  <c r="B211" i="9"/>
  <c r="B212" i="9"/>
  <c r="B213" i="9"/>
  <c r="B214" i="9"/>
  <c r="B216" i="9"/>
  <c r="B217" i="9"/>
  <c r="B218" i="9"/>
  <c r="B219" i="9"/>
  <c r="B220" i="9"/>
  <c r="B221" i="9"/>
  <c r="B222" i="9"/>
  <c r="B223" i="9"/>
  <c r="B224" i="9"/>
  <c r="B225" i="9"/>
  <c r="B226" i="9"/>
  <c r="B227" i="9"/>
  <c r="B228" i="9"/>
  <c r="B229" i="9"/>
  <c r="B230" i="9"/>
  <c r="B231" i="9"/>
  <c r="B232" i="9"/>
  <c r="B233" i="9"/>
  <c r="B234" i="9"/>
  <c r="B235" i="9"/>
  <c r="B236" i="9"/>
  <c r="B240" i="9"/>
  <c r="B241" i="9"/>
  <c r="B242" i="9"/>
  <c r="B243" i="9"/>
  <c r="B245" i="9"/>
  <c r="B246" i="9"/>
  <c r="B247" i="9"/>
  <c r="B248" i="9"/>
  <c r="B249" i="9"/>
  <c r="B250" i="9"/>
  <c r="B251" i="9"/>
  <c r="B252" i="9"/>
  <c r="B3" i="9"/>
  <c r="B4" i="9"/>
  <c r="B5" i="9"/>
  <c r="B6" i="9"/>
  <c r="B7" i="9"/>
  <c r="B8" i="9"/>
  <c r="B10" i="9"/>
  <c r="B11" i="9"/>
  <c r="B12" i="9"/>
  <c r="B13" i="9"/>
  <c r="B14" i="9"/>
  <c r="B15" i="9"/>
  <c r="B16" i="9"/>
  <c r="B17" i="9"/>
  <c r="B2" i="9"/>
  <c r="Q380" i="9" l="1"/>
  <c r="E355" i="12"/>
  <c r="R3" i="9"/>
  <c r="S3" i="9" s="1"/>
  <c r="R4" i="9"/>
  <c r="S4" i="9" s="1"/>
  <c r="R5" i="9"/>
  <c r="S5" i="9" s="1"/>
  <c r="R6" i="9"/>
  <c r="S6" i="9" s="1"/>
  <c r="R7" i="9"/>
  <c r="S7" i="9" s="1"/>
  <c r="R8" i="9"/>
  <c r="S8"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1" i="9"/>
  <c r="S71" i="9" s="1"/>
  <c r="R73" i="9"/>
  <c r="S73" i="9" s="1"/>
  <c r="R74" i="9"/>
  <c r="S74" i="9" s="1"/>
  <c r="R75" i="9"/>
  <c r="S75"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7" i="9"/>
  <c r="S117" i="9" s="1"/>
  <c r="R118" i="9"/>
  <c r="S118" i="9" s="1"/>
  <c r="R121" i="9"/>
  <c r="S121" i="9" s="1"/>
  <c r="R122" i="9"/>
  <c r="S122" i="9" s="1"/>
  <c r="R123" i="9"/>
  <c r="S123" i="9" s="1"/>
  <c r="R124" i="9"/>
  <c r="S124" i="9" s="1"/>
  <c r="R126" i="9"/>
  <c r="S126" i="9" s="1"/>
  <c r="R127" i="9"/>
  <c r="S127" i="9" s="1"/>
  <c r="R128" i="9"/>
  <c r="S128" i="9" s="1"/>
  <c r="R129" i="9"/>
  <c r="S129" i="9" s="1"/>
  <c r="R130" i="9"/>
  <c r="S130" i="9" s="1"/>
  <c r="R131" i="9"/>
  <c r="S131" i="9" s="1"/>
  <c r="R132" i="9"/>
  <c r="S132" i="9" s="1"/>
  <c r="R133" i="9"/>
  <c r="S133" i="9" s="1"/>
  <c r="R134" i="9"/>
  <c r="S134" i="9" s="1"/>
  <c r="R136" i="9"/>
  <c r="S136" i="9" s="1"/>
  <c r="R137" i="9"/>
  <c r="S137" i="9" s="1"/>
  <c r="R138" i="9"/>
  <c r="S138" i="9" s="1"/>
  <c r="R139" i="9"/>
  <c r="S139" i="9" s="1"/>
  <c r="R140" i="9"/>
  <c r="S140" i="9" s="1"/>
  <c r="R141" i="9"/>
  <c r="S141" i="9" s="1"/>
  <c r="R142" i="9"/>
  <c r="S142" i="9" s="1"/>
  <c r="R143" i="9"/>
  <c r="S143" i="9" s="1"/>
  <c r="R145" i="9"/>
  <c r="S145" i="9" s="1"/>
  <c r="R146" i="9"/>
  <c r="S146" i="9" s="1"/>
  <c r="R147" i="9"/>
  <c r="S147" i="9" s="1"/>
  <c r="R148" i="9"/>
  <c r="S148" i="9" s="1"/>
  <c r="R149" i="9"/>
  <c r="S149" i="9" s="1"/>
  <c r="R150" i="9"/>
  <c r="S150" i="9" s="1"/>
  <c r="R151" i="9"/>
  <c r="S151" i="9" s="1"/>
  <c r="R153" i="9"/>
  <c r="S153" i="9" s="1"/>
  <c r="R154" i="9"/>
  <c r="S154" i="9" s="1"/>
  <c r="R155" i="9"/>
  <c r="S155" i="9" s="1"/>
  <c r="R156" i="9"/>
  <c r="S156" i="9" s="1"/>
  <c r="R158" i="9"/>
  <c r="S158" i="9" s="1"/>
  <c r="R159" i="9"/>
  <c r="S159" i="9" s="1"/>
  <c r="R160" i="9"/>
  <c r="S160"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80" i="9"/>
  <c r="S180" i="9" s="1"/>
  <c r="R181" i="9"/>
  <c r="S181" i="9" s="1"/>
  <c r="R182" i="9"/>
  <c r="S182" i="9" s="1"/>
  <c r="R183" i="9"/>
  <c r="S183" i="9" s="1"/>
  <c r="R184" i="9"/>
  <c r="S184" i="9" s="1"/>
  <c r="R185" i="9"/>
  <c r="S185" i="9" s="1"/>
  <c r="R187" i="9"/>
  <c r="S187" i="9" s="1"/>
  <c r="R188" i="9"/>
  <c r="S188" i="9" s="1"/>
  <c r="R189" i="9"/>
  <c r="S189" i="9" s="1"/>
  <c r="R190" i="9"/>
  <c r="S190" i="9" s="1"/>
  <c r="R191" i="9"/>
  <c r="S191" i="9" s="1"/>
  <c r="R192" i="9"/>
  <c r="S192" i="9" s="1"/>
  <c r="R193" i="9"/>
  <c r="S193" i="9" s="1"/>
  <c r="R194" i="9"/>
  <c r="S194" i="9" s="1"/>
  <c r="R195" i="9"/>
  <c r="S195" i="9" s="1"/>
  <c r="R196" i="9"/>
  <c r="S196"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40" i="9"/>
  <c r="S240" i="9" s="1"/>
  <c r="R241" i="9"/>
  <c r="S241" i="9" s="1"/>
  <c r="R242" i="9"/>
  <c r="S242" i="9" s="1"/>
  <c r="R243" i="9"/>
  <c r="S243" i="9" s="1"/>
  <c r="R245" i="9"/>
  <c r="S245" i="9" s="1"/>
  <c r="R246" i="9"/>
  <c r="S246" i="9" s="1"/>
  <c r="R247" i="9"/>
  <c r="S247" i="9" s="1"/>
  <c r="R248" i="9"/>
  <c r="S248" i="9" s="1"/>
  <c r="R249" i="9"/>
  <c r="S249" i="9" s="1"/>
  <c r="R250" i="9"/>
  <c r="S250" i="9" s="1"/>
  <c r="R251" i="9"/>
  <c r="S251" i="9" s="1"/>
  <c r="R252" i="9"/>
  <c r="S252" i="9" s="1"/>
  <c r="R2" i="9"/>
  <c r="S2" i="9" s="1"/>
  <c r="Q3" i="9"/>
  <c r="Q4" i="9"/>
  <c r="Q5" i="9"/>
  <c r="Q6" i="9"/>
  <c r="Q7" i="9"/>
  <c r="Q8" i="9"/>
  <c r="Q10" i="9"/>
  <c r="Q11" i="9"/>
  <c r="Q12" i="9"/>
  <c r="Q13" i="9"/>
  <c r="Q14" i="9"/>
  <c r="Q15" i="9"/>
  <c r="Q17" i="9"/>
  <c r="Q18" i="9"/>
  <c r="Q19" i="9"/>
  <c r="Q20" i="9"/>
  <c r="Q21" i="9"/>
  <c r="Q23" i="9"/>
  <c r="Q24" i="9"/>
  <c r="Q25" i="9"/>
  <c r="Q26" i="9"/>
  <c r="Q27" i="9"/>
  <c r="Q28" i="9"/>
  <c r="Q30" i="9"/>
  <c r="Q31" i="9"/>
  <c r="Q32" i="9"/>
  <c r="Q33" i="9"/>
  <c r="Q34" i="9"/>
  <c r="Q35" i="9"/>
  <c r="Q36" i="9"/>
  <c r="Q37" i="9"/>
  <c r="Q38" i="9"/>
  <c r="Q40" i="9"/>
  <c r="Q41" i="9"/>
  <c r="Q43" i="9"/>
  <c r="Q45" i="9"/>
  <c r="Q47" i="9"/>
  <c r="Q49" i="9"/>
  <c r="Q50" i="9"/>
  <c r="Q51" i="9"/>
  <c r="Q52" i="9"/>
  <c r="Q54" i="9"/>
  <c r="Q55" i="9"/>
  <c r="Q56" i="9"/>
  <c r="Q59" i="9"/>
  <c r="Q60" i="9"/>
  <c r="Q61" i="9"/>
  <c r="Q62" i="9"/>
  <c r="Q63" i="9"/>
  <c r="Q64" i="9"/>
  <c r="Q65" i="9"/>
  <c r="Q66" i="9"/>
  <c r="Q67" i="9"/>
  <c r="Q69" i="9"/>
  <c r="Q71" i="9"/>
  <c r="Q73" i="9"/>
  <c r="Q74" i="9"/>
  <c r="Q75" i="9"/>
  <c r="Q79" i="9"/>
  <c r="Q80" i="9"/>
  <c r="Q81" i="9"/>
  <c r="Q82" i="9"/>
  <c r="Q84" i="9"/>
  <c r="Q85" i="9"/>
  <c r="Q86" i="9"/>
  <c r="Q87" i="9"/>
  <c r="Q92" i="9"/>
  <c r="Q93" i="9"/>
  <c r="Q95" i="9"/>
  <c r="Q97" i="9"/>
  <c r="Q98" i="9"/>
  <c r="Q99" i="9"/>
  <c r="Q101" i="9"/>
  <c r="Q102" i="9"/>
  <c r="Q103" i="9"/>
  <c r="Q104" i="9"/>
  <c r="Q105" i="9"/>
  <c r="Q106" i="9"/>
  <c r="Q109" i="9"/>
  <c r="Q110" i="9"/>
  <c r="Q112" i="9"/>
  <c r="Q113" i="9"/>
  <c r="Q114" i="9"/>
  <c r="Q115" i="9"/>
  <c r="Q118" i="9"/>
  <c r="Q121" i="9"/>
  <c r="Q122" i="9"/>
  <c r="Q123" i="9"/>
  <c r="Q124" i="9"/>
  <c r="Q126" i="9"/>
  <c r="Q127" i="9"/>
  <c r="Q130" i="9"/>
  <c r="Q131" i="9"/>
  <c r="Q134" i="9"/>
  <c r="Q136" i="9"/>
  <c r="Q138" i="9"/>
  <c r="Q140" i="9"/>
  <c r="Q141" i="9"/>
  <c r="Q142" i="9"/>
  <c r="Q145" i="9"/>
  <c r="Q146" i="9"/>
  <c r="Q147" i="9"/>
  <c r="Q148" i="9"/>
  <c r="Q149" i="9"/>
  <c r="Q150" i="9"/>
  <c r="Q151" i="9"/>
  <c r="Q153" i="9"/>
  <c r="Q154" i="9"/>
  <c r="Q155" i="9"/>
  <c r="Q156" i="9"/>
  <c r="Q158" i="9"/>
  <c r="Q159" i="9"/>
  <c r="Q162" i="9"/>
  <c r="Q163" i="9"/>
  <c r="Q165" i="9"/>
  <c r="Q166" i="9"/>
  <c r="Q168" i="9"/>
  <c r="Q170" i="9"/>
  <c r="Q171" i="9"/>
  <c r="Q174" i="9"/>
  <c r="Q175" i="9"/>
  <c r="Q177" i="9"/>
  <c r="Q178" i="9"/>
  <c r="Q180" i="9"/>
  <c r="Q181" i="9"/>
  <c r="Q182" i="9"/>
  <c r="Q183" i="9"/>
  <c r="Q184" i="9"/>
  <c r="Q188" i="9"/>
  <c r="Q189" i="9"/>
  <c r="Q190" i="9"/>
  <c r="Q191" i="9"/>
  <c r="Q192" i="9"/>
  <c r="Q193" i="9"/>
  <c r="Q194" i="9"/>
  <c r="Q195" i="9"/>
  <c r="Q196" i="9"/>
  <c r="Q198" i="9"/>
  <c r="Q199" i="9"/>
  <c r="Q201" i="9"/>
  <c r="Q203" i="9"/>
  <c r="Q204" i="9"/>
  <c r="Q206" i="9"/>
  <c r="Q208" i="9"/>
  <c r="Q209" i="9"/>
  <c r="Q211" i="9"/>
  <c r="Q214" i="9"/>
  <c r="Q216" i="9"/>
  <c r="Q217" i="9"/>
  <c r="Q218" i="9"/>
  <c r="Q219" i="9"/>
  <c r="Q220" i="9"/>
  <c r="Q221" i="9"/>
  <c r="Q223" i="9"/>
  <c r="Q226" i="9"/>
  <c r="Q227" i="9"/>
  <c r="Q228" i="9"/>
  <c r="Q230" i="9"/>
  <c r="Q232" i="9"/>
  <c r="Q233" i="9"/>
  <c r="Q234" i="9"/>
  <c r="Q240" i="9"/>
  <c r="Q241" i="9"/>
  <c r="Q243" i="9"/>
  <c r="Q245" i="9"/>
  <c r="Q246" i="9"/>
  <c r="Q247" i="9"/>
  <c r="Q248" i="9"/>
  <c r="Q249" i="9"/>
  <c r="Q250" i="9"/>
  <c r="Q251" i="9"/>
  <c r="Q2" i="9"/>
  <c r="O3" i="9"/>
  <c r="P3" i="9" s="1"/>
  <c r="O4" i="9"/>
  <c r="P4" i="9" s="1"/>
  <c r="O5" i="9"/>
  <c r="P5" i="9" s="1"/>
  <c r="O6" i="9"/>
  <c r="P6" i="9" s="1"/>
  <c r="O7" i="9"/>
  <c r="P7" i="9" s="1"/>
  <c r="O8" i="9"/>
  <c r="P8" i="9" s="1"/>
  <c r="O10" i="9"/>
  <c r="P10" i="9" s="1"/>
  <c r="O11" i="9"/>
  <c r="P11" i="9" s="1"/>
  <c r="O12" i="9"/>
  <c r="P12" i="9" s="1"/>
  <c r="O13" i="9"/>
  <c r="P13" i="9" s="1"/>
  <c r="O14" i="9"/>
  <c r="P14" i="9" s="1"/>
  <c r="O15" i="9"/>
  <c r="P15" i="9" s="1"/>
  <c r="O16" i="9"/>
  <c r="P16" i="9" s="1"/>
  <c r="Q16" i="9" s="1"/>
  <c r="O17" i="9"/>
  <c r="P17" i="9" s="1"/>
  <c r="O18" i="9"/>
  <c r="P18" i="9" s="1"/>
  <c r="O19" i="9"/>
  <c r="P19" i="9" s="1"/>
  <c r="O20" i="9"/>
  <c r="P20" i="9" s="1"/>
  <c r="O21" i="9"/>
  <c r="P21" i="9" s="1"/>
  <c r="O23" i="9"/>
  <c r="P23" i="9" s="1"/>
  <c r="O24" i="9"/>
  <c r="P24" i="9" s="1"/>
  <c r="O25" i="9"/>
  <c r="P25" i="9" s="1"/>
  <c r="O26" i="9"/>
  <c r="P26" i="9" s="1"/>
  <c r="O27" i="9"/>
  <c r="P27" i="9" s="1"/>
  <c r="O28" i="9"/>
  <c r="P28" i="9" s="1"/>
  <c r="O29" i="9"/>
  <c r="P29" i="9" s="1"/>
  <c r="Q29" i="9" s="1"/>
  <c r="O30" i="9"/>
  <c r="P30" i="9" s="1"/>
  <c r="O31" i="9"/>
  <c r="P31" i="9" s="1"/>
  <c r="O32" i="9"/>
  <c r="P32" i="9" s="1"/>
  <c r="O33" i="9"/>
  <c r="P33" i="9" s="1"/>
  <c r="O34" i="9"/>
  <c r="P34" i="9" s="1"/>
  <c r="O35" i="9"/>
  <c r="P35" i="9" s="1"/>
  <c r="O36" i="9"/>
  <c r="P36" i="9" s="1"/>
  <c r="O37" i="9"/>
  <c r="P37" i="9" s="1"/>
  <c r="O38" i="9"/>
  <c r="P38" i="9" s="1"/>
  <c r="O39" i="9"/>
  <c r="P39" i="9" s="1"/>
  <c r="Q39" i="9" s="1"/>
  <c r="O40" i="9"/>
  <c r="P40" i="9" s="1"/>
  <c r="O41" i="9"/>
  <c r="P41" i="9" s="1"/>
  <c r="O43" i="9"/>
  <c r="P43" i="9" s="1"/>
  <c r="O44" i="9"/>
  <c r="P44" i="9" s="1"/>
  <c r="Q44" i="9" s="1"/>
  <c r="O45" i="9"/>
  <c r="P45" i="9" s="1"/>
  <c r="O46" i="9"/>
  <c r="P46" i="9" s="1"/>
  <c r="Q46" i="9" s="1"/>
  <c r="O47" i="9"/>
  <c r="P47" i="9" s="1"/>
  <c r="O48" i="9"/>
  <c r="P48" i="9" s="1"/>
  <c r="Q48" i="9" s="1"/>
  <c r="O49" i="9"/>
  <c r="P49" i="9" s="1"/>
  <c r="O50" i="9"/>
  <c r="P50" i="9" s="1"/>
  <c r="O51" i="9"/>
  <c r="P51" i="9" s="1"/>
  <c r="O52" i="9"/>
  <c r="P52" i="9" s="1"/>
  <c r="O53" i="9"/>
  <c r="P53" i="9" s="1"/>
  <c r="Q53" i="9" s="1"/>
  <c r="O54" i="9"/>
  <c r="P54" i="9" s="1"/>
  <c r="O55" i="9"/>
  <c r="P55" i="9" s="1"/>
  <c r="O56" i="9"/>
  <c r="P56" i="9" s="1"/>
  <c r="O58" i="9"/>
  <c r="P58" i="9" s="1"/>
  <c r="Q58" i="9" s="1"/>
  <c r="O59" i="9"/>
  <c r="P59" i="9" s="1"/>
  <c r="O60" i="9"/>
  <c r="P60" i="9" s="1"/>
  <c r="O61" i="9"/>
  <c r="P61" i="9" s="1"/>
  <c r="O62" i="9"/>
  <c r="P62" i="9" s="1"/>
  <c r="O63" i="9"/>
  <c r="P63" i="9" s="1"/>
  <c r="O64" i="9"/>
  <c r="P64" i="9" s="1"/>
  <c r="O65" i="9"/>
  <c r="P65" i="9" s="1"/>
  <c r="O66" i="9"/>
  <c r="P66" i="9" s="1"/>
  <c r="O67" i="9"/>
  <c r="P67" i="9" s="1"/>
  <c r="O68" i="9"/>
  <c r="P68" i="9" s="1"/>
  <c r="Q68" i="9" s="1"/>
  <c r="O69" i="9"/>
  <c r="P69" i="9" s="1"/>
  <c r="O71" i="9"/>
  <c r="P71" i="9" s="1"/>
  <c r="O73" i="9"/>
  <c r="P73" i="9" s="1"/>
  <c r="O74" i="9"/>
  <c r="P74" i="9" s="1"/>
  <c r="O75" i="9"/>
  <c r="P75" i="9" s="1"/>
  <c r="O79" i="9"/>
  <c r="P79" i="9" s="1"/>
  <c r="O80" i="9"/>
  <c r="P80" i="9" s="1"/>
  <c r="O81" i="9"/>
  <c r="P81" i="9" s="1"/>
  <c r="O82" i="9"/>
  <c r="P82" i="9" s="1"/>
  <c r="O83" i="9"/>
  <c r="P83" i="9" s="1"/>
  <c r="Q83" i="9" s="1"/>
  <c r="O84" i="9"/>
  <c r="P84" i="9" s="1"/>
  <c r="O85" i="9"/>
  <c r="P85" i="9" s="1"/>
  <c r="O86" i="9"/>
  <c r="P86" i="9" s="1"/>
  <c r="O87" i="9"/>
  <c r="P87" i="9" s="1"/>
  <c r="O88" i="9"/>
  <c r="P88" i="9" s="1"/>
  <c r="Q88" i="9" s="1"/>
  <c r="O89" i="9"/>
  <c r="P89" i="9" s="1"/>
  <c r="Q89" i="9" s="1"/>
  <c r="O90" i="9"/>
  <c r="P90" i="9" s="1"/>
  <c r="Q90" i="9" s="1"/>
  <c r="O91" i="9"/>
  <c r="P91" i="9" s="1"/>
  <c r="Q91" i="9" s="1"/>
  <c r="O92" i="9"/>
  <c r="P92" i="9" s="1"/>
  <c r="O93" i="9"/>
  <c r="P93" i="9" s="1"/>
  <c r="O94" i="9"/>
  <c r="P94" i="9" s="1"/>
  <c r="Q94" i="9" s="1"/>
  <c r="O95" i="9"/>
  <c r="P95" i="9" s="1"/>
  <c r="O96" i="9"/>
  <c r="P96" i="9" s="1"/>
  <c r="Q96" i="9" s="1"/>
  <c r="O97" i="9"/>
  <c r="P97" i="9" s="1"/>
  <c r="O98" i="9"/>
  <c r="P98" i="9" s="1"/>
  <c r="O99" i="9"/>
  <c r="P99" i="9" s="1"/>
  <c r="O101" i="9"/>
  <c r="P101" i="9" s="1"/>
  <c r="O102" i="9"/>
  <c r="P102" i="9" s="1"/>
  <c r="O103" i="9"/>
  <c r="P103" i="9" s="1"/>
  <c r="O104" i="9"/>
  <c r="P104" i="9" s="1"/>
  <c r="O105" i="9"/>
  <c r="P105" i="9" s="1"/>
  <c r="O106" i="9"/>
  <c r="P106" i="9" s="1"/>
  <c r="O107" i="9"/>
  <c r="P107" i="9" s="1"/>
  <c r="Q107" i="9" s="1"/>
  <c r="O108" i="9"/>
  <c r="P108" i="9" s="1"/>
  <c r="Q108" i="9" s="1"/>
  <c r="O109" i="9"/>
  <c r="P109" i="9" s="1"/>
  <c r="O110" i="9"/>
  <c r="P110" i="9" s="1"/>
  <c r="O111" i="9"/>
  <c r="P111" i="9" s="1"/>
  <c r="Q111" i="9" s="1"/>
  <c r="O112" i="9"/>
  <c r="P112" i="9" s="1"/>
  <c r="O113" i="9"/>
  <c r="P113" i="9" s="1"/>
  <c r="O114" i="9"/>
  <c r="P114" i="9" s="1"/>
  <c r="O115" i="9"/>
  <c r="P115" i="9" s="1"/>
  <c r="O117" i="9"/>
  <c r="P117" i="9" s="1"/>
  <c r="Q117" i="9" s="1"/>
  <c r="O118" i="9"/>
  <c r="P118" i="9" s="1"/>
  <c r="O121" i="9"/>
  <c r="P121" i="9" s="1"/>
  <c r="O122" i="9"/>
  <c r="P122" i="9" s="1"/>
  <c r="O123" i="9"/>
  <c r="P123" i="9" s="1"/>
  <c r="O124" i="9"/>
  <c r="P124" i="9" s="1"/>
  <c r="O126" i="9"/>
  <c r="P126" i="9" s="1"/>
  <c r="O127" i="9"/>
  <c r="P127" i="9" s="1"/>
  <c r="O128" i="9"/>
  <c r="P128" i="9" s="1"/>
  <c r="Q128" i="9" s="1"/>
  <c r="O129" i="9"/>
  <c r="P129" i="9" s="1"/>
  <c r="Q129" i="9" s="1"/>
  <c r="O130" i="9"/>
  <c r="P130" i="9" s="1"/>
  <c r="O131" i="9"/>
  <c r="P131" i="9" s="1"/>
  <c r="O132" i="9"/>
  <c r="P132" i="9" s="1"/>
  <c r="Q132" i="9" s="1"/>
  <c r="O133" i="9"/>
  <c r="P133" i="9" s="1"/>
  <c r="Q133" i="9" s="1"/>
  <c r="O134" i="9"/>
  <c r="P134" i="9" s="1"/>
  <c r="O136" i="9"/>
  <c r="P136" i="9" s="1"/>
  <c r="O137" i="9"/>
  <c r="P137" i="9" s="1"/>
  <c r="Q137" i="9" s="1"/>
  <c r="O138" i="9"/>
  <c r="P138" i="9" s="1"/>
  <c r="O139" i="9"/>
  <c r="P139" i="9" s="1"/>
  <c r="Q139" i="9" s="1"/>
  <c r="O140" i="9"/>
  <c r="P140" i="9" s="1"/>
  <c r="O141" i="9"/>
  <c r="P141" i="9" s="1"/>
  <c r="O142" i="9"/>
  <c r="P142" i="9" s="1"/>
  <c r="O143" i="9"/>
  <c r="P143" i="9" s="1"/>
  <c r="Q143" i="9" s="1"/>
  <c r="O145" i="9"/>
  <c r="P145" i="9" s="1"/>
  <c r="O146" i="9"/>
  <c r="P146" i="9" s="1"/>
  <c r="O147" i="9"/>
  <c r="P147" i="9" s="1"/>
  <c r="O148" i="9"/>
  <c r="P148" i="9" s="1"/>
  <c r="O149" i="9"/>
  <c r="P149" i="9" s="1"/>
  <c r="O150" i="9"/>
  <c r="P150" i="9" s="1"/>
  <c r="O151" i="9"/>
  <c r="P151" i="9" s="1"/>
  <c r="O153" i="9"/>
  <c r="P153" i="9" s="1"/>
  <c r="O154" i="9"/>
  <c r="P154" i="9" s="1"/>
  <c r="O155" i="9"/>
  <c r="P155" i="9" s="1"/>
  <c r="O156" i="9"/>
  <c r="P156" i="9" s="1"/>
  <c r="O158" i="9"/>
  <c r="P158" i="9" s="1"/>
  <c r="O159" i="9"/>
  <c r="P159" i="9" s="1"/>
  <c r="O160" i="9"/>
  <c r="P160" i="9" s="1"/>
  <c r="Q160" i="9" s="1"/>
  <c r="O162" i="9"/>
  <c r="P162" i="9" s="1"/>
  <c r="O163" i="9"/>
  <c r="P163" i="9" s="1"/>
  <c r="O164" i="9"/>
  <c r="P164" i="9" s="1"/>
  <c r="Q164" i="9" s="1"/>
  <c r="O165" i="9"/>
  <c r="P165" i="9" s="1"/>
  <c r="O166" i="9"/>
  <c r="P166" i="9" s="1"/>
  <c r="O167" i="9"/>
  <c r="P167" i="9" s="1"/>
  <c r="Q167" i="9" s="1"/>
  <c r="O168" i="9"/>
  <c r="P168" i="9" s="1"/>
  <c r="O169" i="9"/>
  <c r="P169" i="9" s="1"/>
  <c r="Q169" i="9" s="1"/>
  <c r="O170" i="9"/>
  <c r="P170" i="9" s="1"/>
  <c r="O171" i="9"/>
  <c r="P171" i="9" s="1"/>
  <c r="O172" i="9"/>
  <c r="P172" i="9" s="1"/>
  <c r="Q172" i="9" s="1"/>
  <c r="O173" i="9"/>
  <c r="P173" i="9" s="1"/>
  <c r="Q173" i="9" s="1"/>
  <c r="O174" i="9"/>
  <c r="P174" i="9" s="1"/>
  <c r="O175" i="9"/>
  <c r="P175" i="9" s="1"/>
  <c r="O176" i="9"/>
  <c r="P176" i="9" s="1"/>
  <c r="Q176" i="9" s="1"/>
  <c r="O177" i="9"/>
  <c r="P177" i="9" s="1"/>
  <c r="O178" i="9"/>
  <c r="P178" i="9" s="1"/>
  <c r="O180" i="9"/>
  <c r="P180" i="9" s="1"/>
  <c r="O181" i="9"/>
  <c r="P181" i="9" s="1"/>
  <c r="O182" i="9"/>
  <c r="P182" i="9" s="1"/>
  <c r="O183" i="9"/>
  <c r="P183" i="9" s="1"/>
  <c r="O184" i="9"/>
  <c r="P184" i="9" s="1"/>
  <c r="O185" i="9"/>
  <c r="P185" i="9" s="1"/>
  <c r="Q185" i="9" s="1"/>
  <c r="O187" i="9"/>
  <c r="P187" i="9" s="1"/>
  <c r="Q187" i="9" s="1"/>
  <c r="O188" i="9"/>
  <c r="P188" i="9" s="1"/>
  <c r="O189" i="9"/>
  <c r="P189" i="9" s="1"/>
  <c r="O190" i="9"/>
  <c r="P190" i="9" s="1"/>
  <c r="O191" i="9"/>
  <c r="P191" i="9" s="1"/>
  <c r="O192" i="9"/>
  <c r="P192" i="9" s="1"/>
  <c r="O193" i="9"/>
  <c r="P193" i="9" s="1"/>
  <c r="O194" i="9"/>
  <c r="P194" i="9" s="1"/>
  <c r="O195" i="9"/>
  <c r="P195" i="9" s="1"/>
  <c r="O196" i="9"/>
  <c r="P196" i="9" s="1"/>
  <c r="O198" i="9"/>
  <c r="P198" i="9" s="1"/>
  <c r="O199" i="9"/>
  <c r="P199" i="9" s="1"/>
  <c r="O200" i="9"/>
  <c r="P200" i="9" s="1"/>
  <c r="Q200" i="9" s="1"/>
  <c r="O201" i="9"/>
  <c r="P201" i="9" s="1"/>
  <c r="O202" i="9"/>
  <c r="P202" i="9" s="1"/>
  <c r="Q202" i="9" s="1"/>
  <c r="O203" i="9"/>
  <c r="P203" i="9" s="1"/>
  <c r="O204" i="9"/>
  <c r="P204" i="9" s="1"/>
  <c r="O205" i="9"/>
  <c r="P205" i="9" s="1"/>
  <c r="Q205" i="9" s="1"/>
  <c r="O206" i="9"/>
  <c r="P206" i="9" s="1"/>
  <c r="O207" i="9"/>
  <c r="P207" i="9" s="1"/>
  <c r="Q207" i="9" s="1"/>
  <c r="O208" i="9"/>
  <c r="P208" i="9" s="1"/>
  <c r="O209" i="9"/>
  <c r="P209" i="9" s="1"/>
  <c r="O210" i="9"/>
  <c r="P210" i="9" s="1"/>
  <c r="Q210" i="9" s="1"/>
  <c r="O211" i="9"/>
  <c r="P211" i="9" s="1"/>
  <c r="O212" i="9"/>
  <c r="P212" i="9" s="1"/>
  <c r="Q212" i="9" s="1"/>
  <c r="O213" i="9"/>
  <c r="P213" i="9" s="1"/>
  <c r="Q213" i="9" s="1"/>
  <c r="O214" i="9"/>
  <c r="P214" i="9" s="1"/>
  <c r="O216" i="9"/>
  <c r="P216" i="9" s="1"/>
  <c r="O217" i="9"/>
  <c r="P217" i="9" s="1"/>
  <c r="O218" i="9"/>
  <c r="P218" i="9" s="1"/>
  <c r="O219" i="9"/>
  <c r="P219" i="9" s="1"/>
  <c r="O220" i="9"/>
  <c r="P220" i="9" s="1"/>
  <c r="O221" i="9"/>
  <c r="P221" i="9" s="1"/>
  <c r="O222" i="9"/>
  <c r="P222" i="9" s="1"/>
  <c r="Q222" i="9" s="1"/>
  <c r="O223" i="9"/>
  <c r="P223" i="9" s="1"/>
  <c r="O224" i="9"/>
  <c r="P224" i="9" s="1"/>
  <c r="Q224" i="9" s="1"/>
  <c r="O225" i="9"/>
  <c r="P225" i="9" s="1"/>
  <c r="Q225" i="9" s="1"/>
  <c r="O226" i="9"/>
  <c r="P226" i="9" s="1"/>
  <c r="O227" i="9"/>
  <c r="P227" i="9" s="1"/>
  <c r="O228" i="9"/>
  <c r="P228" i="9" s="1"/>
  <c r="O229" i="9"/>
  <c r="P229" i="9" s="1"/>
  <c r="Q229" i="9" s="1"/>
  <c r="O230" i="9"/>
  <c r="P230" i="9" s="1"/>
  <c r="O231" i="9"/>
  <c r="P231" i="9" s="1"/>
  <c r="Q231" i="9" s="1"/>
  <c r="O232" i="9"/>
  <c r="P232" i="9" s="1"/>
  <c r="O233" i="9"/>
  <c r="P233" i="9" s="1"/>
  <c r="O234" i="9"/>
  <c r="P234" i="9" s="1"/>
  <c r="O235" i="9"/>
  <c r="P235" i="9" s="1"/>
  <c r="Q235" i="9" s="1"/>
  <c r="O236" i="9"/>
  <c r="P236" i="9" s="1"/>
  <c r="Q236" i="9" s="1"/>
  <c r="O240" i="9"/>
  <c r="P240" i="9" s="1"/>
  <c r="O241" i="9"/>
  <c r="P241" i="9" s="1"/>
  <c r="O242" i="9"/>
  <c r="P242" i="9" s="1"/>
  <c r="Q242" i="9" s="1"/>
  <c r="O243" i="9"/>
  <c r="P243" i="9" s="1"/>
  <c r="O245" i="9"/>
  <c r="P245" i="9" s="1"/>
  <c r="O246" i="9"/>
  <c r="P246" i="9" s="1"/>
  <c r="O247" i="9"/>
  <c r="P247" i="9" s="1"/>
  <c r="O248" i="9"/>
  <c r="P248" i="9" s="1"/>
  <c r="O249" i="9"/>
  <c r="P249" i="9" s="1"/>
  <c r="O250" i="9"/>
  <c r="P250" i="9" s="1"/>
  <c r="O251" i="9"/>
  <c r="P251" i="9" s="1"/>
  <c r="O252" i="9"/>
  <c r="P252" i="9" s="1"/>
  <c r="Q252" i="9" s="1"/>
  <c r="O2" i="9"/>
  <c r="P2" i="9" s="1"/>
  <c r="H355" i="12" l="1"/>
  <c r="K355" i="12" l="1"/>
  <c r="H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8" i="12"/>
  <c r="E349" i="12"/>
  <c r="E350" i="12"/>
  <c r="E351" i="12"/>
  <c r="E352" i="12"/>
  <c r="E353" i="12"/>
  <c r="E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24"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292"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60"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28" i="12"/>
  <c r="E251" i="12"/>
  <c r="E252" i="12"/>
  <c r="E253" i="12"/>
  <c r="E254" i="12"/>
  <c r="E255" i="12"/>
  <c r="E256" i="12"/>
  <c r="E257" i="12"/>
  <c r="B323" i="12" l="1"/>
  <c r="E323" i="12" l="1"/>
  <c r="J2" i="9"/>
  <c r="K2" i="9" s="1"/>
  <c r="L2" i="9"/>
  <c r="M2" i="9"/>
  <c r="N2" i="9"/>
  <c r="T2" i="9"/>
  <c r="U2" i="9"/>
  <c r="J15" i="9"/>
  <c r="K15" i="9" s="1"/>
  <c r="M15" i="9"/>
  <c r="N15" i="9"/>
  <c r="T15" i="9"/>
  <c r="U15" i="9"/>
  <c r="J16" i="9"/>
  <c r="K16" i="9" s="1"/>
  <c r="M16" i="9"/>
  <c r="N16" i="9"/>
  <c r="T16" i="9"/>
  <c r="U16" i="9"/>
  <c r="J24" i="9"/>
  <c r="K24" i="9" s="1"/>
  <c r="M24" i="9"/>
  <c r="N24" i="9"/>
  <c r="T24" i="9"/>
  <c r="U24" i="9"/>
  <c r="J60" i="9"/>
  <c r="K60" i="9" s="1"/>
  <c r="M60" i="9"/>
  <c r="N60" i="9"/>
  <c r="T60" i="9"/>
  <c r="U60" i="9"/>
  <c r="J65" i="9"/>
  <c r="K65" i="9" s="1"/>
  <c r="M65" i="9"/>
  <c r="N65" i="9"/>
  <c r="T65" i="9"/>
  <c r="U65" i="9"/>
  <c r="J98" i="9"/>
  <c r="K98" i="9" s="1"/>
  <c r="M98" i="9"/>
  <c r="N98" i="9"/>
  <c r="T98" i="9"/>
  <c r="U98" i="9"/>
  <c r="J102" i="9"/>
  <c r="K102" i="9" s="1"/>
  <c r="M102" i="9"/>
  <c r="N102" i="9"/>
  <c r="T102" i="9"/>
  <c r="U102" i="9"/>
  <c r="J115" i="9"/>
  <c r="K115" i="9" s="1"/>
  <c r="M115" i="9"/>
  <c r="N115" i="9"/>
  <c r="T115" i="9"/>
  <c r="U115" i="9"/>
  <c r="J124" i="9"/>
  <c r="K124" i="9" s="1"/>
  <c r="M124" i="9"/>
  <c r="N124" i="9"/>
  <c r="T124" i="9"/>
  <c r="U124" i="9"/>
  <c r="J132" i="9"/>
  <c r="K132" i="9" s="1"/>
  <c r="M132" i="9"/>
  <c r="N132" i="9"/>
  <c r="T132" i="9"/>
  <c r="U132" i="9"/>
  <c r="J143" i="9"/>
  <c r="K143" i="9" s="1"/>
  <c r="M143" i="9"/>
  <c r="N143" i="9"/>
  <c r="T143" i="9"/>
  <c r="U143" i="9"/>
  <c r="J150" i="9"/>
  <c r="K150" i="9" s="1"/>
  <c r="M150" i="9"/>
  <c r="N150" i="9"/>
  <c r="T150" i="9"/>
  <c r="U150" i="9"/>
  <c r="J155" i="9"/>
  <c r="K155" i="9" s="1"/>
  <c r="M155" i="9"/>
  <c r="N155" i="9"/>
  <c r="T155" i="9"/>
  <c r="U155" i="9"/>
  <c r="J166" i="9"/>
  <c r="K166" i="9" s="1"/>
  <c r="M166" i="9"/>
  <c r="N166" i="9"/>
  <c r="T166" i="9"/>
  <c r="U166" i="9"/>
  <c r="J176" i="9"/>
  <c r="K176" i="9" s="1"/>
  <c r="M176" i="9"/>
  <c r="N176" i="9"/>
  <c r="T176" i="9"/>
  <c r="U176" i="9"/>
  <c r="J199" i="9"/>
  <c r="K199" i="9" s="1"/>
  <c r="M199" i="9"/>
  <c r="N199" i="9"/>
  <c r="T199" i="9"/>
  <c r="U199" i="9"/>
  <c r="J251" i="9"/>
  <c r="K251" i="9" s="1"/>
  <c r="M251" i="9"/>
  <c r="N251" i="9"/>
  <c r="T251" i="9"/>
  <c r="U251" i="9"/>
  <c r="T86" i="9"/>
  <c r="U86" i="9"/>
  <c r="T90" i="9"/>
  <c r="U90" i="9"/>
  <c r="T96" i="9"/>
  <c r="U96" i="9"/>
  <c r="T101" i="9"/>
  <c r="U101" i="9"/>
  <c r="T111" i="9"/>
  <c r="U111" i="9"/>
  <c r="T127" i="9"/>
  <c r="U127" i="9"/>
  <c r="T134" i="9"/>
  <c r="U134" i="9"/>
  <c r="T137" i="9"/>
  <c r="U137" i="9"/>
  <c r="T160" i="9"/>
  <c r="U160" i="9"/>
  <c r="T172" i="9"/>
  <c r="U172" i="9"/>
  <c r="T208" i="9"/>
  <c r="U208" i="9"/>
  <c r="T209" i="9"/>
  <c r="U209" i="9"/>
  <c r="T210" i="9"/>
  <c r="U210" i="9"/>
  <c r="T213" i="9"/>
  <c r="U213" i="9"/>
  <c r="T224" i="9"/>
  <c r="U224" i="9"/>
  <c r="T234" i="9"/>
  <c r="U234" i="9"/>
  <c r="T252" i="9"/>
  <c r="U252" i="9"/>
  <c r="N86" i="9"/>
  <c r="N90" i="9"/>
  <c r="N96" i="9"/>
  <c r="N101" i="9"/>
  <c r="N111" i="9"/>
  <c r="N127" i="9"/>
  <c r="N134" i="9"/>
  <c r="N137" i="9"/>
  <c r="N160" i="9"/>
  <c r="N172" i="9"/>
  <c r="N208" i="9"/>
  <c r="N209" i="9"/>
  <c r="N210" i="9"/>
  <c r="N213" i="9"/>
  <c r="N224" i="9"/>
  <c r="N234" i="9"/>
  <c r="N252" i="9"/>
  <c r="M86" i="9"/>
  <c r="M90" i="9"/>
  <c r="M96" i="9"/>
  <c r="M101" i="9"/>
  <c r="M111" i="9"/>
  <c r="M127" i="9"/>
  <c r="M134" i="9"/>
  <c r="M137" i="9"/>
  <c r="M160" i="9"/>
  <c r="M172" i="9"/>
  <c r="M208" i="9"/>
  <c r="M209" i="9"/>
  <c r="M210" i="9"/>
  <c r="M213" i="9"/>
  <c r="M224" i="9"/>
  <c r="M234" i="9"/>
  <c r="M252" i="9"/>
  <c r="J86" i="9"/>
  <c r="K86" i="9" s="1"/>
  <c r="J90" i="9"/>
  <c r="K90" i="9" s="1"/>
  <c r="J96" i="9"/>
  <c r="K96" i="9" s="1"/>
  <c r="J101" i="9"/>
  <c r="K101" i="9" s="1"/>
  <c r="J111" i="9"/>
  <c r="K111" i="9" s="1"/>
  <c r="J127" i="9"/>
  <c r="K127" i="9" s="1"/>
  <c r="J134" i="9"/>
  <c r="K134" i="9" s="1"/>
  <c r="J137" i="9"/>
  <c r="K137" i="9" s="1"/>
  <c r="J160" i="9"/>
  <c r="K160" i="9" s="1"/>
  <c r="J172" i="9"/>
  <c r="K172" i="9" s="1"/>
  <c r="J208" i="9"/>
  <c r="K208" i="9" s="1"/>
  <c r="J209" i="9"/>
  <c r="K209" i="9" s="1"/>
  <c r="J210" i="9"/>
  <c r="K210" i="9" s="1"/>
  <c r="J213" i="9"/>
  <c r="K213" i="9" s="1"/>
  <c r="J224" i="9"/>
  <c r="K224" i="9" s="1"/>
  <c r="J234" i="9"/>
  <c r="K234" i="9" s="1"/>
  <c r="J252" i="9"/>
  <c r="K252" i="9" s="1"/>
  <c r="C372" i="12" l="1"/>
  <c r="H323" i="12"/>
  <c r="I345" i="12"/>
  <c r="I352" i="12"/>
  <c r="L352" i="12"/>
  <c r="C367" i="12"/>
  <c r="F317" i="12"/>
  <c r="C296" i="12"/>
  <c r="K323" i="12" l="1"/>
  <c r="J4" i="9" l="1"/>
  <c r="K4" i="9" s="1"/>
  <c r="M4" i="9"/>
  <c r="N4" i="9"/>
  <c r="T4" i="9"/>
  <c r="U4" i="9"/>
  <c r="J12" i="9"/>
  <c r="K12" i="9" s="1"/>
  <c r="M12" i="9"/>
  <c r="N12" i="9"/>
  <c r="T12" i="9"/>
  <c r="U12" i="9"/>
  <c r="J29" i="9"/>
  <c r="K29" i="9" s="1"/>
  <c r="M29" i="9"/>
  <c r="N29" i="9"/>
  <c r="T29" i="9"/>
  <c r="U29" i="9"/>
  <c r="J33" i="9"/>
  <c r="K33" i="9" s="1"/>
  <c r="M33" i="9"/>
  <c r="N33" i="9"/>
  <c r="T33" i="9"/>
  <c r="U33" i="9"/>
  <c r="J35" i="9"/>
  <c r="K35" i="9" s="1"/>
  <c r="M35" i="9"/>
  <c r="N35" i="9"/>
  <c r="T35" i="9"/>
  <c r="U35" i="9"/>
  <c r="J44" i="9"/>
  <c r="K44" i="9" s="1"/>
  <c r="M44" i="9"/>
  <c r="N44" i="9"/>
  <c r="T44" i="9"/>
  <c r="U44" i="9"/>
  <c r="J54" i="9"/>
  <c r="K54" i="9" s="1"/>
  <c r="M54" i="9"/>
  <c r="N54" i="9"/>
  <c r="T54" i="9"/>
  <c r="U54" i="9"/>
  <c r="J58" i="9"/>
  <c r="K58" i="9" s="1"/>
  <c r="M58" i="9"/>
  <c r="N58" i="9"/>
  <c r="T58" i="9"/>
  <c r="U58" i="9"/>
  <c r="J59" i="9"/>
  <c r="K59" i="9" s="1"/>
  <c r="M59" i="9"/>
  <c r="N59" i="9"/>
  <c r="T59" i="9"/>
  <c r="U59" i="9"/>
  <c r="J63" i="9"/>
  <c r="K63" i="9" s="1"/>
  <c r="M63" i="9"/>
  <c r="N63" i="9"/>
  <c r="T63" i="9"/>
  <c r="U63" i="9"/>
  <c r="J68" i="9"/>
  <c r="K68" i="9" s="1"/>
  <c r="M68" i="9"/>
  <c r="N68" i="9"/>
  <c r="T68" i="9"/>
  <c r="U68" i="9"/>
  <c r="J108" i="9"/>
  <c r="K108" i="9" s="1"/>
  <c r="M108" i="9"/>
  <c r="N108" i="9"/>
  <c r="T108" i="9"/>
  <c r="U108" i="9"/>
  <c r="J131" i="9"/>
  <c r="K131" i="9" s="1"/>
  <c r="M131" i="9"/>
  <c r="N131" i="9"/>
  <c r="T131" i="9"/>
  <c r="U131" i="9"/>
  <c r="J151" i="9"/>
  <c r="K151" i="9" s="1"/>
  <c r="M151" i="9"/>
  <c r="N151" i="9"/>
  <c r="T151" i="9"/>
  <c r="U151" i="9"/>
  <c r="J154" i="9"/>
  <c r="K154" i="9" s="1"/>
  <c r="M154" i="9"/>
  <c r="N154" i="9"/>
  <c r="T154" i="9"/>
  <c r="U154" i="9"/>
  <c r="J168" i="9"/>
  <c r="K168" i="9" s="1"/>
  <c r="M168" i="9"/>
  <c r="N168" i="9"/>
  <c r="T168" i="9"/>
  <c r="U168" i="9"/>
  <c r="J173" i="9"/>
  <c r="K173" i="9" s="1"/>
  <c r="M173" i="9"/>
  <c r="N173" i="9"/>
  <c r="T173" i="9"/>
  <c r="U173" i="9"/>
  <c r="J183" i="9"/>
  <c r="K183" i="9" s="1"/>
  <c r="M183" i="9"/>
  <c r="N183" i="9"/>
  <c r="T183" i="9"/>
  <c r="U183" i="9"/>
  <c r="J189" i="9"/>
  <c r="K189" i="9" s="1"/>
  <c r="M189" i="9"/>
  <c r="N189" i="9"/>
  <c r="T189" i="9"/>
  <c r="U189" i="9"/>
  <c r="J200" i="9"/>
  <c r="K200" i="9" s="1"/>
  <c r="M200" i="9"/>
  <c r="N200" i="9"/>
  <c r="T200" i="9"/>
  <c r="U200" i="9"/>
  <c r="J204" i="9"/>
  <c r="K204" i="9" s="1"/>
  <c r="M204" i="9"/>
  <c r="N204" i="9"/>
  <c r="T204" i="9"/>
  <c r="U204" i="9"/>
  <c r="J211" i="9"/>
  <c r="K211" i="9" s="1"/>
  <c r="M211" i="9"/>
  <c r="N211" i="9"/>
  <c r="T211" i="9"/>
  <c r="U211" i="9"/>
  <c r="J232" i="9"/>
  <c r="K232" i="9" s="1"/>
  <c r="M232" i="9"/>
  <c r="N232" i="9"/>
  <c r="T232" i="9"/>
  <c r="U232" i="9"/>
  <c r="J243" i="9"/>
  <c r="K243" i="9" s="1"/>
  <c r="M243" i="9"/>
  <c r="N243" i="9"/>
  <c r="T243" i="9"/>
  <c r="U243" i="9"/>
  <c r="J245" i="9"/>
  <c r="K245" i="9" s="1"/>
  <c r="M245" i="9"/>
  <c r="N245" i="9"/>
  <c r="T245" i="9"/>
  <c r="U245" i="9"/>
  <c r="J249" i="9"/>
  <c r="K249" i="9" s="1"/>
  <c r="M249" i="9"/>
  <c r="N249" i="9"/>
  <c r="T249" i="9"/>
  <c r="U249" i="9"/>
  <c r="L348" i="12" l="1"/>
  <c r="I344" i="12"/>
  <c r="L353" i="12"/>
  <c r="I353" i="12"/>
  <c r="F365" i="12"/>
  <c r="C379" i="12"/>
  <c r="L334" i="12"/>
  <c r="L343" i="12"/>
  <c r="L333" i="12"/>
  <c r="F377" i="12"/>
  <c r="I359" i="12"/>
  <c r="F314" i="12"/>
  <c r="N5" i="9" l="1"/>
  <c r="N6" i="9"/>
  <c r="N7" i="9"/>
  <c r="N8" i="9"/>
  <c r="N10" i="9"/>
  <c r="N11" i="9"/>
  <c r="N13" i="9"/>
  <c r="N14" i="9"/>
  <c r="N17" i="9"/>
  <c r="N18" i="9"/>
  <c r="N19" i="9"/>
  <c r="N20" i="9"/>
  <c r="N21" i="9"/>
  <c r="N23" i="9"/>
  <c r="N25" i="9"/>
  <c r="N26" i="9"/>
  <c r="N27" i="9"/>
  <c r="N28" i="9"/>
  <c r="N30" i="9"/>
  <c r="N31" i="9"/>
  <c r="N32" i="9"/>
  <c r="N34" i="9"/>
  <c r="N36" i="9"/>
  <c r="N37" i="9"/>
  <c r="N38" i="9"/>
  <c r="N39" i="9"/>
  <c r="N40" i="9"/>
  <c r="N41" i="9"/>
  <c r="N43" i="9"/>
  <c r="N45" i="9"/>
  <c r="N46" i="9"/>
  <c r="N47" i="9"/>
  <c r="N48" i="9"/>
  <c r="N49" i="9"/>
  <c r="N50" i="9"/>
  <c r="N51" i="9"/>
  <c r="N52" i="9"/>
  <c r="N53" i="9"/>
  <c r="N55" i="9"/>
  <c r="N56" i="9"/>
  <c r="N61" i="9"/>
  <c r="N62" i="9"/>
  <c r="N64" i="9"/>
  <c r="N66" i="9"/>
  <c r="N67" i="9"/>
  <c r="N69" i="9"/>
  <c r="N71" i="9"/>
  <c r="N73" i="9"/>
  <c r="N74" i="9"/>
  <c r="N75" i="9"/>
  <c r="N79" i="9"/>
  <c r="N80" i="9"/>
  <c r="N81" i="9"/>
  <c r="N82" i="9"/>
  <c r="N83" i="9"/>
  <c r="N84" i="9"/>
  <c r="N85" i="9"/>
  <c r="N87" i="9"/>
  <c r="N88" i="9"/>
  <c r="N89" i="9"/>
  <c r="N91" i="9"/>
  <c r="N92" i="9"/>
  <c r="N93" i="9"/>
  <c r="N94" i="9"/>
  <c r="N95" i="9"/>
  <c r="N97" i="9"/>
  <c r="N99" i="9"/>
  <c r="N103" i="9"/>
  <c r="N104" i="9"/>
  <c r="N105" i="9"/>
  <c r="N106" i="9"/>
  <c r="N107" i="9"/>
  <c r="N109" i="9"/>
  <c r="N110" i="9"/>
  <c r="N112" i="9"/>
  <c r="N113" i="9"/>
  <c r="N114" i="9"/>
  <c r="N117" i="9"/>
  <c r="N118" i="9"/>
  <c r="N121" i="9"/>
  <c r="N122" i="9"/>
  <c r="N123" i="9"/>
  <c r="N126" i="9"/>
  <c r="N128" i="9"/>
  <c r="N129" i="9"/>
  <c r="N130" i="9"/>
  <c r="N133" i="9"/>
  <c r="N136" i="9"/>
  <c r="N138" i="9"/>
  <c r="N139" i="9"/>
  <c r="N140" i="9"/>
  <c r="N141" i="9"/>
  <c r="N142" i="9"/>
  <c r="N145" i="9"/>
  <c r="N146" i="9"/>
  <c r="N147" i="9"/>
  <c r="N148" i="9"/>
  <c r="N149" i="9"/>
  <c r="N153" i="9"/>
  <c r="N156" i="9"/>
  <c r="N158" i="9"/>
  <c r="N159" i="9"/>
  <c r="N162" i="9"/>
  <c r="N163" i="9"/>
  <c r="N164" i="9"/>
  <c r="N165" i="9"/>
  <c r="N167" i="9"/>
  <c r="N169" i="9"/>
  <c r="N170" i="9"/>
  <c r="N171" i="9"/>
  <c r="N174" i="9"/>
  <c r="N175" i="9"/>
  <c r="N177" i="9"/>
  <c r="N178" i="9"/>
  <c r="N180" i="9"/>
  <c r="N181" i="9"/>
  <c r="N182" i="9"/>
  <c r="N184" i="9"/>
  <c r="N185" i="9"/>
  <c r="N187" i="9"/>
  <c r="N188" i="9"/>
  <c r="N190" i="9"/>
  <c r="N191" i="9"/>
  <c r="N192" i="9"/>
  <c r="N193" i="9"/>
  <c r="N194" i="9"/>
  <c r="N195" i="9"/>
  <c r="N196" i="9"/>
  <c r="N198" i="9"/>
  <c r="N201" i="9"/>
  <c r="N202" i="9"/>
  <c r="N203" i="9"/>
  <c r="N205" i="9"/>
  <c r="N206" i="9"/>
  <c r="N207" i="9"/>
  <c r="N212" i="9"/>
  <c r="N214" i="9"/>
  <c r="N216" i="9"/>
  <c r="N217" i="9"/>
  <c r="N218" i="9"/>
  <c r="N219" i="9"/>
  <c r="N220" i="9"/>
  <c r="N221" i="9"/>
  <c r="N222" i="9"/>
  <c r="N223" i="9"/>
  <c r="N225" i="9"/>
  <c r="N226" i="9"/>
  <c r="N227" i="9"/>
  <c r="N228" i="9"/>
  <c r="N229" i="9"/>
  <c r="N230" i="9"/>
  <c r="N231" i="9"/>
  <c r="N233" i="9"/>
  <c r="N235" i="9"/>
  <c r="N236" i="9"/>
  <c r="N240" i="9"/>
  <c r="N241" i="9"/>
  <c r="N242" i="9"/>
  <c r="N246" i="9"/>
  <c r="N247" i="9"/>
  <c r="N248" i="9"/>
  <c r="N250" i="9"/>
  <c r="N3" i="9"/>
  <c r="M5" i="9"/>
  <c r="M6" i="9"/>
  <c r="M7" i="9"/>
  <c r="M8" i="9"/>
  <c r="M10" i="9"/>
  <c r="M11" i="9"/>
  <c r="M13" i="9"/>
  <c r="M14" i="9"/>
  <c r="M17" i="9"/>
  <c r="M18" i="9"/>
  <c r="M19" i="9"/>
  <c r="M20" i="9"/>
  <c r="M21" i="9"/>
  <c r="M23" i="9"/>
  <c r="M25" i="9"/>
  <c r="M26" i="9"/>
  <c r="M27" i="9"/>
  <c r="M28" i="9"/>
  <c r="M30" i="9"/>
  <c r="M31" i="9"/>
  <c r="M32" i="9"/>
  <c r="M34" i="9"/>
  <c r="M36" i="9"/>
  <c r="M37" i="9"/>
  <c r="M38" i="9"/>
  <c r="M39" i="9"/>
  <c r="M40" i="9"/>
  <c r="M41" i="9"/>
  <c r="M43" i="9"/>
  <c r="M45" i="9"/>
  <c r="M46" i="9"/>
  <c r="M47" i="9"/>
  <c r="M48" i="9"/>
  <c r="M49" i="9"/>
  <c r="M50" i="9"/>
  <c r="M51" i="9"/>
  <c r="M52" i="9"/>
  <c r="M53" i="9"/>
  <c r="M55" i="9"/>
  <c r="M56" i="9"/>
  <c r="M61" i="9"/>
  <c r="M62" i="9"/>
  <c r="M64" i="9"/>
  <c r="M66" i="9"/>
  <c r="M67" i="9"/>
  <c r="M69" i="9"/>
  <c r="M71" i="9"/>
  <c r="M73" i="9"/>
  <c r="M74" i="9"/>
  <c r="M75" i="9"/>
  <c r="M79" i="9"/>
  <c r="M80" i="9"/>
  <c r="M81" i="9"/>
  <c r="M82" i="9"/>
  <c r="M83" i="9"/>
  <c r="M84" i="9"/>
  <c r="M85" i="9"/>
  <c r="M87" i="9"/>
  <c r="M88" i="9"/>
  <c r="M89" i="9"/>
  <c r="M91" i="9"/>
  <c r="M92" i="9"/>
  <c r="M93" i="9"/>
  <c r="M94" i="9"/>
  <c r="M95" i="9"/>
  <c r="M97" i="9"/>
  <c r="M99" i="9"/>
  <c r="M103" i="9"/>
  <c r="M104" i="9"/>
  <c r="M105" i="9"/>
  <c r="M106" i="9"/>
  <c r="M107" i="9"/>
  <c r="M109" i="9"/>
  <c r="M110" i="9"/>
  <c r="M112" i="9"/>
  <c r="M113" i="9"/>
  <c r="M114" i="9"/>
  <c r="M117" i="9"/>
  <c r="M118" i="9"/>
  <c r="M121" i="9"/>
  <c r="M122" i="9"/>
  <c r="M123" i="9"/>
  <c r="M126" i="9"/>
  <c r="M128" i="9"/>
  <c r="M129" i="9"/>
  <c r="M130" i="9"/>
  <c r="M133" i="9"/>
  <c r="M136" i="9"/>
  <c r="M138" i="9"/>
  <c r="M139" i="9"/>
  <c r="M140" i="9"/>
  <c r="M141" i="9"/>
  <c r="M142" i="9"/>
  <c r="M145" i="9"/>
  <c r="M146" i="9"/>
  <c r="M147" i="9"/>
  <c r="M148" i="9"/>
  <c r="M149" i="9"/>
  <c r="M153" i="9"/>
  <c r="M156" i="9"/>
  <c r="M158" i="9"/>
  <c r="M159" i="9"/>
  <c r="M162" i="9"/>
  <c r="M163" i="9"/>
  <c r="M164" i="9"/>
  <c r="M165" i="9"/>
  <c r="M167" i="9"/>
  <c r="M169" i="9"/>
  <c r="M170" i="9"/>
  <c r="M171" i="9"/>
  <c r="M174" i="9"/>
  <c r="M175" i="9"/>
  <c r="M177" i="9"/>
  <c r="M178" i="9"/>
  <c r="M180" i="9"/>
  <c r="M181" i="9"/>
  <c r="M182" i="9"/>
  <c r="M184" i="9"/>
  <c r="M185" i="9"/>
  <c r="M187" i="9"/>
  <c r="M188" i="9"/>
  <c r="M190" i="9"/>
  <c r="M191" i="9"/>
  <c r="M192" i="9"/>
  <c r="M193" i="9"/>
  <c r="M194" i="9"/>
  <c r="M195" i="9"/>
  <c r="M196" i="9"/>
  <c r="M198" i="9"/>
  <c r="M201" i="9"/>
  <c r="M202" i="9"/>
  <c r="M203" i="9"/>
  <c r="M205" i="9"/>
  <c r="M206" i="9"/>
  <c r="M207" i="9"/>
  <c r="M212" i="9"/>
  <c r="M214" i="9"/>
  <c r="M216" i="9"/>
  <c r="M217" i="9"/>
  <c r="M218" i="9"/>
  <c r="M219" i="9"/>
  <c r="M220" i="9"/>
  <c r="M221" i="9"/>
  <c r="M222" i="9"/>
  <c r="M223" i="9"/>
  <c r="M225" i="9"/>
  <c r="M226" i="9"/>
  <c r="M227" i="9"/>
  <c r="M228" i="9"/>
  <c r="M229" i="9"/>
  <c r="M230" i="9"/>
  <c r="M231" i="9"/>
  <c r="M233" i="9"/>
  <c r="M235" i="9"/>
  <c r="M236" i="9"/>
  <c r="M240" i="9"/>
  <c r="M241" i="9"/>
  <c r="M242" i="9"/>
  <c r="M246" i="9"/>
  <c r="M247" i="9"/>
  <c r="M248" i="9"/>
  <c r="M250" i="9"/>
  <c r="M3" i="9"/>
  <c r="E229" i="12" l="1"/>
  <c r="E230" i="12"/>
  <c r="E231" i="12"/>
  <c r="E232" i="12"/>
  <c r="E233" i="12"/>
  <c r="E234" i="12"/>
  <c r="E235" i="12"/>
  <c r="E236" i="12"/>
  <c r="E237" i="12"/>
  <c r="E238" i="12"/>
  <c r="E239" i="12"/>
  <c r="E240" i="12"/>
  <c r="E241" i="12"/>
  <c r="E242" i="12"/>
  <c r="E243" i="12"/>
  <c r="E244" i="12"/>
  <c r="E245" i="12"/>
  <c r="E246" i="12"/>
  <c r="E247" i="12"/>
  <c r="E248" i="12"/>
  <c r="E249" i="12"/>
  <c r="E250" i="12"/>
  <c r="E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28" i="12"/>
  <c r="J5" i="9" l="1"/>
  <c r="J6" i="9"/>
  <c r="J7" i="9"/>
  <c r="J8" i="9"/>
  <c r="J10" i="9"/>
  <c r="J11" i="9"/>
  <c r="J13" i="9"/>
  <c r="J14" i="9"/>
  <c r="J17" i="9"/>
  <c r="J18" i="9"/>
  <c r="J19" i="9"/>
  <c r="J20" i="9"/>
  <c r="J21" i="9"/>
  <c r="J23" i="9"/>
  <c r="J25" i="9"/>
  <c r="J26" i="9"/>
  <c r="J27" i="9"/>
  <c r="J28" i="9"/>
  <c r="J30" i="9"/>
  <c r="J31" i="9"/>
  <c r="J32" i="9"/>
  <c r="J34" i="9"/>
  <c r="J36" i="9"/>
  <c r="J37" i="9"/>
  <c r="J38" i="9"/>
  <c r="J39" i="9"/>
  <c r="J40" i="9"/>
  <c r="J41" i="9"/>
  <c r="J43" i="9"/>
  <c r="J45" i="9"/>
  <c r="J46" i="9"/>
  <c r="J47" i="9"/>
  <c r="J48" i="9"/>
  <c r="J49" i="9"/>
  <c r="J50" i="9"/>
  <c r="J51" i="9"/>
  <c r="J52" i="9"/>
  <c r="J53" i="9"/>
  <c r="J55" i="9"/>
  <c r="J56" i="9"/>
  <c r="J61" i="9"/>
  <c r="J62" i="9"/>
  <c r="J64" i="9"/>
  <c r="J66" i="9"/>
  <c r="J67" i="9"/>
  <c r="J69" i="9"/>
  <c r="J71" i="9"/>
  <c r="J73" i="9"/>
  <c r="J74" i="9"/>
  <c r="J75" i="9"/>
  <c r="J79" i="9"/>
  <c r="J80" i="9"/>
  <c r="J81" i="9"/>
  <c r="J82" i="9"/>
  <c r="J83" i="9"/>
  <c r="J84" i="9"/>
  <c r="J85" i="9"/>
  <c r="J87" i="9"/>
  <c r="J88" i="9"/>
  <c r="J89" i="9"/>
  <c r="J91" i="9"/>
  <c r="J92" i="9"/>
  <c r="J93" i="9"/>
  <c r="J94" i="9"/>
  <c r="J95" i="9"/>
  <c r="J97" i="9"/>
  <c r="J99" i="9"/>
  <c r="J103" i="9"/>
  <c r="J104" i="9"/>
  <c r="J105" i="9"/>
  <c r="J106" i="9"/>
  <c r="J107" i="9"/>
  <c r="J109" i="9"/>
  <c r="J110" i="9"/>
  <c r="J112" i="9"/>
  <c r="J113" i="9"/>
  <c r="J114" i="9"/>
  <c r="J117" i="9"/>
  <c r="J118" i="9"/>
  <c r="J121" i="9"/>
  <c r="J122" i="9"/>
  <c r="J123" i="9"/>
  <c r="J126" i="9"/>
  <c r="J128" i="9"/>
  <c r="J129" i="9"/>
  <c r="J130" i="9"/>
  <c r="J133" i="9"/>
  <c r="J136" i="9"/>
  <c r="J138" i="9"/>
  <c r="J139" i="9"/>
  <c r="J140" i="9"/>
  <c r="J141" i="9"/>
  <c r="J142" i="9"/>
  <c r="J145" i="9"/>
  <c r="J146" i="9"/>
  <c r="J147" i="9"/>
  <c r="J148" i="9"/>
  <c r="J149" i="9"/>
  <c r="J153" i="9"/>
  <c r="J156" i="9"/>
  <c r="J158" i="9"/>
  <c r="J159" i="9"/>
  <c r="J162" i="9"/>
  <c r="J163" i="9"/>
  <c r="J164" i="9"/>
  <c r="J165" i="9"/>
  <c r="J167" i="9"/>
  <c r="J169" i="9"/>
  <c r="J170" i="9"/>
  <c r="J171" i="9"/>
  <c r="J174" i="9"/>
  <c r="J175" i="9"/>
  <c r="J177" i="9"/>
  <c r="J178" i="9"/>
  <c r="J180" i="9"/>
  <c r="J181" i="9"/>
  <c r="J182" i="9"/>
  <c r="J184" i="9"/>
  <c r="J185" i="9"/>
  <c r="J187" i="9"/>
  <c r="J188" i="9"/>
  <c r="J190" i="9"/>
  <c r="J191" i="9"/>
  <c r="J192" i="9"/>
  <c r="J193" i="9"/>
  <c r="J194" i="9"/>
  <c r="J195" i="9"/>
  <c r="J196" i="9"/>
  <c r="J198" i="9"/>
  <c r="J201" i="9"/>
  <c r="J202" i="9"/>
  <c r="J203" i="9"/>
  <c r="J205" i="9"/>
  <c r="J206" i="9"/>
  <c r="J207" i="9"/>
  <c r="J212" i="9"/>
  <c r="J214" i="9"/>
  <c r="J216" i="9"/>
  <c r="J217" i="9"/>
  <c r="J218" i="9"/>
  <c r="J219" i="9"/>
  <c r="J220" i="9"/>
  <c r="J221" i="9"/>
  <c r="J222" i="9"/>
  <c r="J223" i="9"/>
  <c r="J225" i="9"/>
  <c r="J226" i="9"/>
  <c r="J227" i="9"/>
  <c r="J228" i="9"/>
  <c r="J229" i="9"/>
  <c r="J230" i="9"/>
  <c r="J231" i="9"/>
  <c r="J233" i="9"/>
  <c r="J235" i="9"/>
  <c r="J236" i="9"/>
  <c r="J240" i="9"/>
  <c r="J241" i="9"/>
  <c r="J242" i="9"/>
  <c r="J246" i="9"/>
  <c r="J247" i="9"/>
  <c r="J248" i="9"/>
  <c r="J250" i="9"/>
  <c r="J3" i="9"/>
  <c r="K146" i="9" l="1"/>
  <c r="K184" i="9"/>
  <c r="K3" i="9"/>
  <c r="K240" i="9"/>
  <c r="K222" i="9"/>
  <c r="K203" i="9"/>
  <c r="K187" i="9"/>
  <c r="K169" i="9"/>
  <c r="K147" i="9"/>
  <c r="K128" i="9"/>
  <c r="K107" i="9"/>
  <c r="K89" i="9"/>
  <c r="K73" i="9"/>
  <c r="K51" i="9"/>
  <c r="K37" i="9"/>
  <c r="K20" i="9"/>
  <c r="K50" i="9"/>
  <c r="K201" i="9"/>
  <c r="K18" i="9"/>
  <c r="K233" i="9"/>
  <c r="K219" i="9"/>
  <c r="K198" i="9"/>
  <c r="K182" i="9"/>
  <c r="K164" i="9"/>
  <c r="K142" i="9"/>
  <c r="K122" i="9"/>
  <c r="K104" i="9"/>
  <c r="K85" i="9"/>
  <c r="K67" i="9"/>
  <c r="K48" i="9"/>
  <c r="K32" i="9"/>
  <c r="K17" i="9"/>
  <c r="K202" i="9"/>
  <c r="K19" i="9"/>
  <c r="K34" i="9"/>
  <c r="K231" i="9"/>
  <c r="K218" i="9"/>
  <c r="K196" i="9"/>
  <c r="K181" i="9"/>
  <c r="K163" i="9"/>
  <c r="K141" i="9"/>
  <c r="K121" i="9"/>
  <c r="K103" i="9"/>
  <c r="K84" i="9"/>
  <c r="K66" i="9"/>
  <c r="K47" i="9"/>
  <c r="K31" i="9"/>
  <c r="K14" i="9"/>
  <c r="K167" i="9"/>
  <c r="K69" i="9"/>
  <c r="K230" i="9"/>
  <c r="K217" i="9"/>
  <c r="K195" i="9"/>
  <c r="K180" i="9"/>
  <c r="K162" i="9"/>
  <c r="K140" i="9"/>
  <c r="K118" i="9"/>
  <c r="K99" i="9"/>
  <c r="K83" i="9"/>
  <c r="K64" i="9"/>
  <c r="K46" i="9"/>
  <c r="K30" i="9"/>
  <c r="K13" i="9"/>
  <c r="K221" i="9"/>
  <c r="K36" i="9"/>
  <c r="K235" i="9"/>
  <c r="K49" i="9"/>
  <c r="K250" i="9"/>
  <c r="K229" i="9"/>
  <c r="K216" i="9"/>
  <c r="K194" i="9"/>
  <c r="K178" i="9"/>
  <c r="K159" i="9"/>
  <c r="K139" i="9"/>
  <c r="K117" i="9"/>
  <c r="K97" i="9"/>
  <c r="K82" i="9"/>
  <c r="K62" i="9"/>
  <c r="K45" i="9"/>
  <c r="K28" i="9"/>
  <c r="K11" i="9"/>
  <c r="K126" i="9"/>
  <c r="K165" i="9"/>
  <c r="K248" i="9"/>
  <c r="K228" i="9"/>
  <c r="K214" i="9"/>
  <c r="K193" i="9"/>
  <c r="K177" i="9"/>
  <c r="K158" i="9"/>
  <c r="K138" i="9"/>
  <c r="K114" i="9"/>
  <c r="K95" i="9"/>
  <c r="K81" i="9"/>
  <c r="K61" i="9"/>
  <c r="K43" i="9"/>
  <c r="K27" i="9"/>
  <c r="K10" i="9"/>
  <c r="K88" i="9"/>
  <c r="K123" i="9"/>
  <c r="K247" i="9"/>
  <c r="K227" i="9"/>
  <c r="K212" i="9"/>
  <c r="K192" i="9"/>
  <c r="K175" i="9"/>
  <c r="K156" i="9"/>
  <c r="K136" i="9"/>
  <c r="K113" i="9"/>
  <c r="K94" i="9"/>
  <c r="K80" i="9"/>
  <c r="K56" i="9"/>
  <c r="K41" i="9"/>
  <c r="K26" i="9"/>
  <c r="K8" i="9"/>
  <c r="K185" i="9"/>
  <c r="K105" i="9"/>
  <c r="K246" i="9"/>
  <c r="K226" i="9"/>
  <c r="K207" i="9"/>
  <c r="K191" i="9"/>
  <c r="K174" i="9"/>
  <c r="K153" i="9"/>
  <c r="K133" i="9"/>
  <c r="K112" i="9"/>
  <c r="K93" i="9"/>
  <c r="K79" i="9"/>
  <c r="K55" i="9"/>
  <c r="K40" i="9"/>
  <c r="K25" i="9"/>
  <c r="K7" i="9"/>
  <c r="K236" i="9"/>
  <c r="K71" i="9"/>
  <c r="K220" i="9"/>
  <c r="K87" i="9"/>
  <c r="K242" i="9"/>
  <c r="K225" i="9"/>
  <c r="K206" i="9"/>
  <c r="K190" i="9"/>
  <c r="K171" i="9"/>
  <c r="K149" i="9"/>
  <c r="K130" i="9"/>
  <c r="K110" i="9"/>
  <c r="K92" i="9"/>
  <c r="K75" i="9"/>
  <c r="K53" i="9"/>
  <c r="K39" i="9"/>
  <c r="K23" i="9"/>
  <c r="K6" i="9"/>
  <c r="K106" i="9"/>
  <c r="K145" i="9"/>
  <c r="K241" i="9"/>
  <c r="K223" i="9"/>
  <c r="K205" i="9"/>
  <c r="K188" i="9"/>
  <c r="K170" i="9"/>
  <c r="K148" i="9"/>
  <c r="K129" i="9"/>
  <c r="K109" i="9"/>
  <c r="K91" i="9"/>
  <c r="K74" i="9"/>
  <c r="K52" i="9"/>
  <c r="K38" i="9"/>
  <c r="K21" i="9"/>
  <c r="K5" i="9"/>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U6" i="9" l="1"/>
  <c r="U11" i="9"/>
  <c r="U20" i="9"/>
  <c r="U25" i="9"/>
  <c r="U26" i="9"/>
  <c r="U27" i="9"/>
  <c r="U45" i="9"/>
  <c r="U49" i="9"/>
  <c r="U73" i="9"/>
  <c r="U75" i="9"/>
  <c r="U81" i="9"/>
  <c r="U83" i="9"/>
  <c r="U110" i="9"/>
  <c r="U122" i="9"/>
  <c r="U130" i="9"/>
  <c r="U138" i="9"/>
  <c r="U145" i="9"/>
  <c r="U146" i="9"/>
  <c r="U162" i="9"/>
  <c r="U167" i="9"/>
  <c r="U182" i="9"/>
  <c r="U194" i="9"/>
  <c r="U195" i="9"/>
  <c r="U196" i="9"/>
  <c r="U212" i="9"/>
  <c r="U219" i="9"/>
  <c r="U222" i="9"/>
  <c r="U231" i="9"/>
  <c r="U247" i="9"/>
  <c r="T6" i="9"/>
  <c r="T11" i="9"/>
  <c r="T20" i="9"/>
  <c r="T25" i="9"/>
  <c r="T26" i="9"/>
  <c r="T27" i="9"/>
  <c r="T45" i="9"/>
  <c r="T49" i="9"/>
  <c r="T73" i="9"/>
  <c r="T75" i="9"/>
  <c r="T81" i="9"/>
  <c r="T83" i="9"/>
  <c r="T110" i="9"/>
  <c r="T122" i="9"/>
  <c r="T130" i="9"/>
  <c r="T138" i="9"/>
  <c r="T145" i="9"/>
  <c r="T146" i="9"/>
  <c r="T162" i="9"/>
  <c r="T167" i="9"/>
  <c r="T182" i="9"/>
  <c r="T194" i="9"/>
  <c r="T195" i="9"/>
  <c r="T196" i="9"/>
  <c r="T212" i="9"/>
  <c r="T219" i="9"/>
  <c r="T222" i="9"/>
  <c r="T231" i="9"/>
  <c r="T247" i="9"/>
  <c r="F384" i="12" l="1"/>
  <c r="I348" i="12"/>
  <c r="C360" i="12"/>
  <c r="L332" i="12"/>
  <c r="I336" i="12"/>
  <c r="L340" i="12"/>
  <c r="L349" i="12"/>
  <c r="C363" i="12"/>
  <c r="C376" i="12"/>
  <c r="C382" i="12"/>
  <c r="F310" i="12"/>
  <c r="C338" i="12"/>
  <c r="F337" i="12"/>
  <c r="F313" i="12"/>
  <c r="B4" i="12" l="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E4" i="12"/>
  <c r="E166" i="12" l="1"/>
  <c r="U250" i="9"/>
  <c r="U248" i="9"/>
  <c r="U246" i="9"/>
  <c r="U242" i="9"/>
  <c r="U241" i="9"/>
  <c r="U240" i="9"/>
  <c r="U236" i="9"/>
  <c r="U235" i="9"/>
  <c r="U233" i="9"/>
  <c r="U230" i="9"/>
  <c r="U229" i="9"/>
  <c r="U228" i="9"/>
  <c r="U227" i="9"/>
  <c r="U226" i="9"/>
  <c r="U225" i="9"/>
  <c r="U223" i="9"/>
  <c r="U221" i="9"/>
  <c r="U220" i="9"/>
  <c r="U218" i="9"/>
  <c r="U217" i="9"/>
  <c r="U216" i="9"/>
  <c r="U214" i="9"/>
  <c r="U207" i="9"/>
  <c r="U206" i="9"/>
  <c r="U205" i="9"/>
  <c r="U203" i="9"/>
  <c r="U202" i="9"/>
  <c r="U201" i="9"/>
  <c r="U198" i="9"/>
  <c r="U193" i="9"/>
  <c r="U192" i="9"/>
  <c r="U191" i="9"/>
  <c r="U190" i="9"/>
  <c r="U188" i="9"/>
  <c r="U187" i="9"/>
  <c r="U185" i="9"/>
  <c r="U184" i="9"/>
  <c r="U181" i="9"/>
  <c r="U180" i="9"/>
  <c r="U178" i="9"/>
  <c r="U177" i="9"/>
  <c r="U175" i="9"/>
  <c r="U174" i="9"/>
  <c r="U171" i="9"/>
  <c r="U170" i="9"/>
  <c r="U169" i="9"/>
  <c r="U165" i="9"/>
  <c r="U164" i="9"/>
  <c r="U163" i="9"/>
  <c r="U159" i="9"/>
  <c r="U158" i="9"/>
  <c r="U156" i="9"/>
  <c r="U153" i="9"/>
  <c r="U149" i="9"/>
  <c r="U148" i="9"/>
  <c r="U147" i="9"/>
  <c r="U142" i="9"/>
  <c r="U141" i="9"/>
  <c r="U140" i="9"/>
  <c r="U139" i="9"/>
  <c r="U136" i="9"/>
  <c r="U133" i="9"/>
  <c r="U129" i="9"/>
  <c r="U128" i="9"/>
  <c r="U126" i="9"/>
  <c r="U123" i="9"/>
  <c r="U121" i="9"/>
  <c r="U118" i="9"/>
  <c r="U117" i="9"/>
  <c r="U114" i="9"/>
  <c r="U113" i="9"/>
  <c r="U112" i="9"/>
  <c r="U109" i="9"/>
  <c r="U107" i="9"/>
  <c r="U106" i="9"/>
  <c r="U105" i="9"/>
  <c r="U104" i="9"/>
  <c r="U103" i="9"/>
  <c r="U99" i="9"/>
  <c r="U97" i="9"/>
  <c r="U95" i="9"/>
  <c r="U94" i="9"/>
  <c r="U93" i="9"/>
  <c r="U92" i="9"/>
  <c r="U91" i="9"/>
  <c r="U89" i="9"/>
  <c r="U88" i="9"/>
  <c r="U87" i="9"/>
  <c r="U85" i="9"/>
  <c r="U84" i="9"/>
  <c r="U82" i="9"/>
  <c r="U80" i="9"/>
  <c r="U79" i="9"/>
  <c r="U74" i="9"/>
  <c r="U71" i="9"/>
  <c r="U69" i="9"/>
  <c r="U67" i="9"/>
  <c r="U66" i="9"/>
  <c r="U64" i="9"/>
  <c r="U62" i="9"/>
  <c r="U61" i="9"/>
  <c r="U56" i="9"/>
  <c r="U55" i="9"/>
  <c r="U53" i="9"/>
  <c r="U52" i="9"/>
  <c r="U51" i="9"/>
  <c r="U50" i="9"/>
  <c r="U48" i="9"/>
  <c r="U47" i="9"/>
  <c r="U46" i="9"/>
  <c r="U43" i="9"/>
  <c r="U41" i="9"/>
  <c r="U40" i="9"/>
  <c r="U39" i="9"/>
  <c r="U38" i="9"/>
  <c r="U37" i="9"/>
  <c r="U36" i="9"/>
  <c r="U34" i="9"/>
  <c r="U32" i="9"/>
  <c r="U31" i="9"/>
  <c r="U30" i="9"/>
  <c r="U28" i="9"/>
  <c r="U23" i="9"/>
  <c r="U21" i="9"/>
  <c r="U19" i="9"/>
  <c r="U18" i="9"/>
  <c r="U17" i="9"/>
  <c r="U14" i="9"/>
  <c r="U13" i="9"/>
  <c r="U10" i="9"/>
  <c r="U8" i="9"/>
  <c r="U7" i="9"/>
  <c r="U5" i="9"/>
  <c r="U3" i="9"/>
  <c r="F353" i="12" l="1"/>
  <c r="T3" i="9"/>
  <c r="T5" i="9"/>
  <c r="T7" i="9"/>
  <c r="T8" i="9"/>
  <c r="T10" i="9"/>
  <c r="T13" i="9"/>
  <c r="T14" i="9"/>
  <c r="T17" i="9"/>
  <c r="T18" i="9"/>
  <c r="T19" i="9"/>
  <c r="T21" i="9"/>
  <c r="T23" i="9"/>
  <c r="T28" i="9"/>
  <c r="T30" i="9"/>
  <c r="T31" i="9"/>
  <c r="T32" i="9"/>
  <c r="T34" i="9"/>
  <c r="T36" i="9"/>
  <c r="T37" i="9"/>
  <c r="T38" i="9"/>
  <c r="T39" i="9"/>
  <c r="T40" i="9"/>
  <c r="T41" i="9"/>
  <c r="T43" i="9"/>
  <c r="T46" i="9"/>
  <c r="T47" i="9"/>
  <c r="T48" i="9"/>
  <c r="T50" i="9"/>
  <c r="T51" i="9"/>
  <c r="T52" i="9"/>
  <c r="T53" i="9"/>
  <c r="T55" i="9"/>
  <c r="T56" i="9"/>
  <c r="T61" i="9"/>
  <c r="T62" i="9"/>
  <c r="T64" i="9"/>
  <c r="T66" i="9"/>
  <c r="T67" i="9"/>
  <c r="T69" i="9"/>
  <c r="T71" i="9"/>
  <c r="T74" i="9"/>
  <c r="T79" i="9"/>
  <c r="T80" i="9"/>
  <c r="T82" i="9"/>
  <c r="T84" i="9"/>
  <c r="T85" i="9"/>
  <c r="T87" i="9"/>
  <c r="T88" i="9"/>
  <c r="T89" i="9"/>
  <c r="T91" i="9"/>
  <c r="T92" i="9"/>
  <c r="T93" i="9"/>
  <c r="T94" i="9"/>
  <c r="T95" i="9"/>
  <c r="T97" i="9"/>
  <c r="T99" i="9"/>
  <c r="T103" i="9"/>
  <c r="T104" i="9"/>
  <c r="T105" i="9"/>
  <c r="T106" i="9"/>
  <c r="T107" i="9"/>
  <c r="T109" i="9"/>
  <c r="T112" i="9"/>
  <c r="T113" i="9"/>
  <c r="T114" i="9"/>
  <c r="T117" i="9"/>
  <c r="T118" i="9"/>
  <c r="T121" i="9"/>
  <c r="T123" i="9"/>
  <c r="T126" i="9"/>
  <c r="T128" i="9"/>
  <c r="T129" i="9"/>
  <c r="T133" i="9"/>
  <c r="T136" i="9"/>
  <c r="T139" i="9"/>
  <c r="T140" i="9"/>
  <c r="T141" i="9"/>
  <c r="T142" i="9"/>
  <c r="T147" i="9"/>
  <c r="T148" i="9"/>
  <c r="T149" i="9"/>
  <c r="T153" i="9"/>
  <c r="T156" i="9"/>
  <c r="T158" i="9"/>
  <c r="T159" i="9"/>
  <c r="T163" i="9"/>
  <c r="T164" i="9"/>
  <c r="T165" i="9"/>
  <c r="T169" i="9"/>
  <c r="T170" i="9"/>
  <c r="T171" i="9"/>
  <c r="T174" i="9"/>
  <c r="T175" i="9"/>
  <c r="T177" i="9"/>
  <c r="T178" i="9"/>
  <c r="T180" i="9"/>
  <c r="T181" i="9"/>
  <c r="T184" i="9"/>
  <c r="T185" i="9"/>
  <c r="T187" i="9"/>
  <c r="T188" i="9"/>
  <c r="T190" i="9"/>
  <c r="T191" i="9"/>
  <c r="T192" i="9"/>
  <c r="T193" i="9"/>
  <c r="T198" i="9"/>
  <c r="T201" i="9"/>
  <c r="T202" i="9"/>
  <c r="T203" i="9"/>
  <c r="T205" i="9"/>
  <c r="T206" i="9"/>
  <c r="T207" i="9"/>
  <c r="T214" i="9"/>
  <c r="T216" i="9"/>
  <c r="T217" i="9"/>
  <c r="T218" i="9"/>
  <c r="T220" i="9"/>
  <c r="T221" i="9"/>
  <c r="T223" i="9"/>
  <c r="T225" i="9"/>
  <c r="T226" i="9"/>
  <c r="T227" i="9"/>
  <c r="T228" i="9"/>
  <c r="T229" i="9"/>
  <c r="T230" i="9"/>
  <c r="T233" i="9"/>
  <c r="T235" i="9"/>
  <c r="T236" i="9"/>
  <c r="T240" i="9"/>
  <c r="T241" i="9"/>
  <c r="T242" i="9"/>
  <c r="T246" i="9"/>
  <c r="T248" i="9"/>
  <c r="T250" i="9"/>
  <c r="H225" i="12"/>
  <c r="E225" i="12"/>
  <c r="B225" i="12"/>
  <c r="H224" i="12"/>
  <c r="E224" i="12"/>
  <c r="B224" i="12"/>
  <c r="H223" i="12"/>
  <c r="E223" i="12"/>
  <c r="B223" i="12"/>
  <c r="H222" i="12"/>
  <c r="E222" i="12"/>
  <c r="B222" i="12"/>
  <c r="H221" i="12"/>
  <c r="E221" i="12"/>
  <c r="B221" i="12"/>
  <c r="H220" i="12"/>
  <c r="E220" i="12"/>
  <c r="B220" i="12"/>
  <c r="H219" i="12"/>
  <c r="E219" i="12"/>
  <c r="B219" i="12"/>
  <c r="H218" i="12"/>
  <c r="E218" i="12"/>
  <c r="B218" i="12"/>
  <c r="H217" i="12"/>
  <c r="E217" i="12"/>
  <c r="B217" i="12"/>
  <c r="H216" i="12"/>
  <c r="E216" i="12"/>
  <c r="B216" i="12"/>
  <c r="H215" i="12"/>
  <c r="E215" i="12"/>
  <c r="B215" i="12"/>
  <c r="H214" i="12"/>
  <c r="E214" i="12"/>
  <c r="B214" i="12"/>
  <c r="H213" i="12"/>
  <c r="E213" i="12"/>
  <c r="B213" i="12"/>
  <c r="H212" i="12"/>
  <c r="E212" i="12"/>
  <c r="B212" i="12"/>
  <c r="H211" i="12"/>
  <c r="E211" i="12"/>
  <c r="B211" i="12"/>
  <c r="H210" i="12"/>
  <c r="E210" i="12"/>
  <c r="B210" i="12"/>
  <c r="H209" i="12"/>
  <c r="E209" i="12"/>
  <c r="B209" i="12"/>
  <c r="H208" i="12"/>
  <c r="E208" i="12"/>
  <c r="B208" i="12"/>
  <c r="H207" i="12"/>
  <c r="E207" i="12"/>
  <c r="B207" i="12"/>
  <c r="H206" i="12"/>
  <c r="E206" i="12"/>
  <c r="B206" i="12"/>
  <c r="H205" i="12"/>
  <c r="E205" i="12"/>
  <c r="B205" i="12"/>
  <c r="H204" i="12"/>
  <c r="E204" i="12"/>
  <c r="B204" i="12"/>
  <c r="H203" i="12"/>
  <c r="E203" i="12"/>
  <c r="B203" i="12"/>
  <c r="K202" i="12"/>
  <c r="H202" i="12"/>
  <c r="E202" i="12"/>
  <c r="B202" i="12"/>
  <c r="K201" i="12"/>
  <c r="H201" i="12"/>
  <c r="E201" i="12"/>
  <c r="B201" i="12"/>
  <c r="K200" i="12"/>
  <c r="H200" i="12"/>
  <c r="E200" i="12"/>
  <c r="B200" i="12"/>
  <c r="K199" i="12"/>
  <c r="H199" i="12"/>
  <c r="E199" i="12"/>
  <c r="B199" i="12"/>
  <c r="K198" i="12"/>
  <c r="H198" i="12"/>
  <c r="E198" i="12"/>
  <c r="B198" i="12"/>
  <c r="K197" i="12"/>
  <c r="H197" i="12"/>
  <c r="E197" i="12"/>
  <c r="B197" i="12"/>
  <c r="K196" i="12"/>
  <c r="H196" i="12"/>
  <c r="E196" i="12"/>
  <c r="B196" i="12"/>
  <c r="K193" i="12"/>
  <c r="H193" i="12"/>
  <c r="E193" i="12"/>
  <c r="B193" i="12"/>
  <c r="K192" i="12"/>
  <c r="H192" i="12"/>
  <c r="E192" i="12"/>
  <c r="B192" i="12"/>
  <c r="K191" i="12"/>
  <c r="H191" i="12"/>
  <c r="E191" i="12"/>
  <c r="B191" i="12"/>
  <c r="K190" i="12"/>
  <c r="H190" i="12"/>
  <c r="E190" i="12"/>
  <c r="B190" i="12"/>
  <c r="K189" i="12"/>
  <c r="H189" i="12"/>
  <c r="E189" i="12"/>
  <c r="B189" i="12"/>
  <c r="K188" i="12"/>
  <c r="H188" i="12"/>
  <c r="E188" i="12"/>
  <c r="B188" i="12"/>
  <c r="K187" i="12"/>
  <c r="H187" i="12"/>
  <c r="E187" i="12"/>
  <c r="B187" i="12"/>
  <c r="K186" i="12"/>
  <c r="H186" i="12"/>
  <c r="E186" i="12"/>
  <c r="B186" i="12"/>
  <c r="K185" i="12"/>
  <c r="H185" i="12"/>
  <c r="E185" i="12"/>
  <c r="B185" i="12"/>
  <c r="K184" i="12"/>
  <c r="H184" i="12"/>
  <c r="E184" i="12"/>
  <c r="B184" i="12"/>
  <c r="K183" i="12"/>
  <c r="H183" i="12"/>
  <c r="E183" i="12"/>
  <c r="B183" i="12"/>
  <c r="K182" i="12"/>
  <c r="H182" i="12"/>
  <c r="E182" i="12"/>
  <c r="B182" i="12"/>
  <c r="K181" i="12"/>
  <c r="H181" i="12"/>
  <c r="E181" i="12"/>
  <c r="B181" i="12"/>
  <c r="K180" i="12"/>
  <c r="H180" i="12"/>
  <c r="E180" i="12"/>
  <c r="B180" i="12"/>
  <c r="K179" i="12"/>
  <c r="H179" i="12"/>
  <c r="E179" i="12"/>
  <c r="B179" i="12"/>
  <c r="K178" i="12"/>
  <c r="H178" i="12"/>
  <c r="E178" i="12"/>
  <c r="B178" i="12"/>
  <c r="K177" i="12"/>
  <c r="H177" i="12"/>
  <c r="E177" i="12"/>
  <c r="B177" i="12"/>
  <c r="K176" i="12"/>
  <c r="H176" i="12"/>
  <c r="E176" i="12"/>
  <c r="B176" i="12"/>
  <c r="K175" i="12"/>
  <c r="H175" i="12"/>
  <c r="E175" i="12"/>
  <c r="B175" i="12"/>
  <c r="K174" i="12"/>
  <c r="H174" i="12"/>
  <c r="E174" i="12"/>
  <c r="B174" i="12"/>
  <c r="K173" i="12"/>
  <c r="H173" i="12"/>
  <c r="E173" i="12"/>
  <c r="B173" i="12"/>
  <c r="K172" i="12"/>
  <c r="H172" i="12"/>
  <c r="E172" i="12"/>
  <c r="B172" i="12"/>
  <c r="K171" i="12"/>
  <c r="H171" i="12"/>
  <c r="E171" i="12"/>
  <c r="B171" i="12"/>
  <c r="K170" i="12"/>
  <c r="H170" i="12"/>
  <c r="E170" i="12"/>
  <c r="B170" i="12"/>
  <c r="K169" i="12"/>
  <c r="H169" i="12"/>
  <c r="E169" i="12"/>
  <c r="B169" i="12"/>
  <c r="K168" i="12"/>
  <c r="H168" i="12"/>
  <c r="E168" i="12"/>
  <c r="B168" i="12"/>
  <c r="K167" i="12"/>
  <c r="H167" i="12"/>
  <c r="E167" i="12"/>
  <c r="B167" i="12"/>
  <c r="K166" i="12"/>
  <c r="H166" i="12"/>
  <c r="B166" i="12"/>
  <c r="K165" i="12"/>
  <c r="H165" i="12"/>
  <c r="E165" i="12"/>
  <c r="B165" i="12"/>
  <c r="K164" i="12"/>
  <c r="H164" i="12"/>
  <c r="E164" i="12"/>
  <c r="B164" i="12"/>
  <c r="K161" i="12"/>
  <c r="H161" i="12"/>
  <c r="E161" i="12"/>
  <c r="B161" i="12"/>
  <c r="K160" i="12"/>
  <c r="H160" i="12"/>
  <c r="E160" i="12"/>
  <c r="B160" i="12"/>
  <c r="K159" i="12"/>
  <c r="H159" i="12"/>
  <c r="E159" i="12"/>
  <c r="B159" i="12"/>
  <c r="K158" i="12"/>
  <c r="H158" i="12"/>
  <c r="E158" i="12"/>
  <c r="B158" i="12"/>
  <c r="K157" i="12"/>
  <c r="H157" i="12"/>
  <c r="E157" i="12"/>
  <c r="B157" i="12"/>
  <c r="K156" i="12"/>
  <c r="H156" i="12"/>
  <c r="E156" i="12"/>
  <c r="B156" i="12"/>
  <c r="K155" i="12"/>
  <c r="H155" i="12"/>
  <c r="E155" i="12"/>
  <c r="B155" i="12"/>
  <c r="K154" i="12"/>
  <c r="H154" i="12"/>
  <c r="E154" i="12"/>
  <c r="B154" i="12"/>
  <c r="K153" i="12"/>
  <c r="H153" i="12"/>
  <c r="E153" i="12"/>
  <c r="B153" i="12"/>
  <c r="K152" i="12"/>
  <c r="H152" i="12"/>
  <c r="E152" i="12"/>
  <c r="B152" i="12"/>
  <c r="K151" i="12"/>
  <c r="H151" i="12"/>
  <c r="E151" i="12"/>
  <c r="B151" i="12"/>
  <c r="K150" i="12"/>
  <c r="H150" i="12"/>
  <c r="E150" i="12"/>
  <c r="B150" i="12"/>
  <c r="K149" i="12"/>
  <c r="H149" i="12"/>
  <c r="E149" i="12"/>
  <c r="B149" i="12"/>
  <c r="K148" i="12"/>
  <c r="H148" i="12"/>
  <c r="E148" i="12"/>
  <c r="B148" i="12"/>
  <c r="K147" i="12"/>
  <c r="H147" i="12"/>
  <c r="E147" i="12"/>
  <c r="B147" i="12"/>
  <c r="K146" i="12"/>
  <c r="H146" i="12"/>
  <c r="E146" i="12"/>
  <c r="B146" i="12"/>
  <c r="K145" i="12"/>
  <c r="H145" i="12"/>
  <c r="E145" i="12"/>
  <c r="B145" i="12"/>
  <c r="K144" i="12"/>
  <c r="H144" i="12"/>
  <c r="E144" i="12"/>
  <c r="B144" i="12"/>
  <c r="K143" i="12"/>
  <c r="H143" i="12"/>
  <c r="E143" i="12"/>
  <c r="B143" i="12"/>
  <c r="K142" i="12"/>
  <c r="H142" i="12"/>
  <c r="E142" i="12"/>
  <c r="B142" i="12"/>
  <c r="K141" i="12"/>
  <c r="H141" i="12"/>
  <c r="E141" i="12"/>
  <c r="B141" i="12"/>
  <c r="K140" i="12"/>
  <c r="H140" i="12"/>
  <c r="E140" i="12"/>
  <c r="B140" i="12"/>
  <c r="K139" i="12"/>
  <c r="H139" i="12"/>
  <c r="E139" i="12"/>
  <c r="B139" i="12"/>
  <c r="K138" i="12"/>
  <c r="H138" i="12"/>
  <c r="E138" i="12"/>
  <c r="B138" i="12"/>
  <c r="K137" i="12"/>
  <c r="H137" i="12"/>
  <c r="E137" i="12"/>
  <c r="B137" i="12"/>
  <c r="K136" i="12"/>
  <c r="H136" i="12"/>
  <c r="E136" i="12"/>
  <c r="B136" i="12"/>
  <c r="K135" i="12"/>
  <c r="H135" i="12"/>
  <c r="E135" i="12"/>
  <c r="B135" i="12"/>
  <c r="K134" i="12"/>
  <c r="H134" i="12"/>
  <c r="E134" i="12"/>
  <c r="B134" i="12"/>
  <c r="K133" i="12"/>
  <c r="H133" i="12"/>
  <c r="E133" i="12"/>
  <c r="B133" i="12"/>
  <c r="K132" i="12"/>
  <c r="H132" i="12"/>
  <c r="E132" i="12"/>
  <c r="B132" i="12"/>
  <c r="K129" i="12"/>
  <c r="H129" i="12"/>
  <c r="E129" i="12"/>
  <c r="B129" i="12"/>
  <c r="K128" i="12"/>
  <c r="H128" i="12"/>
  <c r="E128" i="12"/>
  <c r="B128" i="12"/>
  <c r="K127" i="12"/>
  <c r="H127" i="12"/>
  <c r="E127" i="12"/>
  <c r="B127" i="12"/>
  <c r="K126" i="12"/>
  <c r="H126" i="12"/>
  <c r="E126" i="12"/>
  <c r="B126" i="12"/>
  <c r="K125" i="12"/>
  <c r="H125" i="12"/>
  <c r="E125" i="12"/>
  <c r="B125" i="12"/>
  <c r="K124" i="12"/>
  <c r="H124" i="12"/>
  <c r="E124" i="12"/>
  <c r="B124" i="12"/>
  <c r="K123" i="12"/>
  <c r="H123" i="12"/>
  <c r="E123" i="12"/>
  <c r="B123" i="12"/>
  <c r="K122" i="12"/>
  <c r="H122" i="12"/>
  <c r="E122" i="12"/>
  <c r="B122" i="12"/>
  <c r="K121" i="12"/>
  <c r="H121" i="12"/>
  <c r="E121" i="12"/>
  <c r="B121" i="12"/>
  <c r="K120" i="12"/>
  <c r="H120" i="12"/>
  <c r="E120" i="12"/>
  <c r="B120" i="12"/>
  <c r="K119" i="12"/>
  <c r="H119" i="12"/>
  <c r="E119" i="12"/>
  <c r="B119" i="12"/>
  <c r="K118" i="12"/>
  <c r="H118" i="12"/>
  <c r="E118" i="12"/>
  <c r="B118" i="12"/>
  <c r="K117" i="12"/>
  <c r="H117" i="12"/>
  <c r="E117" i="12"/>
  <c r="B117" i="12"/>
  <c r="K116" i="12"/>
  <c r="H116" i="12"/>
  <c r="E116" i="12"/>
  <c r="B116" i="12"/>
  <c r="K115" i="12"/>
  <c r="H115" i="12"/>
  <c r="E115" i="12"/>
  <c r="B115" i="12"/>
  <c r="K114" i="12"/>
  <c r="H114" i="12"/>
  <c r="E114" i="12"/>
  <c r="B114" i="12"/>
  <c r="K113" i="12"/>
  <c r="H113" i="12"/>
  <c r="E113" i="12"/>
  <c r="B113" i="12"/>
  <c r="K112" i="12"/>
  <c r="H112" i="12"/>
  <c r="E112" i="12"/>
  <c r="B112" i="12"/>
  <c r="K111" i="12"/>
  <c r="H111" i="12"/>
  <c r="E111" i="12"/>
  <c r="B111" i="12"/>
  <c r="K110" i="12"/>
  <c r="H110" i="12"/>
  <c r="E110" i="12"/>
  <c r="B110" i="12"/>
  <c r="K109" i="12"/>
  <c r="H109" i="12"/>
  <c r="E109" i="12"/>
  <c r="B109" i="12"/>
  <c r="K108" i="12"/>
  <c r="H108" i="12"/>
  <c r="E108" i="12"/>
  <c r="B108" i="12"/>
  <c r="K107" i="12"/>
  <c r="H107" i="12"/>
  <c r="E107" i="12"/>
  <c r="B107" i="12"/>
  <c r="K106" i="12"/>
  <c r="H106" i="12"/>
  <c r="E106" i="12"/>
  <c r="B106" i="12"/>
  <c r="K105" i="12"/>
  <c r="H105" i="12"/>
  <c r="E105" i="12"/>
  <c r="B105" i="12"/>
  <c r="K104" i="12"/>
  <c r="H104" i="12"/>
  <c r="E104" i="12"/>
  <c r="B104" i="12"/>
  <c r="K103" i="12"/>
  <c r="H103" i="12"/>
  <c r="E103" i="12"/>
  <c r="B103" i="12"/>
  <c r="K102" i="12"/>
  <c r="H102" i="12"/>
  <c r="E102" i="12"/>
  <c r="B102" i="12"/>
  <c r="K101" i="12"/>
  <c r="H101" i="12"/>
  <c r="E101" i="12"/>
  <c r="B101" i="12"/>
  <c r="K100" i="12"/>
  <c r="H100" i="12"/>
  <c r="E100" i="12"/>
  <c r="B100" i="12"/>
  <c r="K97" i="12"/>
  <c r="H97" i="12"/>
  <c r="E97" i="12"/>
  <c r="B97" i="12"/>
  <c r="K96" i="12"/>
  <c r="H96" i="12"/>
  <c r="E96" i="12"/>
  <c r="B96" i="12"/>
  <c r="K95" i="12"/>
  <c r="H95" i="12"/>
  <c r="E95" i="12"/>
  <c r="B95" i="12"/>
  <c r="K94" i="12"/>
  <c r="H94" i="12"/>
  <c r="E94" i="12"/>
  <c r="B94" i="12"/>
  <c r="K93" i="12"/>
  <c r="H93" i="12"/>
  <c r="E93" i="12"/>
  <c r="B93" i="12"/>
  <c r="K92" i="12"/>
  <c r="H92" i="12"/>
  <c r="E92" i="12"/>
  <c r="B92" i="12"/>
  <c r="K91" i="12"/>
  <c r="H91" i="12"/>
  <c r="E91" i="12"/>
  <c r="B91" i="12"/>
  <c r="K90" i="12"/>
  <c r="H90" i="12"/>
  <c r="E90" i="12"/>
  <c r="B90" i="12"/>
  <c r="K89" i="12"/>
  <c r="H89" i="12"/>
  <c r="E89" i="12"/>
  <c r="B89" i="12"/>
  <c r="K88" i="12"/>
  <c r="H88" i="12"/>
  <c r="E88" i="12"/>
  <c r="B88" i="12"/>
  <c r="K87" i="12"/>
  <c r="H87" i="12"/>
  <c r="E87" i="12"/>
  <c r="B87" i="12"/>
  <c r="K86" i="12"/>
  <c r="H86" i="12"/>
  <c r="E86" i="12"/>
  <c r="B86" i="12"/>
  <c r="K85" i="12"/>
  <c r="H85" i="12"/>
  <c r="E85" i="12"/>
  <c r="B85" i="12"/>
  <c r="K84" i="12"/>
  <c r="H84" i="12"/>
  <c r="E84" i="12"/>
  <c r="B84" i="12"/>
  <c r="K83" i="12"/>
  <c r="H83" i="12"/>
  <c r="E83" i="12"/>
  <c r="B83" i="12"/>
  <c r="K82" i="12"/>
  <c r="H82" i="12"/>
  <c r="E82" i="12"/>
  <c r="B82" i="12"/>
  <c r="K81" i="12"/>
  <c r="H81" i="12"/>
  <c r="E81" i="12"/>
  <c r="B81" i="12"/>
  <c r="K80" i="12"/>
  <c r="H80" i="12"/>
  <c r="E80" i="12"/>
  <c r="B80" i="12"/>
  <c r="K79" i="12"/>
  <c r="H79" i="12"/>
  <c r="E79" i="12"/>
  <c r="K78" i="12"/>
  <c r="H78" i="12"/>
  <c r="E78" i="12"/>
  <c r="B78" i="12"/>
  <c r="K77" i="12"/>
  <c r="H77" i="12"/>
  <c r="E77" i="12"/>
  <c r="B77" i="12"/>
  <c r="K76" i="12"/>
  <c r="H76" i="12"/>
  <c r="E76" i="12"/>
  <c r="B76" i="12"/>
  <c r="K75" i="12"/>
  <c r="H75" i="12"/>
  <c r="E75" i="12"/>
  <c r="B75" i="12"/>
  <c r="K74" i="12"/>
  <c r="H74" i="12"/>
  <c r="E74" i="12"/>
  <c r="B74" i="12"/>
  <c r="K73" i="12"/>
  <c r="H73" i="12"/>
  <c r="E73" i="12"/>
  <c r="B73" i="12"/>
  <c r="K72" i="12"/>
  <c r="H72" i="12"/>
  <c r="E72" i="12"/>
  <c r="B72" i="12"/>
  <c r="K71" i="12"/>
  <c r="H71" i="12"/>
  <c r="E71" i="12"/>
  <c r="B71" i="12"/>
  <c r="K70" i="12"/>
  <c r="H70" i="12"/>
  <c r="E70" i="12"/>
  <c r="B70" i="12"/>
  <c r="K69" i="12"/>
  <c r="H69" i="12"/>
  <c r="E69" i="12"/>
  <c r="B69" i="12"/>
  <c r="K68" i="12"/>
  <c r="H68" i="12"/>
  <c r="E68" i="12"/>
  <c r="B68" i="12"/>
  <c r="K65" i="12"/>
  <c r="H65" i="12"/>
  <c r="E65" i="12"/>
  <c r="B65" i="12"/>
  <c r="K64" i="12"/>
  <c r="H64" i="12"/>
  <c r="E64" i="12"/>
  <c r="B64" i="12"/>
  <c r="K63" i="12"/>
  <c r="H63" i="12"/>
  <c r="E63" i="12"/>
  <c r="B63" i="12"/>
  <c r="K62" i="12"/>
  <c r="H62" i="12"/>
  <c r="E62" i="12"/>
  <c r="B62" i="12"/>
  <c r="K61" i="12"/>
  <c r="H61" i="12"/>
  <c r="E61" i="12"/>
  <c r="B61" i="12"/>
  <c r="K60" i="12"/>
  <c r="H60" i="12"/>
  <c r="E60" i="12"/>
  <c r="B60" i="12"/>
  <c r="K59" i="12"/>
  <c r="H59" i="12"/>
  <c r="E59" i="12"/>
  <c r="B59" i="12"/>
  <c r="K58" i="12"/>
  <c r="H58" i="12"/>
  <c r="E58" i="12"/>
  <c r="B58" i="12"/>
  <c r="K57" i="12"/>
  <c r="H57" i="12"/>
  <c r="E57" i="12"/>
  <c r="B57" i="12"/>
  <c r="K56" i="12"/>
  <c r="H56" i="12"/>
  <c r="E56" i="12"/>
  <c r="B56" i="12"/>
  <c r="K55" i="12"/>
  <c r="H55" i="12"/>
  <c r="E55" i="12"/>
  <c r="B55" i="12"/>
  <c r="K54" i="12"/>
  <c r="H54" i="12"/>
  <c r="E54" i="12"/>
  <c r="B54" i="12"/>
  <c r="K53" i="12"/>
  <c r="H53" i="12"/>
  <c r="E53" i="12"/>
  <c r="B53" i="12"/>
  <c r="K52" i="12"/>
  <c r="H52" i="12"/>
  <c r="E52" i="12"/>
  <c r="B52" i="12"/>
  <c r="K51" i="12"/>
  <c r="H51" i="12"/>
  <c r="E51" i="12"/>
  <c r="B51" i="12"/>
  <c r="K50" i="12"/>
  <c r="H50" i="12"/>
  <c r="E50" i="12"/>
  <c r="B50" i="12"/>
  <c r="K49" i="12"/>
  <c r="H49" i="12"/>
  <c r="E49" i="12"/>
  <c r="B49" i="12"/>
  <c r="K48" i="12"/>
  <c r="H48" i="12"/>
  <c r="E48" i="12"/>
  <c r="B48" i="12"/>
  <c r="K47" i="12"/>
  <c r="H47" i="12"/>
  <c r="E47" i="12"/>
  <c r="B47" i="12"/>
  <c r="K46" i="12"/>
  <c r="H46" i="12"/>
  <c r="E46" i="12"/>
  <c r="B46" i="12"/>
  <c r="K45" i="12"/>
  <c r="H45" i="12"/>
  <c r="E45" i="12"/>
  <c r="B45" i="12"/>
  <c r="K44" i="12"/>
  <c r="H44" i="12"/>
  <c r="E44" i="12"/>
  <c r="B44" i="12"/>
  <c r="K43" i="12"/>
  <c r="H43" i="12"/>
  <c r="E43" i="12"/>
  <c r="B43" i="12"/>
  <c r="K42" i="12"/>
  <c r="H42" i="12"/>
  <c r="E42" i="12"/>
  <c r="B42" i="12"/>
  <c r="K41" i="12"/>
  <c r="H41" i="12"/>
  <c r="E41" i="12"/>
  <c r="B41" i="12"/>
  <c r="K40" i="12"/>
  <c r="H40" i="12"/>
  <c r="E40" i="12"/>
  <c r="B40" i="12"/>
  <c r="K39" i="12"/>
  <c r="H39" i="12"/>
  <c r="E39" i="12"/>
  <c r="B39" i="12"/>
  <c r="K38" i="12"/>
  <c r="H38" i="12"/>
  <c r="E38" i="12"/>
  <c r="B38" i="12"/>
  <c r="K37" i="12"/>
  <c r="H37" i="12"/>
  <c r="E37" i="12"/>
  <c r="B37" i="12"/>
  <c r="K36" i="12"/>
  <c r="H36" i="12"/>
  <c r="E36" i="12"/>
  <c r="B36" i="12"/>
  <c r="K33" i="12"/>
  <c r="H33" i="12"/>
  <c r="E33" i="12"/>
  <c r="K32" i="12"/>
  <c r="H32" i="12"/>
  <c r="E32" i="12"/>
  <c r="K31" i="12"/>
  <c r="H31" i="12"/>
  <c r="E31" i="12"/>
  <c r="K30" i="12"/>
  <c r="H30" i="12"/>
  <c r="E30" i="12"/>
  <c r="K29" i="12"/>
  <c r="H29" i="12"/>
  <c r="E29" i="12"/>
  <c r="K28" i="12"/>
  <c r="H28" i="12"/>
  <c r="E28" i="12"/>
  <c r="K27" i="12"/>
  <c r="H27" i="12"/>
  <c r="E27" i="12"/>
  <c r="K26" i="12"/>
  <c r="H26" i="12"/>
  <c r="E26" i="12"/>
  <c r="K25" i="12"/>
  <c r="H25" i="12"/>
  <c r="E25" i="12"/>
  <c r="K24" i="12"/>
  <c r="H24" i="12"/>
  <c r="E24" i="12"/>
  <c r="K23" i="12"/>
  <c r="H23" i="12"/>
  <c r="E23" i="12"/>
  <c r="K22" i="12"/>
  <c r="H22" i="12"/>
  <c r="E22" i="12"/>
  <c r="K21" i="12"/>
  <c r="H21" i="12"/>
  <c r="E21" i="12"/>
  <c r="K20" i="12"/>
  <c r="H20" i="12"/>
  <c r="E20" i="12"/>
  <c r="K19" i="12"/>
  <c r="H19" i="12"/>
  <c r="E19" i="12"/>
  <c r="K18" i="12"/>
  <c r="H18" i="12"/>
  <c r="E18" i="12"/>
  <c r="K17" i="12"/>
  <c r="H17" i="12"/>
  <c r="E17" i="12"/>
  <c r="K16" i="12"/>
  <c r="H16" i="12"/>
  <c r="E16" i="12"/>
  <c r="K15" i="12"/>
  <c r="H15" i="12"/>
  <c r="E15" i="12"/>
  <c r="K14" i="12"/>
  <c r="H14" i="12"/>
  <c r="E14" i="12"/>
  <c r="K13" i="12"/>
  <c r="H13" i="12"/>
  <c r="E13" i="12"/>
  <c r="K12" i="12"/>
  <c r="H12" i="12"/>
  <c r="E12" i="12"/>
  <c r="K11" i="12"/>
  <c r="H11" i="12"/>
  <c r="E11" i="12"/>
  <c r="K10" i="12"/>
  <c r="H10" i="12"/>
  <c r="E10" i="12"/>
  <c r="K9" i="12"/>
  <c r="H9" i="12"/>
  <c r="E9" i="12"/>
  <c r="K8" i="12"/>
  <c r="H8" i="12"/>
  <c r="E8" i="12"/>
  <c r="K7" i="12"/>
  <c r="H7" i="12"/>
  <c r="E7" i="12"/>
  <c r="K6" i="12"/>
  <c r="H6" i="12"/>
  <c r="E6" i="12"/>
  <c r="K5" i="12"/>
  <c r="H5" i="12"/>
  <c r="E5" i="12"/>
  <c r="K4" i="12"/>
  <c r="H4" i="12"/>
  <c r="E3" i="12"/>
  <c r="H3" i="12" s="1"/>
  <c r="K3" i="12" s="1"/>
  <c r="B35" i="12" s="1"/>
  <c r="E35" i="12" l="1"/>
  <c r="I338" i="12"/>
  <c r="F372" i="12"/>
  <c r="C373" i="12"/>
  <c r="I357" i="12"/>
  <c r="F374" i="12"/>
  <c r="F376" i="12"/>
  <c r="F357" i="12"/>
  <c r="F358" i="12"/>
  <c r="C366" i="12"/>
  <c r="C369" i="12"/>
  <c r="I350" i="12"/>
  <c r="L345" i="12"/>
  <c r="I326" i="12"/>
  <c r="F364" i="12"/>
  <c r="L325" i="12"/>
  <c r="C358" i="12"/>
  <c r="C359" i="12"/>
  <c r="C371" i="12"/>
  <c r="L331" i="12"/>
  <c r="L335" i="12"/>
  <c r="F367" i="12"/>
  <c r="F371" i="12"/>
  <c r="I331" i="12"/>
  <c r="C383" i="12"/>
  <c r="L235" i="12"/>
  <c r="C262" i="12"/>
  <c r="C269" i="12"/>
  <c r="I324" i="12"/>
  <c r="I325" i="12"/>
  <c r="I327" i="12"/>
  <c r="I328" i="12"/>
  <c r="I329" i="12"/>
  <c r="I330" i="12"/>
  <c r="I332" i="12"/>
  <c r="I333" i="12"/>
  <c r="I334" i="12"/>
  <c r="I335" i="12"/>
  <c r="I337" i="12"/>
  <c r="I339" i="12"/>
  <c r="I340" i="12"/>
  <c r="I341" i="12"/>
  <c r="I342" i="12"/>
  <c r="I343" i="12"/>
  <c r="I346" i="12"/>
  <c r="I347" i="12"/>
  <c r="I349" i="12"/>
  <c r="I351" i="12"/>
  <c r="L324" i="12"/>
  <c r="L326" i="12"/>
  <c r="L328" i="12"/>
  <c r="L329" i="12"/>
  <c r="L330" i="12"/>
  <c r="L336" i="12"/>
  <c r="L337" i="12"/>
  <c r="L338" i="12"/>
  <c r="L339" i="12"/>
  <c r="L341" i="12"/>
  <c r="L342" i="12"/>
  <c r="L344" i="12"/>
  <c r="L346" i="12"/>
  <c r="L347" i="12"/>
  <c r="L350" i="12"/>
  <c r="L351" i="12"/>
  <c r="C356" i="12"/>
  <c r="C357" i="12"/>
  <c r="C361" i="12"/>
  <c r="C362" i="12"/>
  <c r="C364" i="12"/>
  <c r="C365" i="12"/>
  <c r="C370" i="12"/>
  <c r="C374" i="12"/>
  <c r="C375" i="12"/>
  <c r="C377" i="12"/>
  <c r="C378" i="12"/>
  <c r="C380" i="12"/>
  <c r="C381" i="12"/>
  <c r="C384" i="12"/>
  <c r="C385" i="12"/>
  <c r="F356" i="12"/>
  <c r="F359" i="12"/>
  <c r="F360" i="12"/>
  <c r="F361" i="12"/>
  <c r="F362" i="12"/>
  <c r="F363" i="12"/>
  <c r="F366" i="12"/>
  <c r="F368" i="12"/>
  <c r="F369" i="12"/>
  <c r="F370" i="12"/>
  <c r="F373" i="12"/>
  <c r="F375" i="12"/>
  <c r="F378" i="12"/>
  <c r="F379" i="12"/>
  <c r="F380" i="12"/>
  <c r="F381" i="12"/>
  <c r="F382" i="12"/>
  <c r="F383" i="12"/>
  <c r="F385" i="12"/>
  <c r="I356" i="12"/>
  <c r="I358" i="12"/>
  <c r="I360" i="12"/>
  <c r="I361" i="12"/>
  <c r="L260" i="12"/>
  <c r="F254" i="12"/>
  <c r="I314" i="12"/>
  <c r="C348" i="12"/>
  <c r="L300" i="12"/>
  <c r="F289" i="12"/>
  <c r="F325" i="12"/>
  <c r="L232" i="12"/>
  <c r="L252" i="12"/>
  <c r="C268" i="12"/>
  <c r="C270" i="12"/>
  <c r="C271" i="12"/>
  <c r="C276" i="12"/>
  <c r="C279" i="12"/>
  <c r="C285" i="12"/>
  <c r="C287" i="12"/>
  <c r="F268" i="12"/>
  <c r="I261" i="12"/>
  <c r="I262" i="12"/>
  <c r="I288" i="12"/>
  <c r="L276" i="12"/>
  <c r="L285" i="12"/>
  <c r="C309" i="12"/>
  <c r="C314" i="12"/>
  <c r="F296" i="12"/>
  <c r="F315" i="12"/>
  <c r="I315" i="12"/>
  <c r="I319" i="12"/>
  <c r="L293" i="12"/>
  <c r="L298" i="12"/>
  <c r="L299" i="12"/>
  <c r="L307" i="12"/>
  <c r="L310" i="12"/>
  <c r="L319" i="12"/>
  <c r="C324" i="12"/>
  <c r="C331" i="12"/>
  <c r="C344" i="12"/>
  <c r="F345" i="12"/>
  <c r="F350" i="12"/>
  <c r="F335" i="12"/>
  <c r="L249" i="12"/>
  <c r="F333" i="12"/>
  <c r="I307" i="12"/>
  <c r="F267" i="12"/>
  <c r="F263" i="12"/>
  <c r="I250" i="12"/>
  <c r="L280" i="12"/>
  <c r="L318" i="12"/>
  <c r="I283" i="12"/>
  <c r="F348" i="12"/>
  <c r="F277" i="12"/>
  <c r="L236" i="12"/>
  <c r="F266" i="12"/>
  <c r="I253" i="12"/>
  <c r="I297" i="12"/>
  <c r="F328" i="12"/>
  <c r="C335" i="12"/>
  <c r="L277" i="12"/>
  <c r="C267" i="12"/>
  <c r="F278" i="12"/>
  <c r="I260" i="12"/>
  <c r="C327" i="12"/>
  <c r="F252" i="12"/>
  <c r="L257" i="12"/>
  <c r="L253" i="12"/>
  <c r="L238" i="12"/>
  <c r="C292" i="12"/>
  <c r="F332" i="12"/>
  <c r="C278" i="12"/>
  <c r="F326" i="12"/>
  <c r="C263" i="12"/>
  <c r="L247" i="12"/>
  <c r="L243" i="12"/>
  <c r="C304" i="12"/>
  <c r="F304" i="12"/>
  <c r="C293" i="12"/>
  <c r="I265" i="12"/>
  <c r="I249" i="12"/>
  <c r="L282" i="12"/>
  <c r="C272" i="12"/>
  <c r="C349" i="12"/>
  <c r="F312" i="12"/>
  <c r="L246" i="12"/>
  <c r="I289" i="12"/>
  <c r="F262" i="12"/>
  <c r="C289" i="12"/>
  <c r="I246" i="12"/>
  <c r="I273" i="12"/>
  <c r="C281" i="12"/>
  <c r="I232" i="12"/>
  <c r="L279" i="12"/>
  <c r="I268" i="12"/>
  <c r="C343" i="12"/>
  <c r="F293" i="12"/>
  <c r="C332" i="12"/>
  <c r="I302" i="12"/>
  <c r="L251" i="12"/>
  <c r="C330" i="12"/>
  <c r="L228" i="12"/>
  <c r="F297" i="12"/>
  <c r="I270" i="12"/>
  <c r="C334" i="12"/>
  <c r="L315" i="12"/>
  <c r="L261" i="12"/>
  <c r="L240" i="12"/>
  <c r="L312" i="12"/>
  <c r="F273" i="12"/>
  <c r="F269" i="12"/>
  <c r="F321" i="12"/>
  <c r="L302" i="12"/>
  <c r="L301" i="12"/>
  <c r="I236" i="12"/>
  <c r="F300" i="12"/>
  <c r="L281" i="12"/>
  <c r="I321" i="12"/>
  <c r="F338" i="12"/>
  <c r="F351" i="12"/>
  <c r="L313" i="12"/>
  <c r="I295" i="12"/>
  <c r="C310" i="12"/>
  <c r="C300" i="12"/>
  <c r="L264" i="12"/>
  <c r="I281" i="12"/>
  <c r="I272" i="12"/>
  <c r="F287" i="12"/>
  <c r="F279" i="12"/>
  <c r="C280" i="12"/>
  <c r="C261" i="12"/>
  <c r="L244" i="12"/>
  <c r="L230" i="12"/>
  <c r="I248" i="12"/>
  <c r="I242" i="12"/>
  <c r="I229" i="12"/>
  <c r="F340" i="12"/>
  <c r="C342" i="12"/>
  <c r="C328" i="12"/>
  <c r="L297" i="12"/>
  <c r="I316" i="12"/>
  <c r="I305" i="12"/>
  <c r="F311" i="12"/>
  <c r="F301" i="12"/>
  <c r="C319" i="12"/>
  <c r="L287" i="12"/>
  <c r="L272" i="12"/>
  <c r="F264" i="12"/>
  <c r="F349" i="12"/>
  <c r="F339" i="12"/>
  <c r="C353" i="12"/>
  <c r="C341" i="12"/>
  <c r="C326" i="12"/>
  <c r="L311" i="12"/>
  <c r="L296" i="12"/>
  <c r="I313" i="12"/>
  <c r="I304" i="12"/>
  <c r="I294" i="12"/>
  <c r="F309" i="12"/>
  <c r="F299" i="12"/>
  <c r="C318" i="12"/>
  <c r="C308" i="12"/>
  <c r="C299" i="12"/>
  <c r="L286" i="12"/>
  <c r="L271" i="12"/>
  <c r="L263" i="12"/>
  <c r="I280" i="12"/>
  <c r="I271" i="12"/>
  <c r="F286" i="12"/>
  <c r="F276" i="12"/>
  <c r="F261" i="12"/>
  <c r="C277" i="12"/>
  <c r="C260" i="12"/>
  <c r="L242" i="12"/>
  <c r="L229" i="12"/>
  <c r="I247" i="12"/>
  <c r="I238" i="12"/>
  <c r="I228" i="12"/>
  <c r="F324" i="12"/>
  <c r="F347" i="12"/>
  <c r="F336" i="12"/>
  <c r="C352" i="12"/>
  <c r="C340" i="12"/>
  <c r="C325" i="12"/>
  <c r="L309" i="12"/>
  <c r="L295" i="12"/>
  <c r="I312" i="12"/>
  <c r="I303" i="12"/>
  <c r="I293" i="12"/>
  <c r="F308" i="12"/>
  <c r="F298" i="12"/>
  <c r="C317" i="12"/>
  <c r="C307" i="12"/>
  <c r="C298" i="12"/>
  <c r="L284" i="12"/>
  <c r="L270" i="12"/>
  <c r="L262" i="12"/>
  <c r="I279" i="12"/>
  <c r="I269" i="12"/>
  <c r="F285" i="12"/>
  <c r="F275" i="12"/>
  <c r="F260" i="12"/>
  <c r="C275" i="12"/>
  <c r="L256" i="12"/>
  <c r="L241" i="12"/>
  <c r="I257" i="12"/>
  <c r="I245" i="12"/>
  <c r="I237" i="12"/>
  <c r="F257" i="12"/>
  <c r="F346" i="12"/>
  <c r="F334" i="12"/>
  <c r="C351" i="12"/>
  <c r="C339" i="12"/>
  <c r="L321" i="12"/>
  <c r="L308" i="12"/>
  <c r="L294" i="12"/>
  <c r="I311" i="12"/>
  <c r="I301" i="12"/>
  <c r="I292" i="12"/>
  <c r="F307" i="12"/>
  <c r="F295" i="12"/>
  <c r="C316" i="12"/>
  <c r="C306" i="12"/>
  <c r="C297" i="12"/>
  <c r="L283" i="12"/>
  <c r="L269" i="12"/>
  <c r="I287" i="12"/>
  <c r="I278" i="12"/>
  <c r="I267" i="12"/>
  <c r="F284" i="12"/>
  <c r="F274" i="12"/>
  <c r="C288" i="12"/>
  <c r="C274" i="12"/>
  <c r="L255" i="12"/>
  <c r="L239" i="12"/>
  <c r="I256" i="12"/>
  <c r="I244" i="12"/>
  <c r="I235" i="12"/>
  <c r="F256" i="12"/>
  <c r="F344" i="12"/>
  <c r="F331" i="12"/>
  <c r="C350" i="12"/>
  <c r="C337" i="12"/>
  <c r="L320" i="12"/>
  <c r="L306" i="12"/>
  <c r="L292" i="12"/>
  <c r="I310" i="12"/>
  <c r="I300" i="12"/>
  <c r="F320" i="12"/>
  <c r="F306" i="12"/>
  <c r="F294" i="12"/>
  <c r="C315" i="12"/>
  <c r="C305" i="12"/>
  <c r="C295" i="12"/>
  <c r="L278" i="12"/>
  <c r="L268" i="12"/>
  <c r="I286" i="12"/>
  <c r="I277" i="12"/>
  <c r="I266" i="12"/>
  <c r="F283" i="12"/>
  <c r="F272" i="12"/>
  <c r="C286" i="12"/>
  <c r="C273" i="12"/>
  <c r="L254" i="12"/>
  <c r="L237" i="12"/>
  <c r="I255" i="12"/>
  <c r="I243" i="12"/>
  <c r="I234" i="12"/>
  <c r="F255" i="12"/>
  <c r="C347" i="12"/>
  <c r="I309" i="12"/>
  <c r="F319" i="12"/>
  <c r="F292" i="12"/>
  <c r="C303" i="12"/>
  <c r="I285" i="12"/>
  <c r="I264" i="12"/>
  <c r="L250" i="12"/>
  <c r="I254" i="12"/>
  <c r="I241" i="12"/>
  <c r="F253" i="12"/>
  <c r="C336" i="12"/>
  <c r="L317" i="12"/>
  <c r="L305" i="12"/>
  <c r="I299" i="12"/>
  <c r="F305" i="12"/>
  <c r="C313" i="12"/>
  <c r="L275" i="12"/>
  <c r="L267" i="12"/>
  <c r="I276" i="12"/>
  <c r="F282" i="12"/>
  <c r="F271" i="12"/>
  <c r="C284" i="12"/>
  <c r="C266" i="12"/>
  <c r="L234" i="12"/>
  <c r="I233" i="12"/>
  <c r="F342" i="12"/>
  <c r="F329" i="12"/>
  <c r="C346" i="12"/>
  <c r="C333" i="12"/>
  <c r="L316" i="12"/>
  <c r="L304" i="12"/>
  <c r="I318" i="12"/>
  <c r="I308" i="12"/>
  <c r="I298" i="12"/>
  <c r="F318" i="12"/>
  <c r="F303" i="12"/>
  <c r="C321" i="12"/>
  <c r="C312" i="12"/>
  <c r="C302" i="12"/>
  <c r="L289" i="12"/>
  <c r="L274" i="12"/>
  <c r="L266" i="12"/>
  <c r="I284" i="12"/>
  <c r="I275" i="12"/>
  <c r="I263" i="12"/>
  <c r="F281" i="12"/>
  <c r="F270" i="12"/>
  <c r="C283" i="12"/>
  <c r="C265" i="12"/>
  <c r="L248" i="12"/>
  <c r="L233" i="12"/>
  <c r="I252" i="12"/>
  <c r="I240" i="12"/>
  <c r="I231" i="12"/>
  <c r="F251" i="12"/>
  <c r="F343" i="12"/>
  <c r="F330" i="12"/>
  <c r="I320" i="12"/>
  <c r="C294" i="12"/>
  <c r="F352" i="12"/>
  <c r="F341" i="12"/>
  <c r="F327" i="12"/>
  <c r="C345" i="12"/>
  <c r="C329" i="12"/>
  <c r="L314" i="12"/>
  <c r="L303" i="12"/>
  <c r="I317" i="12"/>
  <c r="I306" i="12"/>
  <c r="I296" i="12"/>
  <c r="F316" i="12"/>
  <c r="F302" i="12"/>
  <c r="C320" i="12"/>
  <c r="C311" i="12"/>
  <c r="C301" i="12"/>
  <c r="L288" i="12"/>
  <c r="L273" i="12"/>
  <c r="L265" i="12"/>
  <c r="I282" i="12"/>
  <c r="I274" i="12"/>
  <c r="F288" i="12"/>
  <c r="F280" i="12"/>
  <c r="F265" i="12"/>
  <c r="C282" i="12"/>
  <c r="C264" i="12"/>
  <c r="L245" i="12"/>
  <c r="L231" i="12"/>
  <c r="I251" i="12"/>
  <c r="I239" i="12"/>
  <c r="I230" i="12"/>
  <c r="F230" i="12"/>
  <c r="L225" i="12"/>
  <c r="C250" i="12"/>
  <c r="F248" i="12"/>
  <c r="C247" i="12"/>
  <c r="C246" i="12"/>
  <c r="L209" i="12"/>
  <c r="L208" i="12"/>
  <c r="F249" i="12"/>
  <c r="F246" i="12"/>
  <c r="F244" i="12"/>
  <c r="F242" i="12"/>
  <c r="F240" i="12"/>
  <c r="F238" i="12"/>
  <c r="F236" i="12"/>
  <c r="F234" i="12"/>
  <c r="F232" i="12"/>
  <c r="F229" i="12"/>
  <c r="C257" i="12"/>
  <c r="C255" i="12"/>
  <c r="C253" i="12"/>
  <c r="C251" i="12"/>
  <c r="C248" i="12"/>
  <c r="C244" i="12"/>
  <c r="C242" i="12"/>
  <c r="C240" i="12"/>
  <c r="C238" i="12"/>
  <c r="C236" i="12"/>
  <c r="C234" i="12"/>
  <c r="C232" i="12"/>
  <c r="C230" i="12"/>
  <c r="C228" i="12"/>
  <c r="L223" i="12"/>
  <c r="L221" i="12"/>
  <c r="L219" i="12"/>
  <c r="L217" i="12"/>
  <c r="L213" i="12"/>
  <c r="L211" i="12"/>
  <c r="L207" i="12"/>
  <c r="L205" i="12"/>
  <c r="L203" i="12"/>
  <c r="F250" i="12"/>
  <c r="F247" i="12"/>
  <c r="F245" i="12"/>
  <c r="F243" i="12"/>
  <c r="F241" i="12"/>
  <c r="F239" i="12"/>
  <c r="F237" i="12"/>
  <c r="F235" i="12"/>
  <c r="F233" i="12"/>
  <c r="F231" i="12"/>
  <c r="F228" i="12"/>
  <c r="C256" i="12"/>
  <c r="C254" i="12"/>
  <c r="C252" i="12"/>
  <c r="C249" i="12"/>
  <c r="C245" i="12"/>
  <c r="C243" i="12"/>
  <c r="C241" i="12"/>
  <c r="C239" i="12"/>
  <c r="C237" i="12"/>
  <c r="C235" i="12"/>
  <c r="C233" i="12"/>
  <c r="C231" i="12"/>
  <c r="C229" i="12"/>
  <c r="L224" i="12"/>
  <c r="L222" i="12"/>
  <c r="L218" i="12"/>
  <c r="L216" i="12"/>
  <c r="L214" i="12"/>
  <c r="L212" i="12"/>
  <c r="L210" i="12"/>
  <c r="L206" i="12"/>
  <c r="L204" i="12"/>
  <c r="L202" i="12"/>
  <c r="L201" i="12"/>
  <c r="L215" i="12"/>
  <c r="L220" i="12"/>
  <c r="C21" i="12"/>
  <c r="C32" i="12"/>
  <c r="C29" i="12"/>
  <c r="C18" i="12"/>
  <c r="C9" i="12"/>
  <c r="C25" i="12"/>
  <c r="C27" i="12"/>
  <c r="C33" i="12"/>
  <c r="C30" i="12"/>
  <c r="C28" i="12"/>
  <c r="C20" i="12"/>
  <c r="C24" i="12"/>
  <c r="C26" i="12"/>
  <c r="C31" i="12"/>
  <c r="C23" i="12"/>
  <c r="C17" i="12"/>
  <c r="C13" i="12"/>
  <c r="C16" i="12"/>
  <c r="C22" i="12"/>
  <c r="C11" i="12"/>
  <c r="C8" i="12"/>
  <c r="C5" i="12"/>
  <c r="C15" i="12"/>
  <c r="C12" i="12"/>
  <c r="C4" i="12"/>
  <c r="C19" i="12"/>
  <c r="C7" i="12"/>
  <c r="C6" i="12"/>
  <c r="C14" i="12"/>
  <c r="C10" i="12"/>
  <c r="F21" i="12"/>
  <c r="I7" i="12"/>
  <c r="I12" i="12"/>
  <c r="C178" i="12"/>
  <c r="L184" i="12"/>
  <c r="F218" i="12"/>
  <c r="L177" i="12"/>
  <c r="L111" i="12"/>
  <c r="I129" i="12"/>
  <c r="I117" i="12"/>
  <c r="C224" i="12"/>
  <c r="C200" i="12"/>
  <c r="I102" i="12"/>
  <c r="F120" i="12"/>
  <c r="F108" i="12"/>
  <c r="C126" i="12"/>
  <c r="C114" i="12"/>
  <c r="C102" i="12"/>
  <c r="L88" i="12"/>
  <c r="L76" i="12"/>
  <c r="I94" i="12"/>
  <c r="I212" i="12"/>
  <c r="C166" i="12"/>
  <c r="L152" i="12"/>
  <c r="I158" i="12"/>
  <c r="I224" i="12"/>
  <c r="F135" i="12"/>
  <c r="F206" i="12"/>
  <c r="F215" i="12"/>
  <c r="C221" i="12"/>
  <c r="I185" i="12"/>
  <c r="I173" i="12"/>
  <c r="F179" i="12"/>
  <c r="F167" i="12"/>
  <c r="C185" i="12"/>
  <c r="L191" i="12"/>
  <c r="I105" i="12"/>
  <c r="F123" i="12"/>
  <c r="F111" i="12"/>
  <c r="F76" i="12"/>
  <c r="I82" i="12"/>
  <c r="I70" i="12"/>
  <c r="F88" i="12"/>
  <c r="I146" i="12"/>
  <c r="I134" i="12"/>
  <c r="F152" i="12"/>
  <c r="F140" i="12"/>
  <c r="C158" i="12"/>
  <c r="C146" i="12"/>
  <c r="C134" i="12"/>
  <c r="L120" i="12"/>
  <c r="L108" i="12"/>
  <c r="I126" i="12"/>
  <c r="I114" i="12"/>
  <c r="L140" i="12"/>
  <c r="I166" i="12"/>
  <c r="F184" i="12"/>
  <c r="F172" i="12"/>
  <c r="C173" i="12"/>
  <c r="L159" i="12"/>
  <c r="L147" i="12"/>
  <c r="C41" i="12"/>
  <c r="I16" i="12"/>
  <c r="I4" i="12"/>
  <c r="F22" i="12"/>
  <c r="F10" i="12"/>
  <c r="C62" i="12"/>
  <c r="I15" i="12"/>
  <c r="F33" i="12"/>
  <c r="F9" i="12"/>
  <c r="L56" i="12"/>
  <c r="L44" i="12"/>
  <c r="I50" i="12"/>
  <c r="F44" i="12"/>
  <c r="I14" i="12"/>
  <c r="F32" i="12"/>
  <c r="F20" i="12"/>
  <c r="F8" i="12"/>
  <c r="I13" i="12"/>
  <c r="F31" i="12"/>
  <c r="F19" i="12"/>
  <c r="F7" i="12"/>
  <c r="F30" i="12"/>
  <c r="F18" i="12"/>
  <c r="F6" i="12"/>
  <c r="I11" i="12"/>
  <c r="F29" i="12"/>
  <c r="F17" i="12"/>
  <c r="F5" i="12"/>
  <c r="I200" i="12"/>
  <c r="C212" i="12"/>
  <c r="L172" i="12"/>
  <c r="I190" i="12"/>
  <c r="I178" i="12"/>
  <c r="C190" i="12"/>
  <c r="I10" i="12"/>
  <c r="F28" i="12"/>
  <c r="F16" i="12"/>
  <c r="F4" i="12"/>
  <c r="I21" i="12"/>
  <c r="I9" i="12"/>
  <c r="F27" i="12"/>
  <c r="F15" i="12"/>
  <c r="I33" i="12"/>
  <c r="I20" i="12"/>
  <c r="I8" i="12"/>
  <c r="F26" i="12"/>
  <c r="F14" i="12"/>
  <c r="I221" i="12"/>
  <c r="I209" i="12"/>
  <c r="I197" i="12"/>
  <c r="F203" i="12"/>
  <c r="C209" i="12"/>
  <c r="C197" i="12"/>
  <c r="I141" i="12"/>
  <c r="F159" i="12"/>
  <c r="F147" i="12"/>
  <c r="I19" i="12"/>
  <c r="F25" i="12"/>
  <c r="F13" i="12"/>
  <c r="L135" i="12"/>
  <c r="I153" i="12"/>
  <c r="I18" i="12"/>
  <c r="I6" i="12"/>
  <c r="F24" i="12"/>
  <c r="F12" i="12"/>
  <c r="L179" i="12"/>
  <c r="L167" i="12"/>
  <c r="F191" i="12"/>
  <c r="I41" i="12"/>
  <c r="I17" i="12"/>
  <c r="I5" i="12"/>
  <c r="F23" i="12"/>
  <c r="F11" i="12"/>
  <c r="I65" i="12"/>
  <c r="I53" i="12"/>
  <c r="F59" i="12"/>
  <c r="F47" i="12"/>
  <c r="C65" i="12"/>
  <c r="C53" i="12"/>
  <c r="L27" i="12"/>
  <c r="L15" i="12"/>
  <c r="F69" i="12"/>
  <c r="L61" i="12"/>
  <c r="L49" i="12"/>
  <c r="L37" i="12"/>
  <c r="F49" i="12"/>
  <c r="F37" i="12"/>
  <c r="C55" i="12"/>
  <c r="C43" i="12"/>
  <c r="L187" i="12"/>
  <c r="L175" i="12"/>
  <c r="I193" i="12"/>
  <c r="I181" i="12"/>
  <c r="I169" i="12"/>
  <c r="F187" i="12"/>
  <c r="F175" i="12"/>
  <c r="C193" i="12"/>
  <c r="C181" i="12"/>
  <c r="C169" i="12"/>
  <c r="L155" i="12"/>
  <c r="L143" i="12"/>
  <c r="I161" i="12"/>
  <c r="I149" i="12"/>
  <c r="I137" i="12"/>
  <c r="F155" i="12"/>
  <c r="F143" i="12"/>
  <c r="C161" i="12"/>
  <c r="C149" i="12"/>
  <c r="C137" i="12"/>
  <c r="L123" i="12"/>
  <c r="C129" i="12"/>
  <c r="C117" i="12"/>
  <c r="C105" i="12"/>
  <c r="L91" i="12"/>
  <c r="L79" i="12"/>
  <c r="I97" i="12"/>
  <c r="I85" i="12"/>
  <c r="I73" i="12"/>
  <c r="F91" i="12"/>
  <c r="L47" i="12"/>
  <c r="L170" i="12"/>
  <c r="I188" i="12"/>
  <c r="I176" i="12"/>
  <c r="I164" i="12"/>
  <c r="F182" i="12"/>
  <c r="F170" i="12"/>
  <c r="C188" i="12"/>
  <c r="C176" i="12"/>
  <c r="C164" i="12"/>
  <c r="I156" i="12"/>
  <c r="I144" i="12"/>
  <c r="I132" i="12"/>
  <c r="F150" i="12"/>
  <c r="C47" i="12"/>
  <c r="L21" i="12"/>
  <c r="C38" i="12"/>
  <c r="C120" i="12"/>
  <c r="C108" i="12"/>
  <c r="L94" i="12"/>
  <c r="L82" i="12"/>
  <c r="L70" i="12"/>
  <c r="L6" i="12"/>
  <c r="I24" i="12"/>
  <c r="L29" i="12"/>
  <c r="I23" i="12"/>
  <c r="I108" i="12"/>
  <c r="F126" i="12"/>
  <c r="F114" i="12"/>
  <c r="F102" i="12"/>
  <c r="I88" i="12"/>
  <c r="I76" i="12"/>
  <c r="F94" i="12"/>
  <c r="I74" i="12"/>
  <c r="F92" i="12"/>
  <c r="F80" i="12"/>
  <c r="F68" i="12"/>
  <c r="C86" i="12"/>
  <c r="L150" i="12"/>
  <c r="F79" i="12"/>
  <c r="I220" i="12"/>
  <c r="L196" i="12"/>
  <c r="I214" i="12"/>
  <c r="I202" i="12"/>
  <c r="F220" i="12"/>
  <c r="F208" i="12"/>
  <c r="F196" i="12"/>
  <c r="C214" i="12"/>
  <c r="C202" i="12"/>
  <c r="L192" i="12"/>
  <c r="L180" i="12"/>
  <c r="L168" i="12"/>
  <c r="I186" i="12"/>
  <c r="I174" i="12"/>
  <c r="F192" i="12"/>
  <c r="F180" i="12"/>
  <c r="F168" i="12"/>
  <c r="C186" i="12"/>
  <c r="C174" i="12"/>
  <c r="L160" i="12"/>
  <c r="L148" i="12"/>
  <c r="L136" i="12"/>
  <c r="I154" i="12"/>
  <c r="I142" i="12"/>
  <c r="F160" i="12"/>
  <c r="F148" i="12"/>
  <c r="F136" i="12"/>
  <c r="C154" i="12"/>
  <c r="C142" i="12"/>
  <c r="L116" i="12"/>
  <c r="L104" i="12"/>
  <c r="I122" i="12"/>
  <c r="I110" i="12"/>
  <c r="F128" i="12"/>
  <c r="F116" i="12"/>
  <c r="F104" i="12"/>
  <c r="C122" i="12"/>
  <c r="C110" i="12"/>
  <c r="L96" i="12"/>
  <c r="L84" i="12"/>
  <c r="L72" i="12"/>
  <c r="I90" i="12"/>
  <c r="I78" i="12"/>
  <c r="F96" i="12"/>
  <c r="F84" i="12"/>
  <c r="F72" i="12"/>
  <c r="C90" i="12"/>
  <c r="C78" i="12"/>
  <c r="L40" i="12"/>
  <c r="I58" i="12"/>
  <c r="C46" i="12"/>
  <c r="L32" i="12"/>
  <c r="L8" i="12"/>
  <c r="I26" i="12"/>
  <c r="C74" i="12"/>
  <c r="L60" i="12"/>
  <c r="L48" i="12"/>
  <c r="L36" i="12"/>
  <c r="I42" i="12"/>
  <c r="F60" i="12"/>
  <c r="L16" i="12"/>
  <c r="I29" i="12"/>
  <c r="I216" i="12"/>
  <c r="I204" i="12"/>
  <c r="F222" i="12"/>
  <c r="F210" i="12"/>
  <c r="L198" i="12"/>
  <c r="F198" i="12"/>
  <c r="C216" i="12"/>
  <c r="L181" i="12"/>
  <c r="L169" i="12"/>
  <c r="I175" i="12"/>
  <c r="F193" i="12"/>
  <c r="F181" i="12"/>
  <c r="F169" i="12"/>
  <c r="C187" i="12"/>
  <c r="C175" i="12"/>
  <c r="L161" i="12"/>
  <c r="L149" i="12"/>
  <c r="L137" i="12"/>
  <c r="I155" i="12"/>
  <c r="I143" i="12"/>
  <c r="F161" i="12"/>
  <c r="F149" i="12"/>
  <c r="F137" i="12"/>
  <c r="C155" i="12"/>
  <c r="C143" i="12"/>
  <c r="L129" i="12"/>
  <c r="L117" i="12"/>
  <c r="L105" i="12"/>
  <c r="I123" i="12"/>
  <c r="I111" i="12"/>
  <c r="F129" i="12"/>
  <c r="F117" i="12"/>
  <c r="F105" i="12"/>
  <c r="C123" i="12"/>
  <c r="C111" i="12"/>
  <c r="L97" i="12"/>
  <c r="L85" i="12"/>
  <c r="L73" i="12"/>
  <c r="I91" i="12"/>
  <c r="I79" i="12"/>
  <c r="F97" i="12"/>
  <c r="F85" i="12"/>
  <c r="F73" i="12"/>
  <c r="C91" i="12"/>
  <c r="L65" i="12"/>
  <c r="L53" i="12"/>
  <c r="L41" i="12"/>
  <c r="I59" i="12"/>
  <c r="I47" i="12"/>
  <c r="F65" i="12"/>
  <c r="F53" i="12"/>
  <c r="F41" i="12"/>
  <c r="C59" i="12"/>
  <c r="L33" i="12"/>
  <c r="L9" i="12"/>
  <c r="I27" i="12"/>
  <c r="L128" i="12"/>
  <c r="L64" i="12"/>
  <c r="L52" i="12"/>
  <c r="F52" i="12"/>
  <c r="L190" i="12"/>
  <c r="L178" i="12"/>
  <c r="L166" i="12"/>
  <c r="I184" i="12"/>
  <c r="I172" i="12"/>
  <c r="F190" i="12"/>
  <c r="F178" i="12"/>
  <c r="C184" i="12"/>
  <c r="C172" i="12"/>
  <c r="L158" i="12"/>
  <c r="L146" i="12"/>
  <c r="L134" i="12"/>
  <c r="I152" i="12"/>
  <c r="I140" i="12"/>
  <c r="F158" i="12"/>
  <c r="F146" i="12"/>
  <c r="F134" i="12"/>
  <c r="C152" i="12"/>
  <c r="C140" i="12"/>
  <c r="L126" i="12"/>
  <c r="L114" i="12"/>
  <c r="L102" i="12"/>
  <c r="I120" i="12"/>
  <c r="F82" i="12"/>
  <c r="F70" i="12"/>
  <c r="C88" i="12"/>
  <c r="I56" i="12"/>
  <c r="I44" i="12"/>
  <c r="L18" i="12"/>
  <c r="C183" i="12"/>
  <c r="I139" i="12"/>
  <c r="L113" i="12"/>
  <c r="F125" i="12"/>
  <c r="F113" i="12"/>
  <c r="F101" i="12"/>
  <c r="C119" i="12"/>
  <c r="C107" i="12"/>
  <c r="L93" i="12"/>
  <c r="L81" i="12"/>
  <c r="L69" i="12"/>
  <c r="I87" i="12"/>
  <c r="I75" i="12"/>
  <c r="F93" i="12"/>
  <c r="F81" i="12"/>
  <c r="C87" i="12"/>
  <c r="L186" i="12"/>
  <c r="L174" i="12"/>
  <c r="I192" i="12"/>
  <c r="I180" i="12"/>
  <c r="I168" i="12"/>
  <c r="F186" i="12"/>
  <c r="F174" i="12"/>
  <c r="C192" i="12"/>
  <c r="C180" i="12"/>
  <c r="C168" i="12"/>
  <c r="L154" i="12"/>
  <c r="L142" i="12"/>
  <c r="I160" i="12"/>
  <c r="I148" i="12"/>
  <c r="I136" i="12"/>
  <c r="F154" i="12"/>
  <c r="F142" i="12"/>
  <c r="C160" i="12"/>
  <c r="C148" i="12"/>
  <c r="C136" i="12"/>
  <c r="L122" i="12"/>
  <c r="L110" i="12"/>
  <c r="I128" i="12"/>
  <c r="I116" i="12"/>
  <c r="I104" i="12"/>
  <c r="F122" i="12"/>
  <c r="F110" i="12"/>
  <c r="C128" i="12"/>
  <c r="C116" i="12"/>
  <c r="C104" i="12"/>
  <c r="L90" i="12"/>
  <c r="L78" i="12"/>
  <c r="I96" i="12"/>
  <c r="I84" i="12"/>
  <c r="I72" i="12"/>
  <c r="F90" i="12"/>
  <c r="F78" i="12"/>
  <c r="C96" i="12"/>
  <c r="C84" i="12"/>
  <c r="C72" i="12"/>
  <c r="L58" i="12"/>
  <c r="L46" i="12"/>
  <c r="I52" i="12"/>
  <c r="F46" i="12"/>
  <c r="C64" i="12"/>
  <c r="C52" i="12"/>
  <c r="L14" i="12"/>
  <c r="C94" i="12"/>
  <c r="C82" i="12"/>
  <c r="L24" i="12"/>
  <c r="L55" i="12"/>
  <c r="I207" i="12"/>
  <c r="F201" i="12"/>
  <c r="C219" i="12"/>
  <c r="C207" i="12"/>
  <c r="L200" i="12"/>
  <c r="F224" i="12"/>
  <c r="F212" i="12"/>
  <c r="F200" i="12"/>
  <c r="C218" i="12"/>
  <c r="C206" i="12"/>
  <c r="I218" i="12"/>
  <c r="I206" i="12"/>
  <c r="L199" i="12"/>
  <c r="I217" i="12"/>
  <c r="I205" i="12"/>
  <c r="F223" i="12"/>
  <c r="F211" i="12"/>
  <c r="F199" i="12"/>
  <c r="C217" i="12"/>
  <c r="C205" i="12"/>
  <c r="F202" i="12"/>
  <c r="C220" i="12"/>
  <c r="C208" i="12"/>
  <c r="I219" i="12"/>
  <c r="F225" i="12"/>
  <c r="C204" i="12"/>
  <c r="F213" i="12"/>
  <c r="L197" i="12"/>
  <c r="I215" i="12"/>
  <c r="I203" i="12"/>
  <c r="F221" i="12"/>
  <c r="F209" i="12"/>
  <c r="F197" i="12"/>
  <c r="C215" i="12"/>
  <c r="C203" i="12"/>
  <c r="I225" i="12"/>
  <c r="I213" i="12"/>
  <c r="I201" i="12"/>
  <c r="F219" i="12"/>
  <c r="F207" i="12"/>
  <c r="C225" i="12"/>
  <c r="C213" i="12"/>
  <c r="C201" i="12"/>
  <c r="I211" i="12"/>
  <c r="I199" i="12"/>
  <c r="F217" i="12"/>
  <c r="F205" i="12"/>
  <c r="C223" i="12"/>
  <c r="C211" i="12"/>
  <c r="C199" i="12"/>
  <c r="I208" i="12"/>
  <c r="I196" i="12"/>
  <c r="F214" i="12"/>
  <c r="I223" i="12"/>
  <c r="I222" i="12"/>
  <c r="I210" i="12"/>
  <c r="I198" i="12"/>
  <c r="F216" i="12"/>
  <c r="F204" i="12"/>
  <c r="C222" i="12"/>
  <c r="C210" i="12"/>
  <c r="C198" i="12"/>
  <c r="I62" i="12"/>
  <c r="F56" i="12"/>
  <c r="C50" i="12"/>
  <c r="C36" i="12"/>
  <c r="C153" i="12"/>
  <c r="C141" i="12"/>
  <c r="L127" i="12"/>
  <c r="L115" i="12"/>
  <c r="L103" i="12"/>
  <c r="I121" i="12"/>
  <c r="I109" i="12"/>
  <c r="F127" i="12"/>
  <c r="F115" i="12"/>
  <c r="F103" i="12"/>
  <c r="C121" i="12"/>
  <c r="C109" i="12"/>
  <c r="L95" i="12"/>
  <c r="L83" i="12"/>
  <c r="L71" i="12"/>
  <c r="I89" i="12"/>
  <c r="I77" i="12"/>
  <c r="F95" i="12"/>
  <c r="F83" i="12"/>
  <c r="F71" i="12"/>
  <c r="C89" i="12"/>
  <c r="C77" i="12"/>
  <c r="L63" i="12"/>
  <c r="L51" i="12"/>
  <c r="L39" i="12"/>
  <c r="I57" i="12"/>
  <c r="I45" i="12"/>
  <c r="F63" i="12"/>
  <c r="F51" i="12"/>
  <c r="F39" i="12"/>
  <c r="C57" i="12"/>
  <c r="C45" i="12"/>
  <c r="L31" i="12"/>
  <c r="L19" i="12"/>
  <c r="L7" i="12"/>
  <c r="I25" i="12"/>
  <c r="C58" i="12"/>
  <c r="C76" i="12"/>
  <c r="L62" i="12"/>
  <c r="L50" i="12"/>
  <c r="L38" i="12"/>
  <c r="F62" i="12"/>
  <c r="F50" i="12"/>
  <c r="F38" i="12"/>
  <c r="C56" i="12"/>
  <c r="C44" i="12"/>
  <c r="L30" i="12"/>
  <c r="L182" i="12"/>
  <c r="L189" i="12"/>
  <c r="L165" i="12"/>
  <c r="I183" i="12"/>
  <c r="I171" i="12"/>
  <c r="F189" i="12"/>
  <c r="F177" i="12"/>
  <c r="F165" i="12"/>
  <c r="F166" i="12"/>
  <c r="C171" i="12"/>
  <c r="L157" i="12"/>
  <c r="L145" i="12"/>
  <c r="L133" i="12"/>
  <c r="I151" i="12"/>
  <c r="F157" i="12"/>
  <c r="F145" i="12"/>
  <c r="F133" i="12"/>
  <c r="C151" i="12"/>
  <c r="C139" i="12"/>
  <c r="L125" i="12"/>
  <c r="L101" i="12"/>
  <c r="I119" i="12"/>
  <c r="I107" i="12"/>
  <c r="C75" i="12"/>
  <c r="I55" i="12"/>
  <c r="I43" i="12"/>
  <c r="F61" i="12"/>
  <c r="L17" i="12"/>
  <c r="L5" i="12"/>
  <c r="C42" i="12"/>
  <c r="I187" i="12"/>
  <c r="L188" i="12"/>
  <c r="L176" i="12"/>
  <c r="L164" i="12"/>
  <c r="I182" i="12"/>
  <c r="I170" i="12"/>
  <c r="F188" i="12"/>
  <c r="F176" i="12"/>
  <c r="F164" i="12"/>
  <c r="C182" i="12"/>
  <c r="C170" i="12"/>
  <c r="L156" i="12"/>
  <c r="L144" i="12"/>
  <c r="L132" i="12"/>
  <c r="I150" i="12"/>
  <c r="I138" i="12"/>
  <c r="F156" i="12"/>
  <c r="F144" i="12"/>
  <c r="F132" i="12"/>
  <c r="C150" i="12"/>
  <c r="C138" i="12"/>
  <c r="L124" i="12"/>
  <c r="L112" i="12"/>
  <c r="L100" i="12"/>
  <c r="I118" i="12"/>
  <c r="I106" i="12"/>
  <c r="F124" i="12"/>
  <c r="F112" i="12"/>
  <c r="F100" i="12"/>
  <c r="C118" i="12"/>
  <c r="C106" i="12"/>
  <c r="L92" i="12"/>
  <c r="L80" i="12"/>
  <c r="L68" i="12"/>
  <c r="I86" i="12"/>
  <c r="F36" i="12"/>
  <c r="C54" i="12"/>
  <c r="L4" i="12"/>
  <c r="F64" i="12"/>
  <c r="C97" i="12"/>
  <c r="C85" i="12"/>
  <c r="C73" i="12"/>
  <c r="L59" i="12"/>
  <c r="I30" i="12"/>
  <c r="L138" i="12"/>
  <c r="I64" i="12"/>
  <c r="I40" i="12"/>
  <c r="F58" i="12"/>
  <c r="C40" i="12"/>
  <c r="L26" i="12"/>
  <c r="I32" i="12"/>
  <c r="I22" i="12"/>
  <c r="F48" i="12"/>
  <c r="L193" i="12"/>
  <c r="C196" i="12"/>
  <c r="L185" i="12"/>
  <c r="L173" i="12"/>
  <c r="I191" i="12"/>
  <c r="I179" i="12"/>
  <c r="I167" i="12"/>
  <c r="F185" i="12"/>
  <c r="F173" i="12"/>
  <c r="C191" i="12"/>
  <c r="C179" i="12"/>
  <c r="C167" i="12"/>
  <c r="L153" i="12"/>
  <c r="L141" i="12"/>
  <c r="I159" i="12"/>
  <c r="I147" i="12"/>
  <c r="I135" i="12"/>
  <c r="F153" i="12"/>
  <c r="F141" i="12"/>
  <c r="C159" i="12"/>
  <c r="C147" i="12"/>
  <c r="C135" i="12"/>
  <c r="L121" i="12"/>
  <c r="L109" i="12"/>
  <c r="I127" i="12"/>
  <c r="I115" i="12"/>
  <c r="I103" i="12"/>
  <c r="F121" i="12"/>
  <c r="F109" i="12"/>
  <c r="C127" i="12"/>
  <c r="C115" i="12"/>
  <c r="C103" i="12"/>
  <c r="L89" i="12"/>
  <c r="L77" i="12"/>
  <c r="I95" i="12"/>
  <c r="I83" i="12"/>
  <c r="I71" i="12"/>
  <c r="F89" i="12"/>
  <c r="F77" i="12"/>
  <c r="C95" i="12"/>
  <c r="C83" i="12"/>
  <c r="C71" i="12"/>
  <c r="L57" i="12"/>
  <c r="L45" i="12"/>
  <c r="I63" i="12"/>
  <c r="I51" i="12"/>
  <c r="I39" i="12"/>
  <c r="F57" i="12"/>
  <c r="F45" i="12"/>
  <c r="C63" i="12"/>
  <c r="C51" i="12"/>
  <c r="C39" i="12"/>
  <c r="L25" i="12"/>
  <c r="L13" i="12"/>
  <c r="I31" i="12"/>
  <c r="F40" i="12"/>
  <c r="C70" i="12"/>
  <c r="L183" i="12"/>
  <c r="L171" i="12"/>
  <c r="I189" i="12"/>
  <c r="I177" i="12"/>
  <c r="I165" i="12"/>
  <c r="F183" i="12"/>
  <c r="F171" i="12"/>
  <c r="C189" i="12"/>
  <c r="C177" i="12"/>
  <c r="C165" i="12"/>
  <c r="L151" i="12"/>
  <c r="L139" i="12"/>
  <c r="I157" i="12"/>
  <c r="I145" i="12"/>
  <c r="I133" i="12"/>
  <c r="F151" i="12"/>
  <c r="F139" i="12"/>
  <c r="C157" i="12"/>
  <c r="C145" i="12"/>
  <c r="C133" i="12"/>
  <c r="L119" i="12"/>
  <c r="L107" i="12"/>
  <c r="I125" i="12"/>
  <c r="I113" i="12"/>
  <c r="I101" i="12"/>
  <c r="F119" i="12"/>
  <c r="F107" i="12"/>
  <c r="C125" i="12"/>
  <c r="C113" i="12"/>
  <c r="C101" i="12"/>
  <c r="L87" i="12"/>
  <c r="L75" i="12"/>
  <c r="I93" i="12"/>
  <c r="I81" i="12"/>
  <c r="I69" i="12"/>
  <c r="F87" i="12"/>
  <c r="F75" i="12"/>
  <c r="C93" i="12"/>
  <c r="C81" i="12"/>
  <c r="C69" i="12"/>
  <c r="L43" i="12"/>
  <c r="I61" i="12"/>
  <c r="I49" i="12"/>
  <c r="I37" i="12"/>
  <c r="F55" i="12"/>
  <c r="F43" i="12"/>
  <c r="C61" i="12"/>
  <c r="C49" i="12"/>
  <c r="C37" i="12"/>
  <c r="L23" i="12"/>
  <c r="L11" i="12"/>
  <c r="L28" i="12"/>
  <c r="I54" i="12"/>
  <c r="F138" i="12"/>
  <c r="C156" i="12"/>
  <c r="C144" i="12"/>
  <c r="C132" i="12"/>
  <c r="L118" i="12"/>
  <c r="L106" i="12"/>
  <c r="I124" i="12"/>
  <c r="I112" i="12"/>
  <c r="I100" i="12"/>
  <c r="F118" i="12"/>
  <c r="F106" i="12"/>
  <c r="C124" i="12"/>
  <c r="C112" i="12"/>
  <c r="C100" i="12"/>
  <c r="L86" i="12"/>
  <c r="L74" i="12"/>
  <c r="I92" i="12"/>
  <c r="I80" i="12"/>
  <c r="I68" i="12"/>
  <c r="F86" i="12"/>
  <c r="F74" i="12"/>
  <c r="C92" i="12"/>
  <c r="C80" i="12"/>
  <c r="C68" i="12"/>
  <c r="L54" i="12"/>
  <c r="L42" i="12"/>
  <c r="I60" i="12"/>
  <c r="I48" i="12"/>
  <c r="I36" i="12"/>
  <c r="F54" i="12"/>
  <c r="F42" i="12"/>
  <c r="C60" i="12"/>
  <c r="C48" i="12"/>
  <c r="L22" i="12"/>
  <c r="L10" i="12"/>
  <c r="I28" i="12"/>
  <c r="L20" i="12"/>
  <c r="I46" i="12"/>
  <c r="L12" i="12"/>
  <c r="I38" i="12"/>
  <c r="H35" i="12" l="1"/>
  <c r="K35" i="12" l="1"/>
  <c r="B67" i="12" l="1"/>
  <c r="E67" i="12" l="1"/>
  <c r="H67" i="12" l="1"/>
  <c r="K67" i="12" l="1"/>
  <c r="B99" i="12" l="1"/>
  <c r="E99" i="12" l="1"/>
  <c r="H99" i="12" l="1"/>
  <c r="K99" i="12" l="1"/>
  <c r="B131" i="12" l="1"/>
  <c r="E131" i="12" l="1"/>
  <c r="H131" i="12" l="1"/>
  <c r="K131" i="12" l="1"/>
  <c r="B163" i="12" l="1"/>
  <c r="E163" i="12" l="1"/>
  <c r="H163" i="12" l="1"/>
  <c r="K163" i="12" l="1"/>
  <c r="B195" i="12" l="1"/>
  <c r="E195" i="12" l="1"/>
  <c r="H195" i="12" l="1"/>
  <c r="K195" i="12" l="1"/>
  <c r="B227" i="12" l="1"/>
  <c r="E227" i="12" l="1"/>
  <c r="H227" i="12" l="1"/>
  <c r="K227" i="12" l="1"/>
  <c r="B259" i="12" l="1"/>
  <c r="E259" i="12" l="1"/>
  <c r="H259" i="12" l="1"/>
  <c r="K259" i="12" l="1"/>
  <c r="B291" i="12" l="1"/>
  <c r="E291" i="12" l="1"/>
  <c r="H291" i="12" l="1"/>
  <c r="K29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<sst xmlns="http://schemas.openxmlformats.org/spreadsheetml/2006/main" count="7702" uniqueCount="3684">
  <si>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</si>
  <si>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</si>
  <si>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</si>
  <si>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</si>
  <si>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</si>
  <si>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</si>
  <si>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</si>
  <si>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</si>
  <si>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</si>
  <si>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</si>
  <si>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</si>
  <si>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</si>
  <si>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</si>
  <si>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</si>
  <si>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</si>
  <si>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</si>
  <si>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</si>
  <si>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</si>
  <si>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</si>
  <si>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</si>
  <si>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</si>
  <si>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</si>
  <si>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</si>
  <si>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</si>
  <si>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</si>
  <si>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</si>
  <si>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</si>
  <si>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</si>
  <si>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</si>
  <si>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</si>
  <si>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</si>
  <si>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</si>
  <si>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</si>
  <si>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</si>
  <si>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</si>
  <si>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</si>
  <si>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</si>
  <si>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</si>
  <si>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</si>
  <si>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</si>
  <si>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</si>
  <si>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</si>
  <si>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</si>
  <si>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</si>
  <si>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</si>
  <si>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</si>
  <si>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</si>
  <si>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</si>
  <si>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</si>
  <si>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</si>
  <si>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</si>
  <si>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</si>
  <si>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</si>
  <si>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</si>
  <si>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</si>
  <si>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</si>
  <si>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</si>
  <si>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</si>
  <si>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</si>
  <si>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</si>
  <si>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</si>
  <si>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</si>
  <si>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</si>
  <si>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</si>
  <si>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</si>
  <si>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</si>
  <si>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</si>
  <si>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</si>
  <si>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</si>
  <si>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</si>
  <si>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</si>
  <si>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</si>
  <si>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</si>
  <si>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</si>
  <si>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</si>
  <si>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</si>
  <si>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</si>
  <si>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</si>
  <si>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</si>
  <si>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</si>
  <si>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</si>
  <si>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</si>
  <si>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</si>
  <si>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</si>
  <si>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</si>
  <si>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</si>
  <si>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</si>
  <si>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</si>
  <si>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</si>
  <si>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</si>
  <si>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</si>
  <si>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</si>
  <si>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</si>
  <si>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</si>
  <si>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</si>
  <si>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</si>
  <si>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</si>
  <si>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</si>
  <si>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</si>
  <si>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</si>
  <si>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</si>
  <si>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</si>
  <si>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</si>
  <si>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</si>
  <si>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</si>
  <si>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</si>
  <si>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</si>
  <si>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</si>
  <si>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</si>
  <si>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</si>
  <si>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</si>
  <si>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</si>
  <si>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</si>
  <si>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</si>
  <si>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</si>
  <si>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</si>
  <si>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</si>
  <si>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</si>
  <si>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</si>
  <si>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</si>
  <si>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</si>
  <si>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</si>
  <si>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</si>
  <si>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</si>
  <si>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</si>
  <si>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</si>
  <si>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</si>
  <si>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</si>
  <si>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</si>
  <si>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</si>
  <si>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</si>
  <si>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</si>
  <si>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</si>
  <si>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</si>
  <si>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</si>
  <si>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</si>
  <si>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</si>
  <si>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</si>
  <si>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</si>
  <si>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</si>
  <si>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</si>
  <si>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</si>
  <si>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</si>
  <si>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</si>
  <si>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</si>
  <si>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</si>
  <si>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</si>
  <si>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</si>
  <si>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</si>
  <si>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</si>
  <si>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</si>
  <si>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</si>
  <si>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</si>
  <si>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</si>
  <si>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</si>
  <si>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</si>
  <si>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</si>
  <si>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</si>
  <si>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</si>
  <si>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</si>
  <si>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</si>
  <si>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</si>
  <si>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</si>
  <si>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</si>
  <si>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</si>
  <si>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</si>
  <si>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</si>
  <si>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</si>
  <si>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</si>
  <si>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</si>
  <si>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</si>
  <si>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</si>
  <si>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</si>
  <si>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</si>
  <si>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</si>
  <si>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</si>
  <si>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</si>
  <si>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</si>
  <si>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</si>
  <si>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</si>
  <si>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</si>
  <si>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</si>
  <si>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</si>
  <si>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</si>
  <si>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</si>
  <si>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</si>
  <si>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</si>
  <si>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</si>
  <si>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</si>
  <si>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</si>
  <si>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</si>
  <si>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</si>
  <si>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</si>
  <si>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</si>
  <si>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</si>
  <si>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</si>
  <si>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</si>
  <si>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</si>
  <si>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</si>
  <si>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</si>
  <si>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</si>
  <si>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</si>
  <si>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</si>
  <si>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</si>
  <si>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</si>
  <si>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</si>
  <si>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</si>
  <si>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</si>
  <si>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</si>
  <si>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</si>
  <si>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</si>
  <si>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</si>
  <si>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</si>
  <si>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</si>
  <si>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</si>
  <si>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</si>
  <si>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</si>
  <si>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</si>
  <si>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</si>
  <si>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</si>
  <si>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</si>
  <si>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</si>
  <si>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</si>
  <si>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</si>
  <si>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</si>
  <si>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</si>
  <si>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</si>
  <si>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</si>
  <si>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</si>
  <si>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</si>
  <si>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</si>
  <si>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</si>
  <si>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</si>
  <si>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</si>
  <si>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</si>
  <si>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</si>
  <si>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</si>
  <si>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</si>
  <si>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</si>
  <si>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</si>
  <si>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</si>
  <si>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</si>
  <si>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</si>
  <si>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</si>
  <si>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</si>
  <si>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</si>
  <si>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</si>
  <si>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</si>
  <si>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</si>
  <si>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</si>
  <si>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</si>
  <si>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</si>
  <si>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</si>
  <si>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</si>
  <si>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</si>
  <si>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</si>
  <si>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</si>
  <si>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</si>
  <si>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</si>
  <si>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</si>
  <si>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</si>
  <si>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</si>
  <si>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</si>
  <si>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</si>
  <si>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</si>
  <si>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</si>
  <si>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</si>
  <si>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</si>
  <si>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</si>
  <si>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</si>
  <si>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</si>
  <si>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</si>
  <si>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</si>
  <si>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</si>
  <si>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</si>
  <si>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</si>
  <si>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</si>
  <si>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</si>
  <si>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</si>
  <si>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</si>
  <si>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</si>
  <si>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</si>
  <si>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</si>
  <si>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</si>
  <si>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</si>
  <si>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</si>
  <si>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</si>
  <si>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</si>
  <si>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</si>
  <si>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</si>
  <si>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</si>
  <si>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</si>
  <si>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</si>
  <si>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</si>
  <si>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</si>
  <si>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</si>
  <si>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</si>
  <si>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</si>
  <si>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</si>
  <si>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</si>
  <si>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</si>
  <si>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</si>
  <si>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</si>
  <si>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</si>
  <si>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</si>
  <si>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</si>
  <si>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</si>
  <si>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</si>
  <si>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</si>
  <si>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</si>
  <si>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</si>
  <si>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</si>
  <si>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</si>
  <si>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</si>
  <si>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</si>
  <si>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</si>
  <si>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</si>
  <si>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</si>
  <si>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</si>
  <si>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</si>
  <si>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</si>
  <si>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</si>
  <si>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</si>
  <si>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</si>
  <si>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</si>
  <si>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</si>
  <si>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</si>
  <si>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</si>
  <si>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</si>
  <si>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</si>
  <si>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</si>
  <si>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</si>
  <si>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</si>
  <si>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</si>
  <si>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</si>
  <si>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</si>
  <si>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</si>
  <si>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</si>
  <si>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</si>
  <si>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</si>
  <si>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</si>
  <si>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</si>
  <si>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</si>
  <si>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</si>
  <si>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</si>
  <si>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</si>
  <si>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</si>
  <si>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</si>
  <si>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</si>
  <si>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</si>
  <si>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</si>
  <si>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</si>
  <si>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</si>
  <si>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</si>
  <si>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</si>
  <si>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</si>
  <si>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</si>
  <si>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</si>
  <si>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</si>
  <si>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</si>
  <si>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</si>
  <si>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</si>
  <si>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</si>
  <si>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</si>
  <si>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</si>
  <si>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</si>
  <si>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</si>
  <si>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</si>
  <si>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</si>
  <si>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</si>
  <si>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</si>
  <si>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</si>
  <si>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</si>
  <si>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</si>
  <si>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</si>
  <si>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</si>
  <si>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</si>
  <si>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</si>
  <si>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</si>
  <si>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</si>
  <si>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</si>
  <si>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</si>
  <si>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</si>
  <si>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</si>
  <si>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</si>
  <si>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</si>
  <si>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</si>
  <si>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</si>
  <si>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</si>
  <si>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</si>
  <si>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</si>
  <si>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</si>
  <si>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</si>
  <si>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</si>
  <si>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</si>
  <si>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</si>
  <si>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</si>
  <si>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</si>
  <si>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</si>
  <si>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</si>
  <si>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</si>
  <si>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</si>
  <si>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</si>
  <si>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</si>
  <si>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</si>
  <si>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</si>
  <si>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</si>
  <si>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</si>
  <si>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</si>
  <si>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</si>
  <si>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</si>
  <si>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</si>
  <si>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</si>
  <si>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</si>
  <si>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</si>
  <si>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</si>
  <si>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</si>
  <si>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</si>
  <si>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</si>
  <si>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</si>
  <si>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</si>
  <si>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</si>
  <si>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</si>
  <si>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</si>
  <si>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</si>
  <si>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</si>
  <si>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</si>
  <si>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</si>
  <si>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</si>
  <si>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</si>
  <si>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</si>
  <si>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</si>
  <si>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</si>
  <si>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</si>
  <si>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</si>
  <si>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</si>
  <si>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</si>
  <si>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</si>
  <si>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</si>
  <si>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</si>
  <si>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</si>
  <si>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</si>
  <si>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</si>
  <si>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</si>
  <si>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</si>
  <si>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</si>
  <si>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</si>
  <si>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</si>
  <si>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</si>
  <si>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</si>
  <si>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</si>
  <si>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</si>
  <si>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</si>
  <si>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</si>
  <si>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</si>
  <si>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</si>
  <si>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</si>
  <si>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</si>
  <si>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</si>
  <si>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</si>
  <si>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</si>
  <si>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</si>
  <si>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</si>
  <si>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</si>
  <si>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</si>
  <si>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</si>
  <si>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</si>
  <si>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</si>
  <si>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</si>
  <si>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</si>
  <si>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</si>
  <si>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</si>
  <si>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</si>
  <si>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</si>
  <si>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</si>
  <si>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</si>
  <si>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</si>
  <si>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</si>
  <si>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</si>
  <si>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</si>
  <si>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</si>
  <si>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</si>
  <si>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</si>
  <si>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</si>
  <si>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</si>
  <si>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</si>
  <si>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</si>
  <si>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</si>
  <si>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</si>
  <si>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</si>
  <si>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</si>
  <si>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</si>
  <si>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</si>
  <si>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</si>
  <si>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</si>
  <si>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</si>
  <si>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</si>
  <si>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</si>
  <si>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</si>
  <si>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</si>
  <si>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</si>
  <si>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</si>
  <si>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</si>
  <si>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</si>
  <si>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</si>
  <si>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</si>
  <si>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</si>
  <si>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</si>
  <si>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</si>
  <si>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</si>
  <si>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</si>
  <si>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</si>
  <si>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</si>
  <si>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</si>
  <si>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</si>
  <si>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</si>
  <si>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</si>
  <si>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</si>
  <si>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</si>
  <si>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</si>
  <si>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</si>
  <si>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</si>
  <si>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</si>
  <si>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</si>
  <si>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</si>
  <si>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</si>
  <si>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</si>
  <si>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</si>
  <si>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</si>
  <si>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</si>
  <si>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</si>
  <si>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</si>
  <si>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</si>
  <si>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</si>
  <si>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</si>
  <si>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</si>
  <si>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</si>
  <si>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</si>
  <si>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</si>
  <si>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</si>
  <si>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</si>
  <si>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</si>
  <si>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</si>
  <si>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</si>
  <si>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</si>
  <si>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</si>
  <si>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</si>
  <si>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</si>
  <si>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</si>
  <si>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</si>
  <si>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</si>
  <si>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</si>
  <si>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</si>
  <si>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</si>
  <si>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</si>
  <si>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</si>
  <si>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</si>
  <si>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</si>
  <si>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</si>
  <si>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</si>
  <si>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</si>
  <si>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</si>
  <si>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</si>
  <si>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</si>
  <si>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</si>
  <si>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</si>
  <si>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</si>
  <si>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</si>
  <si>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</si>
  <si>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</si>
  <si>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</si>
  <si>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</si>
  <si>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</si>
  <si>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</si>
  <si>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</si>
  <si>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</si>
  <si>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</si>
  <si>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</si>
  <si>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</si>
  <si>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</si>
  <si>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</si>
  <si>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</si>
  <si>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</si>
  <si>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</si>
  <si>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</si>
  <si>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</si>
  <si>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</si>
  <si>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</si>
  <si>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</si>
  <si>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</si>
  <si>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</si>
  <si>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</si>
  <si>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</si>
  <si>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</si>
  <si>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</si>
  <si>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</si>
  <si>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</si>
  <si>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</si>
  <si>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</si>
  <si>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</si>
  <si>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</si>
  <si>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</si>
  <si>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</si>
  <si>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</si>
  <si>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</si>
  <si>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</si>
  <si>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</si>
  <si>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</si>
  <si>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</si>
  <si>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</si>
  <si>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</si>
  <si>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</si>
  <si>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</si>
  <si>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</si>
  <si>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</si>
  <si>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</si>
  <si>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</si>
  <si>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</si>
  <si>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</si>
  <si>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</si>
  <si>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</si>
  <si>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</si>
  <si>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</si>
  <si>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</si>
  <si>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</si>
  <si>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</si>
  <si>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</si>
  <si>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</si>
  <si>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</si>
  <si>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</si>
  <si>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</si>
  <si>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</si>
  <si>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</si>
  <si>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</si>
  <si>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</si>
  <si>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</si>
  <si>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</si>
  <si>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</si>
  <si>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</si>
  <si>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</si>
  <si>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</si>
  <si>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</si>
  <si>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</si>
  <si>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</si>
  <si>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</si>
  <si>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</si>
  <si>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</si>
  <si>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</si>
  <si>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</si>
  <si>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</si>
  <si>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</si>
  <si>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</si>
  <si>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</si>
  <si>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</si>
  <si>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</si>
  <si>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</si>
  <si>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</si>
  <si>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</si>
  <si>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</si>
  <si>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</si>
  <si>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</si>
  <si>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</si>
  <si>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</si>
  <si>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</si>
  <si>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</si>
  <si>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</si>
  <si>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</si>
  <si>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</si>
  <si>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</si>
  <si>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</si>
  <si>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</si>
  <si>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</si>
  <si>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</si>
  <si>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</si>
  <si>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</si>
  <si>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</si>
  <si>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</si>
  <si>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</si>
  <si>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</si>
  <si>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</si>
  <si>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</si>
  <si>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</si>
  <si>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</si>
  <si>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</si>
  <si>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</si>
  <si>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</si>
  <si>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</si>
  <si>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</si>
  <si>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</si>
  <si>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</si>
  <si>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</si>
  <si>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</si>
  <si>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</si>
  <si>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</si>
  <si>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</si>
  <si>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</si>
  <si>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</si>
  <si>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</si>
  <si>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</si>
  <si>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</si>
  <si>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</si>
  <si>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</si>
  <si>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</si>
  <si>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</si>
  <si>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</si>
  <si>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</si>
  <si>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</si>
  <si>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</si>
  <si>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</si>
  <si>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</si>
  <si>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</si>
  <si>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</si>
  <si>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</si>
  <si>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</si>
  <si>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</si>
  <si>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</si>
  <si>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</si>
  <si>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</si>
  <si>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</si>
  <si>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</si>
  <si>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</si>
  <si>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</si>
  <si>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</si>
  <si>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</si>
  <si>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</si>
  <si>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</si>
  <si>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</si>
  <si>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</si>
  <si>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</si>
  <si>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</si>
  <si>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</si>
  <si>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</si>
  <si>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</si>
  <si>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</si>
  <si>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</si>
  <si>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</si>
  <si>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</si>
  <si>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</si>
  <si>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</si>
  <si>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</si>
  <si>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</si>
  <si>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</si>
  <si>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</si>
  <si>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</si>
  <si>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</si>
  <si>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</si>
  <si>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</si>
  <si>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</si>
  <si>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</si>
  <si>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</si>
  <si>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</si>
  <si>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</si>
  <si>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</si>
  <si>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</si>
  <si>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</si>
  <si>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</si>
  <si>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</si>
  <si>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</si>
  <si>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</si>
  <si>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</si>
  <si>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</si>
  <si>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</si>
  <si>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</si>
  <si>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</si>
  <si>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</si>
  <si>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</si>
  <si>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</si>
  <si>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</si>
  <si>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</si>
  <si>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</si>
  <si>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</si>
  <si>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</si>
  <si>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</si>
  <si>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</si>
  <si>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</si>
  <si>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</si>
  <si>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</si>
  <si>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</si>
  <si>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</si>
  <si>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</si>
  <si>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</si>
  <si>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</si>
  <si>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</si>
  <si>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</si>
  <si>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</si>
  <si>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</si>
  <si>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</si>
  <si>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</si>
  <si>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</si>
  <si>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</si>
  <si>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</si>
  <si>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</si>
  <si>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</si>
  <si>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</si>
  <si>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</si>
  <si>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</si>
  <si>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</si>
  <si>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</si>
  <si>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</si>
  <si>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</si>
  <si>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</si>
  <si>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</si>
  <si>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</si>
  <si>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</si>
  <si>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</si>
  <si>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</si>
  <si>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</si>
  <si>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</si>
  <si>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</si>
  <si>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</si>
  <si>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</si>
  <si>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</si>
  <si>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</si>
  <si>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</si>
  <si>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</si>
  <si>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</si>
  <si>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</si>
  <si>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</si>
  <si>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</si>
  <si>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</si>
  <si>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</si>
  <si>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</si>
  <si>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</si>
  <si>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</si>
  <si>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</si>
  <si>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</si>
  <si>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</si>
  <si>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</si>
  <si>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</si>
  <si>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</si>
  <si>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</si>
  <si>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</si>
  <si>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</si>
  <si>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</si>
  <si>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</si>
  <si>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</si>
  <si>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</si>
  <si>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</si>
  <si>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</si>
  <si>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</si>
  <si>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</si>
  <si>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</si>
  <si>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</si>
  <si>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</si>
  <si>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</si>
  <si>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</si>
  <si>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</si>
  <si>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</si>
  <si>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</si>
  <si>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</si>
  <si>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</si>
  <si>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</si>
  <si>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</si>
  <si>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</si>
  <si>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</si>
  <si>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</si>
  <si>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</si>
  <si>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</si>
  <si>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</si>
  <si>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</si>
  <si>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</si>
  <si>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</si>
  <si>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</si>
  <si>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</si>
  <si>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</si>
  <si>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</si>
  <si>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</si>
  <si>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</si>
  <si>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</si>
  <si>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</si>
  <si>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</si>
  <si>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</si>
  <si>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</si>
  <si>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</si>
  <si>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</si>
  <si>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</si>
  <si>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</si>
  <si>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</si>
  <si>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</si>
  <si>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</si>
  <si>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</si>
  <si>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</si>
  <si>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</si>
  <si>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</si>
  <si>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</si>
  <si>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</si>
  <si>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</si>
  <si>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</si>
  <si>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</si>
  <si>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</si>
  <si>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</si>
  <si>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</si>
  <si>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</si>
  <si>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</si>
  <si>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</si>
  <si>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</si>
  <si>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</si>
  <si>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</si>
  <si>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</si>
  <si>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</si>
  <si>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</si>
  <si>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</si>
  <si>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</si>
  <si>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</si>
  <si>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</si>
  <si>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</si>
  <si>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</si>
  <si>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</si>
  <si>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</si>
  <si>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</si>
  <si>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</si>
  <si>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</si>
  <si>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</si>
  <si>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</si>
  <si>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</si>
  <si>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</si>
  <si>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</si>
  <si>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</si>
  <si>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</si>
  <si>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</si>
  <si>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</si>
  <si>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</si>
  <si>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</si>
  <si>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</si>
  <si>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</si>
  <si>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</si>
  <si>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</si>
  <si>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</si>
  <si>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</si>
  <si>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</si>
  <si>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</si>
  <si>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</si>
  <si>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</si>
  <si>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</si>
  <si>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</si>
  <si>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</si>
  <si>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</si>
  <si>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</si>
  <si>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</si>
  <si>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</si>
  <si>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</si>
  <si>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</si>
  <si>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</si>
  <si>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</si>
  <si>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</si>
  <si>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</si>
  <si>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</si>
  <si>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</si>
  <si>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</si>
  <si>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</si>
  <si>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</si>
  <si>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</si>
  <si>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</si>
  <si>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</si>
  <si>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</si>
  <si>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</si>
  <si>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</si>
  <si>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</si>
  <si>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</si>
  <si>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</si>
  <si>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</si>
  <si>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</si>
  <si>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</si>
  <si>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</si>
  <si>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</si>
  <si>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</si>
  <si>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</si>
  <si>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</si>
  <si>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</si>
  <si>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</si>
  <si>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</si>
  <si>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</si>
  <si>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</si>
  <si>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</si>
  <si>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</si>
  <si>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</si>
  <si>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</si>
  <si>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</si>
  <si>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</si>
  <si>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</si>
  <si>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</si>
  <si>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</si>
  <si>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</si>
  <si>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</si>
  <si>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</si>
  <si>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</si>
  <si>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</si>
  <si>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</si>
  <si>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</si>
  <si>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</si>
  <si>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</si>
  <si>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</si>
  <si>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</si>
  <si>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</si>
  <si>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</si>
  <si>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</si>
  <si>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</si>
  <si>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</si>
  <si>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</si>
  <si>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</si>
  <si>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</si>
  <si>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</si>
  <si>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</si>
  <si>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</si>
  <si>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</si>
  <si>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</si>
  <si>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</si>
  <si>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</si>
  <si>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</si>
  <si>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</si>
  <si>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</si>
  <si>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</si>
  <si>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</si>
  <si>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</si>
  <si>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</si>
  <si>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</si>
  <si>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</si>
  <si>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</si>
  <si>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</si>
  <si>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</si>
  <si>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</si>
  <si>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</si>
  <si>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</si>
  <si>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</si>
  <si>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</si>
  <si>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</si>
  <si>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</si>
  <si>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</si>
  <si>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</si>
  <si>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</si>
  <si>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</si>
  <si>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</si>
  <si>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</si>
  <si>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</si>
  <si>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</si>
  <si>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</si>
  <si>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</si>
  <si>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</si>
  <si>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</si>
  <si>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</si>
  <si>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</si>
  <si>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</si>
  <si>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</si>
  <si>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</si>
  <si>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</si>
  <si>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</si>
  <si>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</si>
  <si>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</si>
  <si>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</si>
  <si>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</si>
  <si>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</si>
  <si>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</si>
  <si>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</si>
  <si>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</si>
  <si>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</si>
  <si>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</si>
  <si>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</si>
  <si>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</si>
  <si>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</si>
  <si>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</si>
  <si>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</si>
  <si>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</si>
  <si>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</si>
  <si>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</si>
  <si>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</si>
  <si>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</si>
  <si>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</si>
  <si>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</si>
  <si>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</si>
  <si>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</si>
  <si>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</si>
  <si>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</si>
  <si>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</si>
  <si>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</si>
  <si>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</si>
  <si>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</si>
  <si>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</si>
  <si>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</si>
  <si>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</si>
  <si>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</si>
  <si>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</si>
  <si>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</si>
  <si>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</si>
  <si>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</si>
  <si>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</si>
  <si>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</si>
  <si>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</si>
  <si>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</si>
  <si>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</si>
  <si>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</si>
  <si>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</si>
  <si>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</si>
  <si>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</si>
  <si>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</si>
  <si>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</si>
  <si>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</si>
  <si>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</si>
  <si>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</si>
  <si>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</si>
  <si>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</si>
  <si>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</si>
  <si>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</si>
  <si>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</si>
  <si>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</si>
  <si>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</si>
  <si>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</si>
  <si>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</si>
  <si>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</si>
  <si>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</si>
  <si>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</si>
  <si>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</si>
  <si>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</si>
  <si>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</si>
  <si>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</si>
  <si>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</si>
  <si>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</si>
  <si>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</si>
  <si>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</si>
  <si>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</si>
  <si>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</si>
  <si>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</si>
  <si>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</si>
  <si>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</si>
  <si>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</si>
  <si>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</si>
  <si>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</si>
  <si>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</si>
  <si>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</si>
  <si>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</si>
  <si>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</si>
  <si>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</si>
  <si>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</si>
  <si>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</si>
  <si>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</si>
  <si>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</si>
  <si>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</si>
  <si>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</si>
  <si>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</si>
  <si>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</si>
  <si>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</si>
  <si>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</si>
  <si>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</si>
  <si>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</si>
  <si>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</si>
  <si>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</si>
  <si>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</si>
  <si>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</si>
  <si>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</si>
  <si>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</si>
  <si>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</si>
  <si>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</si>
  <si>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</si>
  <si>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</si>
  <si>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</si>
  <si>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</si>
  <si>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</si>
  <si>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</si>
  <si>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</si>
  <si>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</si>
  <si>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</si>
  <si>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</si>
  <si>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</si>
  <si>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</si>
  <si>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</si>
  <si>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</si>
  <si>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</si>
  <si>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</si>
  <si>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</si>
  <si>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</si>
  <si>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</si>
  <si>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</si>
  <si>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</si>
  <si>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</si>
  <si>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</si>
  <si>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</si>
  <si>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</si>
  <si>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</si>
  <si>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</si>
  <si>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</si>
  <si>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</si>
  <si>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</si>
  <si>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</si>
  <si>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</si>
  <si>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</si>
  <si>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</si>
  <si>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</si>
  <si>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</si>
  <si>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</si>
  <si>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</si>
  <si>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</si>
  <si>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</si>
  <si>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</si>
  <si>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</si>
  <si>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</si>
  <si>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</si>
  <si>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</si>
  <si>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</si>
  <si>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</si>
  <si>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</si>
  <si>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</si>
  <si>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</si>
  <si>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</si>
  <si>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</si>
  <si>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</si>
  <si>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</si>
  <si>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</si>
  <si>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</si>
  <si>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</si>
  <si>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</si>
  <si>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</si>
  <si>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</si>
  <si>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</si>
  <si>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</si>
  <si>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</si>
  <si>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</si>
  <si>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</si>
  <si>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</si>
  <si>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</si>
  <si>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</si>
  <si>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</si>
  <si>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</si>
  <si>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</si>
  <si>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</si>
  <si>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</si>
  <si>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</si>
  <si>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</si>
  <si>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</si>
  <si>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</si>
  <si>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</si>
  <si>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</si>
  <si>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</si>
  <si>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</si>
  <si>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</si>
  <si>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</si>
  <si>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</si>
  <si>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</si>
  <si>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</si>
  <si>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</si>
  <si>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</si>
  <si>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</si>
  <si>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</si>
  <si>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</si>
  <si>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</si>
  <si>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</si>
  <si>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</si>
  <si>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</si>
  <si>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</si>
  <si>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</si>
  <si>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</si>
  <si>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</si>
  <si>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</si>
  <si>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</si>
  <si>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</si>
  <si>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</si>
  <si>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</si>
  <si>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</si>
  <si>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</si>
  <si>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</si>
  <si>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</si>
  <si>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</si>
  <si>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</si>
  <si>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</si>
  <si>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</si>
  <si>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</si>
  <si>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</si>
  <si>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</si>
  <si>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</si>
  <si>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</si>
  <si>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</si>
  <si>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</si>
  <si>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</si>
  <si>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</si>
  <si>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</si>
  <si>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</si>
  <si>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</si>
  <si>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</si>
  <si>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</si>
  <si>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</si>
  <si>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</si>
  <si>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</si>
  <si>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</si>
  <si>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</si>
  <si>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</si>
  <si>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</si>
  <si>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</si>
  <si>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</si>
  <si>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</si>
  <si>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</si>
  <si>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</si>
  <si>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</si>
  <si>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</si>
  <si>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</si>
  <si>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</si>
  <si>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</si>
  <si>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</si>
  <si>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</si>
  <si>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</si>
  <si>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</si>
  <si>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</si>
  <si>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</si>
  <si>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</si>
  <si>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</si>
  <si>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</si>
  <si>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</si>
  <si>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</si>
  <si>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</si>
  <si>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</si>
  <si>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</si>
  <si>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</si>
  <si>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</si>
  <si>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</si>
  <si>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</si>
  <si>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</si>
  <si>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</si>
  <si>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</si>
  <si>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</si>
  <si>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</si>
  <si>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</si>
  <si>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</si>
  <si>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</si>
  <si>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</si>
  <si>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</si>
  <si>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</si>
  <si>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</si>
  <si>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</si>
  <si>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</si>
  <si>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</si>
  <si>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</si>
  <si>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</si>
  <si>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</si>
  <si>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</si>
  <si>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</si>
  <si>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</si>
  <si>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</si>
  <si>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</si>
  <si>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</si>
  <si>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</si>
  <si>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</si>
  <si>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</si>
  <si>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</si>
  <si>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</si>
  <si>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</si>
  <si>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</si>
  <si>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</si>
  <si>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</si>
  <si>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</si>
  <si>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</si>
  <si>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</si>
  <si>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</si>
  <si>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</si>
  <si>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</si>
  <si>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</si>
  <si>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</si>
  <si>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</si>
  <si>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</si>
  <si>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</si>
  <si>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</si>
  <si>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</si>
  <si>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</si>
  <si>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</si>
  <si>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</si>
  <si>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</si>
  <si>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</si>
  <si>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</si>
  <si>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</si>
  <si>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</si>
  <si>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</si>
  <si>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</si>
  <si>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</si>
  <si>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</si>
  <si>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</si>
  <si>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</si>
  <si>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</si>
  <si>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</si>
  <si>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</si>
  <si>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</si>
  <si>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</si>
  <si>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</si>
  <si>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</si>
  <si>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</si>
  <si>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</si>
  <si>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</si>
  <si>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</si>
  <si>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</si>
  <si>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</si>
  <si>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</si>
  <si>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</si>
  <si>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</si>
  <si>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</si>
  <si>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</si>
  <si>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</si>
  <si>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</si>
  <si>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</si>
  <si>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</si>
  <si>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</si>
  <si>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</si>
  <si>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</si>
  <si>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</si>
  <si>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</si>
  <si>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</si>
  <si>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</si>
  <si>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</si>
  <si>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</si>
  <si>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</si>
  <si>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</si>
  <si>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</si>
  <si>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</si>
  <si>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</si>
  <si>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</si>
  <si>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</si>
  <si>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</si>
  <si>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</si>
  <si>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</si>
  <si>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</si>
  <si>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</si>
  <si>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</si>
  <si>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</si>
  <si>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</si>
  <si>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</si>
  <si>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</si>
  <si>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</si>
  <si>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</si>
  <si>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</si>
  <si>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</si>
  <si>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</si>
  <si>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</si>
  <si>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</si>
  <si>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</si>
  <si>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</si>
  <si>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</si>
  <si>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</si>
  <si>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</si>
  <si>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</si>
  <si>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</si>
  <si>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</si>
  <si>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</si>
  <si>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</si>
  <si>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</si>
  <si>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</si>
  <si>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</si>
  <si>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</si>
  <si>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</si>
  <si>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</si>
  <si>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</si>
  <si>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</si>
  <si>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</si>
  <si>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</si>
  <si>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</si>
  <si>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</si>
  <si>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</si>
  <si>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</si>
  <si>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</si>
  <si>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</si>
  <si>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</si>
  <si>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</si>
  <si>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</si>
  <si>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</si>
  <si>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</si>
  <si>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</si>
  <si>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</si>
  <si>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</si>
  <si>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</si>
  <si>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</si>
  <si>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</si>
  <si>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</si>
  <si>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</si>
  <si>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</si>
  <si>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</si>
  <si>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</si>
  <si>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</si>
  <si>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</si>
  <si>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</si>
  <si>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</si>
  <si>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</si>
  <si>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</si>
  <si>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</si>
  <si>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</si>
  <si>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</si>
  <si>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</si>
  <si>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</si>
  <si>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</si>
  <si>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</si>
  <si>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</si>
  <si>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</si>
  <si>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</si>
  <si>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</si>
  <si>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</si>
  <si>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</si>
  <si>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</si>
  <si>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</si>
  <si>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</si>
  <si>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</si>
  <si>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</si>
  <si>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</si>
  <si>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</si>
  <si>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</si>
  <si>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</si>
  <si>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</si>
  <si>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</si>
  <si>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</si>
  <si>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</si>
  <si>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</si>
  <si>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</si>
  <si>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</si>
  <si>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</si>
  <si>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</si>
  <si>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</si>
  <si>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</si>
  <si>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</si>
  <si>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</si>
  <si>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</si>
  <si>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</si>
  <si>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</si>
  <si>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</si>
  <si>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</si>
  <si>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</si>
  <si>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</si>
  <si>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</si>
  <si>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</si>
  <si>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</si>
  <si>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</si>
  <si>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</si>
  <si>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</si>
  <si>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</si>
  <si>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</si>
  <si>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</si>
  <si>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</si>
  <si>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</si>
  <si>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</si>
  <si>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</si>
  <si>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</si>
  <si>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</si>
  <si>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</si>
  <si>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</si>
  <si>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</si>
  <si>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</si>
  <si>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</si>
  <si>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</si>
  <si>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</si>
  <si>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</si>
  <si>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</si>
  <si>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</si>
  <si>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</si>
  <si>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</si>
  <si>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</si>
  <si>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</si>
  <si>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</si>
  <si>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</si>
  <si>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</si>
  <si>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</si>
  <si>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</si>
  <si>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</si>
  <si>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</si>
  <si>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</si>
  <si>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</si>
  <si>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</si>
  <si>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</si>
  <si>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</si>
  <si>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</si>
  <si>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</si>
  <si>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</si>
  <si>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</si>
  <si>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</si>
  <si>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</si>
  <si>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</si>
  <si>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</si>
  <si>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</si>
  <si>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</si>
  <si>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</si>
  <si>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</si>
  <si>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</si>
  <si>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</si>
  <si>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</si>
  <si>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</si>
  <si>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</si>
  <si>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</si>
  <si>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</si>
  <si>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</si>
  <si>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</si>
  <si>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</si>
  <si>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</si>
  <si>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</si>
  <si>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</si>
  <si>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</si>
  <si>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</si>
  <si>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</si>
  <si>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</si>
  <si>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</si>
  <si>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</si>
  <si>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</si>
  <si>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</si>
  <si>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</si>
  <si>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</si>
  <si>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</si>
  <si>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</si>
  <si>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</si>
  <si>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</si>
  <si>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</si>
  <si>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</si>
  <si>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</si>
  <si>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</si>
  <si>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</si>
  <si>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</si>
  <si>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</si>
  <si>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</si>
  <si>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</si>
  <si>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</si>
  <si>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</si>
  <si>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</si>
  <si>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</si>
  <si>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</si>
  <si>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</si>
  <si>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</si>
  <si>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</si>
  <si>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</si>
  <si>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</si>
  <si>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</si>
  <si>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</si>
  <si>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</si>
  <si>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</si>
  <si>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</si>
  <si>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</si>
  <si>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</si>
  <si>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</si>
  <si>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</si>
  <si>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</si>
  <si>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</si>
  <si>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</si>
  <si>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</si>
  <si>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</si>
  <si>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</si>
  <si>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</si>
  <si>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</si>
  <si>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</si>
  <si>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</si>
  <si>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</si>
  <si>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</si>
  <si>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</si>
  <si>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</si>
  <si>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</si>
  <si>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</si>
  <si>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</si>
  <si>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</si>
  <si>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</si>
  <si>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</si>
  <si>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</si>
  <si>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</si>
  <si>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</si>
  <si>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</si>
  <si>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</si>
  <si>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</si>
  <si>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</si>
  <si>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</si>
  <si>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</si>
  <si>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</si>
  <si>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</si>
  <si>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</si>
  <si>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</si>
  <si>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</si>
  <si>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</si>
  <si>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</si>
  <si>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</si>
  <si>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</si>
  <si>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</si>
  <si>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</si>
  <si>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</si>
  <si>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</si>
  <si>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</si>
  <si>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</si>
  <si>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</si>
  <si>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</si>
  <si>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</si>
  <si>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</si>
  <si>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</si>
  <si>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</si>
  <si>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</si>
  <si>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</si>
  <si>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</si>
  <si>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</si>
  <si>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</si>
  <si>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</si>
  <si>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</si>
  <si>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</si>
  <si>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</si>
  <si>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</si>
  <si>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</si>
  <si>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</si>
  <si>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</si>
  <si>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</si>
  <si>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</si>
  <si>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</si>
  <si>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</si>
  <si>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</si>
  <si>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</si>
  <si>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</si>
  <si>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</si>
  <si>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</si>
  <si>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</si>
  <si>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</si>
  <si>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</si>
  <si>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</si>
  <si>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</si>
  <si>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</si>
  <si>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</si>
  <si>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</si>
  <si>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</si>
  <si>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</si>
  <si>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</si>
  <si>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</si>
  <si>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</si>
  <si>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</si>
  <si>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</si>
  <si>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</si>
  <si>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</si>
  <si>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</si>
  <si>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</si>
  <si>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</si>
  <si>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</si>
  <si>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</si>
  <si>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</si>
  <si>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</si>
  <si>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</si>
  <si>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</si>
  <si>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</si>
  <si>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</si>
  <si>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</si>
  <si>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</si>
  <si>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</si>
  <si>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</si>
  <si>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</si>
  <si>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</si>
  <si>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</si>
  <si>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</si>
  <si>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</si>
  <si>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</si>
  <si>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</si>
  <si>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</si>
  <si>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</si>
  <si>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</si>
  <si>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</si>
  <si>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</si>
  <si>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</si>
  <si>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</si>
  <si>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</si>
  <si>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</si>
  <si>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</si>
  <si>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</si>
  <si>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</si>
  <si>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</si>
  <si>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</si>
  <si>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</si>
  <si>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</si>
  <si>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</si>
  <si>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</si>
  <si>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</si>
  <si>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</si>
  <si>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</si>
  <si>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</si>
  <si>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</si>
  <si>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</si>
  <si>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</si>
  <si>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</si>
  <si>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</si>
  <si>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</si>
  <si>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</si>
  <si>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</si>
  <si>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</si>
  <si>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</si>
  <si>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</si>
  <si>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</si>
  <si>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</si>
  <si>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</si>
  <si>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</si>
  <si>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</si>
  <si>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</si>
  <si>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</si>
  <si>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</si>
  <si>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</si>
  <si>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</si>
  <si>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</si>
  <si>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</si>
  <si>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</si>
  <si>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</si>
  <si>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</si>
  <si>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</si>
  <si>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</si>
  <si>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</si>
  <si>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</si>
  <si>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</si>
  <si>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</si>
  <si>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</si>
  <si>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</si>
  <si>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</si>
  <si>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</si>
  <si>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</si>
  <si>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</si>
  <si>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</si>
  <si>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</si>
  <si>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</si>
  <si>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</si>
  <si>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</si>
  <si>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</si>
  <si>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</si>
  <si>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</si>
  <si>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</si>
  <si>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</si>
  <si>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</si>
  <si>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</si>
  <si>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</si>
  <si>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</si>
  <si>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</si>
  <si>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</si>
  <si>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</si>
  <si>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</si>
  <si>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</si>
  <si>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</si>
  <si>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</si>
  <si>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</si>
  <si>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</si>
  <si>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</si>
  <si>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</si>
  <si>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</si>
  <si>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</si>
  <si>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</si>
  <si>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</si>
  <si>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</si>
  <si>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</si>
  <si>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</si>
  <si>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</si>
  <si>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</si>
  <si>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</si>
  <si>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</si>
  <si>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</si>
  <si>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</si>
  <si>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</si>
  <si>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</si>
  <si>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</si>
  <si>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</si>
  <si>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</si>
  <si>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</si>
  <si>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</si>
  <si>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</si>
  <si>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</si>
  <si>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</si>
  <si>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</si>
  <si>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</si>
  <si>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</si>
  <si>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</si>
  <si>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</si>
  <si>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</si>
  <si>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</si>
  <si>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</si>
  <si>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</si>
  <si>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</si>
  <si>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</si>
  <si>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</si>
  <si>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</si>
  <si>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</si>
  <si>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</si>
  <si>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</si>
  <si>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</si>
  <si>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</si>
  <si>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</si>
  <si>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</si>
  <si>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</si>
  <si>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</si>
  <si>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</si>
  <si>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</si>
  <si>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</si>
  <si>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</si>
  <si>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</si>
  <si>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</si>
  <si>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</si>
  <si>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</si>
  <si>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</si>
  <si>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</si>
  <si>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</si>
  <si>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</si>
  <si>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</si>
  <si>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</si>
  <si>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</si>
  <si>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</si>
  <si>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</si>
  <si>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</si>
  <si>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</si>
  <si>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</si>
  <si>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</si>
  <si>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</si>
  <si>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</si>
  <si>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</si>
  <si>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</si>
  <si>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</si>
  <si>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</si>
  <si>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</si>
  <si>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</si>
  <si>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</si>
  <si>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</si>
  <si>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</si>
  <si>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</si>
  <si>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</si>
  <si>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</si>
  <si>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</si>
  <si>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</si>
  <si>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</si>
  <si>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</si>
  <si>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</si>
  <si>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</si>
  <si>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</si>
  <si>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</si>
  <si>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</si>
  <si>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</si>
  <si>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</si>
  <si>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</si>
  <si>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</si>
  <si>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</si>
  <si>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</si>
  <si>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</si>
  <si>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</si>
  <si>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</si>
  <si>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</si>
  <si>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</si>
  <si>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</si>
  <si>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</si>
  <si>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</si>
  <si>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</si>
  <si>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</si>
  <si>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</si>
  <si>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</si>
  <si>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</si>
  <si>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</si>
  <si>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</si>
  <si>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</si>
  <si>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</si>
  <si>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</si>
  <si>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</si>
  <si>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</si>
  <si>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</si>
  <si>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</si>
  <si>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</si>
  <si>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</si>
  <si>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</si>
  <si>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</si>
  <si>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</si>
  <si>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</si>
  <si>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</si>
  <si>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</si>
  <si>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</si>
  <si>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</si>
  <si>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</si>
  <si>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</si>
  <si>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</si>
  <si>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</si>
  <si>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</si>
  <si>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</si>
  <si>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</si>
  <si>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</si>
  <si>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</si>
  <si>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</si>
  <si>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</si>
  <si>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</si>
  <si>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</si>
  <si>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</si>
  <si>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</si>
  <si>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</si>
  <si>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</si>
  <si>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</si>
  <si>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</si>
  <si>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</si>
  <si>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</si>
  <si>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</si>
  <si>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</si>
  <si>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</si>
  <si>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</si>
  <si>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</si>
  <si>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</si>
  <si>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</si>
  <si>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</si>
  <si>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</si>
  <si>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</si>
  <si>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</si>
  <si>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</si>
  <si>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</si>
  <si>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</si>
  <si>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</si>
  <si>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</si>
  <si>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</si>
  <si>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</si>
  <si>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</si>
  <si>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</si>
  <si>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</si>
  <si>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</si>
  <si>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</si>
  <si>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</si>
  <si>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</si>
  <si>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</si>
  <si>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</si>
  <si>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</si>
  <si>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</si>
  <si>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</si>
  <si>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</si>
  <si>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</si>
  <si>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</si>
  <si>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</si>
  <si>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</si>
  <si>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</si>
  <si>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</si>
  <si>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</si>
  <si>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</si>
  <si>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</si>
  <si>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</si>
  <si>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</si>
  <si>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</si>
  <si>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</si>
  <si>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</si>
  <si>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</si>
  <si>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</si>
  <si>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</si>
  <si>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</si>
  <si>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</si>
  <si>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</si>
  <si>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</si>
  <si>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</si>
  <si>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</si>
  <si>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</si>
  <si>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</si>
  <si>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</si>
  <si>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</si>
  <si>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</si>
  <si>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</si>
  <si>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</si>
  <si>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</si>
  <si>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</si>
  <si>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</si>
  <si>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</si>
  <si>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</si>
  <si>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</si>
  <si>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</si>
  <si>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</si>
  <si>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</si>
  <si>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</si>
  <si>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</si>
  <si>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</si>
  <si>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</si>
  <si>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</si>
  <si>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</si>
  <si>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</si>
  <si>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</si>
  <si>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</si>
  <si>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</si>
  <si>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</si>
  <si>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</si>
  <si>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</si>
  <si>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</si>
  <si>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</si>
  <si>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</si>
  <si>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</si>
  <si>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</si>
  <si>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</si>
  <si>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</si>
  <si>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</si>
  <si>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</si>
  <si>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</si>
  <si>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</si>
  <si>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</si>
  <si>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</si>
  <si>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</si>
  <si>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</si>
  <si>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</si>
  <si>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</si>
  <si>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</si>
  <si>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</si>
  <si>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</si>
  <si>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</si>
  <si>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</si>
  <si>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</si>
  <si>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</si>
  <si>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</si>
  <si>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</si>
  <si>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</si>
  <si>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</si>
  <si>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</si>
  <si>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</si>
  <si>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</si>
  <si>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</si>
  <si>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</si>
  <si>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</si>
  <si>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</si>
  <si>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</si>
  <si>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</si>
  <si>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</si>
  <si>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</si>
  <si>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</si>
  <si>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</si>
  <si>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</si>
  <si>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</si>
  <si>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</si>
  <si>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</si>
  <si>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</si>
  <si>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</si>
  <si>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</si>
  <si>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</si>
  <si>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</si>
  <si>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</si>
  <si>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</si>
  <si>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</si>
  <si>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</si>
  <si>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</si>
  <si>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</si>
  <si>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</si>
  <si>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</si>
  <si>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</si>
  <si>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</si>
  <si>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</si>
  <si>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</si>
  <si>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</si>
  <si>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</si>
  <si>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</si>
  <si>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</si>
  <si>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</si>
  <si>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</si>
  <si>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</si>
  <si>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</si>
  <si>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</si>
  <si>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</si>
  <si>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</si>
  <si>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</si>
  <si>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</si>
  <si>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</si>
  <si>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</si>
  <si>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</si>
  <si>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</si>
  <si>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</si>
  <si>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</si>
  <si>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</si>
  <si>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</si>
  <si>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</si>
  <si>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</si>
  <si>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</si>
  <si>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</si>
  <si>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</si>
  <si>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</si>
  <si>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</si>
  <si>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</si>
  <si>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</si>
  <si>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</si>
  <si>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</si>
  <si>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</si>
  <si>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</si>
  <si>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</si>
  <si>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</si>
  <si>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</si>
  <si>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</si>
  <si>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</si>
  <si>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</si>
  <si>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</si>
  <si>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</si>
  <si>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</si>
  <si>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</si>
  <si>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</si>
  <si>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</si>
  <si>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</si>
  <si>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</si>
  <si>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</si>
  <si>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</si>
  <si>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</si>
  <si>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</si>
  <si>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</si>
  <si>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</si>
  <si>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</si>
  <si>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</si>
  <si>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</si>
  <si>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</si>
  <si>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</si>
  <si>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</si>
  <si>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</si>
  <si>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</si>
  <si>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</si>
  <si>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</si>
  <si>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</si>
  <si>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</si>
  <si>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</si>
  <si>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</si>
  <si>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</si>
  <si>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</si>
  <si>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</si>
  <si>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</si>
  <si>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</si>
  <si>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</si>
  <si>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</si>
  <si>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</si>
  <si>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</si>
  <si>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</si>
  <si>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</si>
  <si>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</si>
  <si>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</si>
  <si>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</si>
  <si>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</si>
  <si>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</si>
  <si>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</si>
  <si>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</si>
  <si>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</si>
  <si>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</si>
  <si>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</si>
  <si>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</si>
  <si>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</si>
  <si>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</si>
  <si>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</si>
  <si>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</si>
  <si>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</si>
  <si>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</si>
  <si>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</si>
  <si>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</si>
  <si>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</si>
  <si>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</si>
  <si>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</si>
  <si>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</si>
  <si>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</si>
  <si>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</si>
  <si>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</si>
  <si>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</si>
  <si>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</si>
  <si>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</si>
  <si>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</si>
  <si>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</si>
  <si>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</si>
  <si>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</si>
  <si>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</si>
  <si>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</si>
  <si>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</si>
  <si>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</si>
  <si>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</si>
  <si>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</si>
  <si>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</si>
  <si>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</si>
  <si>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</si>
  <si>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</si>
  <si>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</si>
  <si>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</si>
  <si>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</si>
  <si>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</si>
  <si>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</si>
  <si>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</si>
  <si>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</si>
  <si>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</si>
  <si>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</si>
  <si>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</si>
  <si>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</si>
  <si>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</si>
  <si>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</si>
  <si>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</si>
  <si>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</si>
  <si>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</si>
  <si>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</si>
  <si>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</si>
  <si>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</si>
  <si>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</si>
  <si>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</si>
  <si>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</si>
  <si>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</si>
  <si>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</si>
  <si>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</si>
  <si>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</si>
  <si>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</si>
  <si>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</si>
  <si>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</si>
  <si>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</si>
  <si>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</si>
  <si>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</si>
  <si>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</si>
  <si>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</si>
  <si>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</si>
  <si>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</si>
  <si>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</si>
  <si>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</si>
  <si>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</si>
  <si>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</si>
  <si>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</si>
  <si>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</si>
  <si>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</si>
  <si>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</si>
  <si>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</si>
  <si>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</si>
  <si>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</si>
  <si>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</si>
  <si>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</si>
  <si>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</si>
  <si>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</si>
  <si>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</si>
  <si>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</si>
  <si>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</si>
  <si>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</si>
  <si>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</si>
  <si>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</si>
  <si>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</si>
  <si>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</si>
  <si>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</si>
  <si>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</si>
  <si>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</si>
  <si>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</si>
  <si>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</si>
  <si>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</si>
  <si>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</si>
  <si>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</si>
  <si>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</si>
  <si>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</si>
  <si>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</si>
  <si>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</si>
  <si>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</si>
  <si>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</si>
  <si>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</si>
  <si>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</si>
  <si>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</si>
  <si>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</si>
  <si>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</si>
  <si>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</si>
  <si>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</si>
  <si>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</si>
  <si>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</si>
  <si>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</si>
  <si>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</si>
  <si>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</si>
  <si>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</si>
  <si>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</si>
  <si>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</si>
  <si>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</si>
  <si>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</si>
  <si>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</si>
  <si>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</si>
  <si>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</si>
  <si>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</si>
  <si>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</si>
  <si>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</si>
  <si>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</si>
  <si>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</si>
  <si>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</si>
  <si>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</si>
  <si>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</si>
  <si>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</si>
  <si>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</si>
  <si>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</si>
  <si>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</si>
  <si>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</si>
  <si>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</si>
  <si>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</si>
  <si>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</si>
  <si>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</si>
  <si>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</si>
  <si>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</si>
  <si>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</si>
  <si>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</si>
  <si>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</si>
  <si>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</si>
  <si>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</si>
  <si>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</si>
  <si>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</si>
  <si>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</si>
  <si>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</si>
  <si>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</si>
  <si>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</si>
  <si>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</si>
  <si>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</si>
  <si>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</si>
  <si>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</si>
  <si>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</si>
  <si>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</si>
  <si>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</si>
  <si>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</si>
  <si>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</si>
  <si>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</si>
  <si>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</si>
  <si>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</si>
  <si>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</si>
  <si>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</si>
  <si>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</si>
  <si>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</si>
  <si>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</si>
  <si>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</si>
  <si>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</si>
  <si>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</si>
  <si>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</si>
  <si>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</si>
  <si>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</si>
  <si>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</si>
  <si>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</si>
  <si>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</si>
  <si>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</si>
  <si>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</si>
  <si>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</si>
  <si>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</si>
  <si>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</si>
  <si>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</si>
  <si>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</si>
  <si>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</si>
  <si>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</si>
  <si>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</si>
  <si>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</si>
  <si>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</si>
  <si>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</si>
  <si>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</si>
  <si>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</si>
  <si>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</si>
  <si>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</si>
  <si>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</si>
  <si>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</si>
  <si>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</si>
  <si>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</si>
  <si>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</si>
  <si>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</si>
  <si>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</si>
  <si>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</si>
  <si>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</si>
  <si>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</si>
  <si>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</si>
  <si>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</si>
  <si>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</si>
  <si>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</si>
  <si>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</si>
  <si>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</si>
  <si>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</si>
  <si>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</si>
  <si>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</si>
  <si>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</si>
  <si>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</si>
  <si>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</si>
  <si>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</si>
  <si>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</si>
  <si>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</si>
  <si>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</si>
  <si>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</si>
  <si>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</si>
  <si>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</si>
  <si>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</si>
  <si>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</si>
  <si>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</si>
  <si>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</si>
  <si>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</si>
  <si>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</si>
  <si>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</si>
  <si>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</si>
  <si>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</si>
  <si>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</si>
  <si>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</si>
  <si>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</si>
  <si>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</si>
  <si>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</si>
  <si>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</si>
  <si>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</si>
  <si>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</si>
  <si>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</si>
  <si>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</si>
  <si>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</si>
  <si>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</si>
  <si>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</si>
  <si>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</si>
  <si>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</si>
  <si>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</si>
  <si>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</si>
  <si>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</si>
  <si>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</si>
  <si>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</si>
  <si>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</si>
  <si>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</si>
  <si>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</si>
  <si>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</si>
  <si>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</si>
  <si>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</si>
  <si>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</si>
  <si>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</si>
  <si>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</si>
  <si>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</si>
  <si>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</si>
  <si>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</si>
  <si>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</si>
  <si>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</si>
  <si>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</si>
  <si>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</si>
  <si>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</si>
  <si>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</si>
  <si>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</si>
  <si>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</si>
  <si>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</si>
  <si>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</si>
  <si>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</si>
  <si>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</si>
  <si>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</si>
  <si>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</si>
  <si>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</si>
  <si>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</si>
  <si>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</si>
  <si>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</si>
  <si>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</si>
  <si>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</si>
  <si>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</si>
  <si>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</si>
  <si>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</si>
  <si>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</si>
  <si>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</si>
  <si>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</si>
  <si>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</si>
  <si>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</si>
  <si>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</si>
  <si>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</si>
  <si>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</si>
  <si>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</si>
  <si>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</si>
  <si>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</si>
  <si>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</si>
  <si>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</si>
  <si>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</si>
  <si>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</si>
  <si>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</si>
  <si>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</si>
  <si>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</si>
  <si>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</si>
  <si>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</si>
  <si>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</si>
  <si>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</si>
  <si>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</si>
  <si>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</si>
  <si>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</si>
  <si>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</si>
  <si>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</si>
  <si>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</si>
  <si>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</si>
  <si>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</si>
  <si>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</si>
  <si>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</si>
  <si>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</si>
  <si>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</si>
  <si>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</si>
  <si>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</si>
  <si>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</si>
  <si>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</si>
  <si>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</si>
  <si>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</si>
  <si>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</si>
  <si>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</si>
  <si>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</si>
  <si>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</si>
  <si>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</si>
  <si>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</si>
  <si>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</si>
  <si>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</si>
  <si>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</si>
  <si>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</si>
  <si>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</si>
  <si>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</si>
  <si>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</si>
  <si>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</si>
  <si>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</si>
  <si>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</si>
  <si>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</si>
  <si>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</si>
  <si>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</si>
  <si>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</si>
  <si>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</si>
  <si>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</si>
  <si>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</si>
  <si>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</si>
  <si>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</si>
  <si>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</si>
  <si>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</si>
  <si>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</si>
  <si>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</si>
  <si>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</si>
  <si>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</si>
  <si>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</si>
  <si>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</si>
  <si>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</si>
  <si>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</si>
  <si>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</si>
  <si>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</si>
  <si>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</si>
  <si>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</si>
  <si>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</si>
  <si>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</si>
  <si>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</si>
  <si>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</si>
  <si>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</si>
  <si>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</si>
  <si>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</si>
  <si>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</si>
  <si>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</si>
  <si>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</si>
  <si>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</si>
  <si>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</si>
  <si>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</si>
  <si>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</si>
  <si>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</si>
  <si>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</si>
  <si>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</si>
  <si>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</si>
  <si>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</si>
  <si>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</si>
  <si>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</si>
  <si>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</si>
  <si>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</si>
  <si>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</si>
  <si>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</si>
  <si>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</si>
  <si>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</si>
  <si>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</si>
  <si>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</si>
  <si>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</si>
  <si>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</si>
  <si>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</si>
  <si>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</si>
  <si>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</si>
  <si>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</si>
  <si>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</si>
  <si>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</si>
  <si>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</si>
  <si>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</si>
  <si>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</si>
  <si>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</si>
  <si>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</si>
  <si>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</si>
  <si>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</si>
  <si>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</si>
  <si>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</si>
  <si>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</si>
  <si>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</si>
  <si>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</si>
  <si>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</si>
  <si>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</si>
  <si>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</si>
  <si>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</si>
  <si>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</si>
  <si>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</si>
  <si>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</si>
  <si>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</si>
  <si>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</si>
  <si>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</si>
  <si>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</si>
  <si>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</si>
  <si>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</si>
  <si>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</si>
  <si>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</si>
  <si>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https://www.jasso.go.jp/about/ir/toushika/__icsFiles/afieldfile/2025/06/05/hamaichi_press.pdf</t>
  </si>
  <si>
    <t>熊本県信用保証協会</t>
    <phoneticPr fontId="1"/>
  </si>
  <si>
    <t>#79</t>
    <phoneticPr fontId="1"/>
  </si>
  <si>
    <t>#78</t>
    <phoneticPr fontId="1"/>
  </si>
  <si>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</si>
  <si>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</si>
  <si>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</si>
  <si>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</si>
  <si>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</si>
  <si>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</si>
  <si>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</si>
  <si>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</si>
  <si>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</si>
  <si>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</si>
  <si>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</si>
  <si>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</si>
  <si>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</si>
  <si>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</si>
  <si>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</si>
  <si>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</si>
  <si>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</si>
  <si>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</si>
  <si>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</si>
  <si>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</si>
  <si>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</si>
  <si>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</si>
  <si>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</si>
  <si>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</si>
  <si>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</si>
  <si>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</si>
  <si>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</si>
  <si>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</si>
  <si>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</si>
  <si>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</si>
  <si>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</si>
  <si>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</si>
  <si>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</si>
  <si>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</si>
  <si>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</si>
  <si>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</si>
  <si>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</si>
  <si>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</si>
  <si>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</si>
  <si>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</si>
  <si>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</si>
  <si>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</si>
  <si>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</si>
  <si>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</si>
  <si>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</si>
  <si>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</si>
  <si>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</si>
  <si>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</si>
  <si>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</si>
  <si>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</si>
  <si>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</si>
  <si>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</si>
  <si>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</si>
  <si>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</si>
  <si>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</si>
  <si>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</si>
  <si>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</si>
  <si>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</si>
  <si>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</si>
  <si>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</si>
  <si>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</si>
  <si>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</si>
  <si>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</si>
  <si>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</si>
  <si>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</si>
  <si>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</si>
  <si>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</si>
  <si>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</si>
  <si>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</si>
  <si>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</si>
  <si>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</si>
  <si>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</si>
  <si>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</si>
  <si>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</si>
  <si>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</si>
  <si>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</si>
  <si>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</si>
  <si>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</si>
  <si>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</si>
  <si>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</si>
  <si>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</si>
  <si>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</si>
  <si>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</si>
  <si>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</si>
  <si>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</si>
  <si>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</si>
  <si>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</si>
  <si>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</si>
  <si>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</si>
  <si>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</si>
  <si>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</si>
  <si>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</si>
  <si>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</si>
  <si>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</si>
  <si>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</si>
  <si>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</si>
  <si>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</si>
  <si>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</si>
  <si>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</si>
  <si>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</si>
  <si>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</si>
  <si>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</si>
  <si>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</si>
  <si>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</si>
  <si>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</si>
  <si>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</si>
  <si>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</si>
  <si>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</si>
  <si>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</si>
  <si>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</si>
  <si>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</si>
  <si>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</si>
  <si>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</si>
  <si>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</si>
  <si>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</si>
  <si>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</si>
  <si>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</si>
  <si>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</si>
  <si>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</si>
  <si>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</si>
  <si>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</si>
  <si>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</si>
  <si>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</si>
  <si>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</si>
  <si>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</si>
  <si>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</si>
  <si>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</si>
  <si>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</si>
  <si>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</si>
  <si>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</si>
  <si>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</si>
  <si>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</si>
  <si>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</si>
  <si>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</si>
  <si>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</si>
  <si>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</si>
  <si>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</si>
  <si>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</si>
  <si>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</si>
  <si>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</si>
  <si>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</si>
  <si>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</si>
  <si>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</si>
  <si>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</si>
  <si>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</si>
  <si>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</si>
  <si>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</si>
  <si>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</si>
  <si>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</si>
  <si>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</si>
  <si>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</si>
  <si>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</si>
  <si>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</si>
  <si>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</si>
  <si>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</si>
  <si>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</si>
  <si>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</si>
  <si>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</si>
  <si>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</si>
  <si>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</si>
  <si>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</si>
  <si>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</si>
  <si>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</si>
  <si>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</si>
  <si>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</si>
  <si>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</si>
  <si>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</si>
  <si>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</si>
  <si>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</si>
  <si>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</si>
  <si>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</si>
  <si>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</si>
  <si>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</si>
  <si>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</si>
  <si>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</si>
  <si>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</si>
  <si>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</si>
  <si>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</si>
  <si>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</si>
  <si>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</si>
  <si>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</si>
  <si>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</si>
  <si>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</si>
  <si>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</si>
  <si>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</si>
  <si>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</si>
  <si>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</si>
  <si>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</si>
  <si>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</si>
  <si>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</si>
  <si>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</si>
  <si>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</si>
  <si>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</si>
  <si>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</si>
  <si>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</si>
  <si>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</si>
  <si>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</si>
  <si>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</si>
  <si>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</si>
  <si>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</si>
  <si>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</si>
  <si>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</si>
  <si>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</si>
  <si>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</si>
  <si>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</si>
  <si>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</si>
  <si>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</si>
  <si>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</si>
  <si>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</si>
  <si>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</si>
  <si>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</si>
  <si>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</si>
  <si>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</si>
  <si>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</si>
  <si>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</si>
  <si>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</si>
  <si>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</si>
  <si>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</si>
  <si>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</si>
  <si>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</si>
  <si>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</si>
  <si>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</si>
  <si>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</si>
  <si>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</si>
  <si>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</si>
  <si>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</si>
  <si>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</si>
  <si>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</si>
  <si>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</si>
  <si>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</si>
  <si>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</si>
  <si>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</si>
  <si>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</si>
  <si>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</si>
  <si>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</si>
  <si>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</si>
  <si>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</si>
  <si>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</si>
  <si>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</si>
  <si>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</si>
  <si>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</si>
  <si>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</si>
  <si>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</si>
  <si>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</si>
  <si>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</si>
  <si>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</si>
  <si>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</si>
  <si>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</si>
  <si>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</si>
  <si>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</si>
  <si>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</si>
  <si>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</si>
  <si>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</si>
  <si>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</si>
  <si>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</si>
  <si>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</si>
  <si>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</si>
  <si>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</si>
  <si>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</si>
  <si>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</si>
  <si>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</si>
  <si>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</si>
  <si>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</si>
  <si>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</si>
  <si>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</si>
  <si>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</si>
  <si>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</si>
  <si>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</si>
  <si>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</si>
  <si>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</si>
  <si>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</si>
  <si>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</si>
  <si>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</si>
  <si>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</si>
  <si>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</si>
  <si>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</si>
  <si>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</si>
  <si>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</si>
  <si>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</si>
  <si>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</si>
  <si>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</si>
  <si>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</si>
  <si>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</si>
  <si>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</si>
  <si>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トヤマケンハツメイキョウカイ</t>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</si>
  <si>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</si>
  <si>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</si>
  <si>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</si>
  <si>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</si>
  <si>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</si>
  <si>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</si>
  <si>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</si>
  <si>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</si>
  <si>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</si>
  <si>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</si>
  <si>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</si>
  <si>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</si>
  <si>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</si>
  <si>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</si>
  <si>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</si>
  <si>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</si>
  <si>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</si>
  <si>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</si>
  <si>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</si>
  <si>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</si>
  <si>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</si>
  <si>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</si>
  <si>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</si>
  <si>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</si>
  <si>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</si>
  <si>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</si>
  <si>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</si>
  <si>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</si>
  <si>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</si>
  <si>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</si>
  <si>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</si>
  <si>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</si>
  <si>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</si>
  <si>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</si>
  <si>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</si>
  <si>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</si>
  <si>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</si>
  <si>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</si>
  <si>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</si>
  <si>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</si>
  <si>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</si>
  <si>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</si>
  <si>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</si>
  <si>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</si>
  <si>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</si>
  <si>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</si>
  <si>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</si>
  <si>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</si>
  <si>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</si>
  <si>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</si>
  <si>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</si>
  <si>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</si>
  <si>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</si>
  <si>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</si>
  <si>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</si>
  <si>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</si>
  <si>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</si>
  <si>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</si>
  <si>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</si>
  <si>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</si>
  <si>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</si>
  <si>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</si>
  <si>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</si>
  <si>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</si>
  <si>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</si>
  <si>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</si>
  <si>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</si>
  <si>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</si>
  <si>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</si>
  <si>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</si>
  <si>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</si>
  <si>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</si>
  <si>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</si>
  <si>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</si>
  <si>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</si>
  <si>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</si>
  <si>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</si>
  <si>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</si>
  <si>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</si>
  <si>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</si>
  <si>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</si>
  <si>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</si>
  <si>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</si>
  <si>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</si>
  <si>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</si>
  <si>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</si>
  <si>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</si>
  <si>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</si>
  <si>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</si>
  <si>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</si>
  <si>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</si>
  <si>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</si>
  <si>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</si>
  <si>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</si>
  <si>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</si>
  <si>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</si>
  <si>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</si>
  <si>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</si>
  <si>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</si>
  <si>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</si>
  <si>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</si>
  <si>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</si>
  <si>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</si>
  <si>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</si>
  <si>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</si>
  <si>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</si>
  <si>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</si>
  <si>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</si>
  <si>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</si>
  <si>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</si>
  <si>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</si>
  <si>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</si>
  <si>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</si>
  <si>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</si>
  <si>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</si>
  <si>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</si>
  <si>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</si>
  <si>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</si>
  <si>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</si>
  <si>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</si>
  <si>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</si>
  <si>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</si>
  <si>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</si>
  <si>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</si>
  <si>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</si>
  <si>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</si>
  <si>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</si>
  <si>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</si>
  <si>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</si>
  <si>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</si>
  <si>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</si>
  <si>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</si>
  <si>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</si>
  <si>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</si>
  <si>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</si>
  <si>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</si>
  <si>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</si>
  <si>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</si>
  <si>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</si>
  <si>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</si>
  <si>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</si>
  <si>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</si>
  <si>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</si>
  <si>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</si>
  <si>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</si>
  <si>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</si>
  <si>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</si>
  <si>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</si>
  <si>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</si>
  <si>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</si>
  <si>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</si>
  <si>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</si>
  <si>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</si>
  <si>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</si>
  <si>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</si>
  <si>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</si>
  <si>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</si>
  <si>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</si>
  <si>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</si>
  <si>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</si>
  <si>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</si>
  <si>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</si>
  <si>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</si>
  <si>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</si>
  <si>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</si>
  <si>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</si>
  <si>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</si>
  <si>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</si>
  <si>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</si>
  <si>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</si>
  <si>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</si>
  <si>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</si>
  <si>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</si>
  <si>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</si>
  <si>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</si>
  <si>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</si>
  <si>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</si>
  <si>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</si>
  <si>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</si>
  <si>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</si>
  <si>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</si>
  <si>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</si>
  <si>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</si>
  <si>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</si>
  <si>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</si>
  <si>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</si>
  <si>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</si>
  <si>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</si>
  <si>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</si>
  <si>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</si>
  <si>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</si>
  <si>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</si>
  <si>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</si>
  <si>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</si>
  <si>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</si>
  <si>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</si>
  <si>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</si>
  <si>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</si>
  <si>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</si>
  <si>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</si>
  <si>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</si>
  <si>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</si>
  <si>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</si>
  <si>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</si>
  <si>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</si>
  <si>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</si>
  <si>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</si>
  <si>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</si>
  <si>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</si>
  <si>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</si>
  <si>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</si>
  <si>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</si>
  <si>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</si>
  <si>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</si>
  <si>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</si>
  <si>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</si>
  <si>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</si>
  <si>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</si>
  <si>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</si>
  <si>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</si>
  <si>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</si>
  <si>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</si>
  <si>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</si>
  <si>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</si>
  <si>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</si>
  <si>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</si>
  <si>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</si>
  <si>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</si>
  <si>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</si>
  <si>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</si>
  <si>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</si>
  <si>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</si>
  <si>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</si>
  <si>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</si>
  <si>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</si>
  <si>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</si>
  <si>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</si>
  <si>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</si>
  <si>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</si>
  <si>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</si>
  <si>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</si>
  <si>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</si>
  <si>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</si>
  <si>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https://www.jasso.go.jp/about/ir/toushika/__icsFiles/afieldfile/2025/11/11/yamani_press.pdf</t>
  </si>
  <si>
    <t>https://www.hrc.co.jp/news20251107/</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</si>
  <si>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</si>
  <si>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</si>
  <si>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</si>
  <si>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</si>
  <si>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</si>
  <si>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</si>
  <si>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</si>
  <si>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</si>
  <si>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</si>
  <si>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</si>
  <si>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</si>
  <si>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</si>
  <si>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</si>
  <si>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</si>
  <si>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</si>
  <si>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</si>
  <si>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</si>
  <si>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</si>
  <si>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</si>
  <si>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</si>
  <si>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</si>
  <si>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</si>
  <si>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</si>
  <si>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</si>
  <si>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</si>
  <si>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</si>
  <si>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</si>
  <si>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</si>
  <si>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</si>
  <si>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</si>
  <si>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</si>
  <si>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</si>
  <si>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</si>
  <si>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</si>
  <si>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</si>
  <si>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</si>
  <si>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</si>
  <si>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</si>
  <si>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</si>
  <si>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</si>
  <si>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</si>
  <si>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</si>
  <si>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</si>
  <si>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</si>
  <si>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</si>
  <si>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</si>
  <si>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</si>
  <si>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</si>
  <si>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</si>
  <si>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</si>
  <si>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</si>
  <si>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</si>
  <si>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</si>
  <si>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</si>
  <si>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</si>
  <si>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</si>
  <si>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</si>
  <si>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</si>
  <si>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</si>
  <si>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</si>
  <si>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</si>
  <si>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</si>
  <si>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</si>
  <si>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</si>
  <si>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</si>
  <si>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</si>
  <si>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</si>
  <si>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</si>
  <si>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</si>
  <si>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</si>
  <si>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</si>
  <si>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</si>
  <si>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</si>
  <si>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</si>
  <si>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</si>
  <si>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</si>
  <si>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</si>
  <si>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</si>
  <si>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</si>
  <si>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</si>
  <si>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</si>
  <si>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</si>
  <si>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</si>
  <si>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</si>
  <si>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</si>
  <si>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</si>
  <si>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</si>
  <si>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</si>
  <si>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</si>
  <si>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</si>
  <si>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</si>
  <si>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</si>
  <si>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</si>
  <si>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</si>
  <si>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</si>
  <si>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</si>
  <si>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</si>
  <si>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</si>
  <si>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</si>
  <si>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</si>
  <si>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</si>
  <si>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</si>
  <si>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</si>
  <si>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</si>
  <si>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</si>
  <si>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</si>
  <si>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</si>
  <si>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</si>
  <si>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</si>
  <si>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</si>
  <si>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</si>
  <si>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</si>
  <si>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</si>
  <si>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</si>
  <si>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</si>
  <si>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</si>
  <si>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</si>
  <si>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</si>
  <si>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</si>
  <si>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</si>
  <si>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</si>
  <si>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</si>
  <si>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</si>
  <si>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</si>
  <si>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</si>
  <si>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</si>
  <si>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</si>
  <si>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</si>
  <si>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</si>
  <si>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</si>
  <si>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</si>
  <si>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</si>
  <si>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</si>
  <si>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</si>
  <si>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</si>
  <si>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</si>
  <si>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</si>
  <si>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</si>
  <si>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</si>
  <si>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</si>
  <si>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</si>
  <si>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</si>
  <si>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</si>
  <si>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</si>
  <si>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</si>
  <si>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</si>
  <si>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</si>
  <si>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</si>
  <si>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</si>
  <si>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</si>
  <si>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</si>
  <si>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</si>
  <si>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</si>
  <si>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</si>
  <si>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</si>
  <si>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</si>
  <si>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</si>
  <si>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</si>
  <si>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</si>
  <si>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</si>
  <si>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</si>
  <si>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</si>
  <si>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</si>
  <si>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</si>
  <si>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</si>
  <si>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</si>
  <si>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</si>
  <si>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</si>
  <si>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</si>
  <si>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</si>
  <si>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</si>
  <si>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</si>
  <si>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</si>
  <si>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</si>
  <si>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</si>
  <si>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</si>
  <si>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</si>
  <si>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</si>
  <si>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</si>
  <si>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</si>
  <si>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</si>
  <si>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</si>
  <si>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</si>
  <si>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</si>
  <si>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</si>
  <si>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</si>
  <si>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</si>
  <si>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</si>
  <si>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</si>
  <si>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</si>
  <si>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</si>
  <si>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</si>
  <si>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</si>
  <si>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</si>
  <si>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</si>
  <si>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</si>
  <si>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</si>
  <si>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</si>
  <si>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</si>
  <si>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</si>
  <si>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</si>
  <si>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</si>
  <si>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</si>
  <si>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</si>
  <si>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</si>
  <si>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</si>
  <si>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</si>
  <si>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</si>
  <si>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</si>
  <si>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</si>
  <si>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</si>
  <si>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</si>
  <si>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</si>
  <si>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</si>
  <si>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</si>
  <si>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</si>
  <si>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</si>
  <si>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</si>
  <si>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</si>
  <si>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</si>
  <si>
    <t>https://kg-edu.jp/haj/20260130-2/</t>
    <phoneticPr fontId="1"/>
  </si>
  <si>
    <t>アイコム株式会社</t>
    <rPh sb="4" eb="8">
      <t>カブシキガイシャ</t>
    </rPh>
    <phoneticPr fontId="2"/>
  </si>
  <si>
    <t>長野県　青木村</t>
  </si>
  <si>
    <t>青森県八戸市</t>
  </si>
  <si>
    <t>朝日設計　株式会社</t>
  </si>
  <si>
    <t>社会福祉法人　愛宕福祉会</t>
  </si>
  <si>
    <t>株式会社　安部工務店</t>
  </si>
  <si>
    <t>尼崎商工会議所</t>
  </si>
  <si>
    <t>社会福祉法人　綾部市社会福祉協議会</t>
  </si>
  <si>
    <t>社会福祉法人有磯会</t>
  </si>
  <si>
    <t>板橋区</t>
  </si>
  <si>
    <t>学校法人市川学園</t>
  </si>
  <si>
    <t>社会福祉法人　一寿会</t>
  </si>
  <si>
    <t>株式会社 伊藤テック</t>
  </si>
  <si>
    <t>茨城キリスト教学園</t>
    <rPh sb="0" eb="2">
      <t>イバラキ</t>
    </rPh>
    <rPh sb="6" eb="7">
      <t>キョウ</t>
    </rPh>
    <rPh sb="7" eb="9">
      <t>ガクエン</t>
    </rPh>
    <phoneticPr fontId="2"/>
  </si>
  <si>
    <t>岩国市水道局</t>
  </si>
  <si>
    <t>イワフジ工業株式会社</t>
  </si>
  <si>
    <t>インター精工株式会社</t>
  </si>
  <si>
    <t>上田市上下水道局</t>
  </si>
  <si>
    <t>株式会社ＡＴＧ雅光園</t>
    <rPh sb="0" eb="4">
      <t>カブシキガイシャ</t>
    </rPh>
    <rPh sb="7" eb="8">
      <t>ミヤビ</t>
    </rPh>
    <rPh sb="8" eb="9">
      <t>ヒカリ</t>
    </rPh>
    <rPh sb="9" eb="10">
      <t>エン</t>
    </rPh>
    <phoneticPr fontId="2"/>
  </si>
  <si>
    <t>株式会社　エディスグローヴ</t>
  </si>
  <si>
    <t>株式会社エムティシーズ</t>
  </si>
  <si>
    <t xml:space="preserve">学校法人大阪滋慶学園 </t>
  </si>
  <si>
    <t>学校法人大宮学園大宮幼稚園</t>
    <rPh sb="0" eb="2">
      <t>ガッコウ</t>
    </rPh>
    <rPh sb="2" eb="4">
      <t>ホウジン</t>
    </rPh>
    <rPh sb="4" eb="6">
      <t>オオミヤ</t>
    </rPh>
    <rPh sb="6" eb="8">
      <t>ガクエン</t>
    </rPh>
    <rPh sb="8" eb="10">
      <t>オオミヤ</t>
    </rPh>
    <rPh sb="10" eb="13">
      <t>ヨウチエン</t>
    </rPh>
    <phoneticPr fontId="2"/>
  </si>
  <si>
    <t>株式会社オーム電機</t>
  </si>
  <si>
    <t>大村市</t>
    <rPh sb="0" eb="3">
      <t>オオムラシ</t>
    </rPh>
    <phoneticPr fontId="1"/>
  </si>
  <si>
    <t>岡山県市町村総合事務組合</t>
    <rPh sb="0" eb="3">
      <t>オカヤマケン</t>
    </rPh>
    <rPh sb="3" eb="6">
      <t>シチョウソン</t>
    </rPh>
    <rPh sb="6" eb="8">
      <t>ソウゴウ</t>
    </rPh>
    <rPh sb="8" eb="10">
      <t>ジム</t>
    </rPh>
    <rPh sb="10" eb="12">
      <t>クミアイ</t>
    </rPh>
    <phoneticPr fontId="2"/>
  </si>
  <si>
    <t>小倉商事株式会社</t>
    <rPh sb="0" eb="2">
      <t>コクラ</t>
    </rPh>
    <rPh sb="2" eb="4">
      <t>ショウジ</t>
    </rPh>
    <rPh sb="4" eb="8">
      <t>カブシキガイシャ</t>
    </rPh>
    <phoneticPr fontId="2"/>
  </si>
  <si>
    <t>カミシマ技研株式会社</t>
  </si>
  <si>
    <t>公益財団法人　北澤育英会</t>
  </si>
  <si>
    <t>一般財団法人　岐阜県教職員互助組合</t>
  </si>
  <si>
    <t>岐阜県農業信用基金協会</t>
  </si>
  <si>
    <t>九船建設株式会社</t>
    <rPh sb="0" eb="1">
      <t>キュウ</t>
    </rPh>
    <rPh sb="1" eb="2">
      <t>フネ</t>
    </rPh>
    <rPh sb="2" eb="4">
      <t>ケンセツ</t>
    </rPh>
    <rPh sb="4" eb="8">
      <t>カブシキガイシャ</t>
    </rPh>
    <phoneticPr fontId="2"/>
  </si>
  <si>
    <t>株式会社キユーハウ</t>
    <rPh sb="0" eb="4">
      <t>カブシキガイシャ</t>
    </rPh>
    <phoneticPr fontId="1"/>
  </si>
  <si>
    <t>有限会社　共栄資源管理センター小郡</t>
  </si>
  <si>
    <t>下松市</t>
  </si>
  <si>
    <t>株式会社クロスフィールド</t>
  </si>
  <si>
    <t>KOX株式会社</t>
    <rPh sb="3" eb="7">
      <t>カブシキガイシャ</t>
    </rPh>
    <phoneticPr fontId="2"/>
  </si>
  <si>
    <t>学校法人　啓明学院</t>
  </si>
  <si>
    <t>社会福祉法人　見松会</t>
  </si>
  <si>
    <t>皇學館大学</t>
  </si>
  <si>
    <t>興國海運株式会社</t>
  </si>
  <si>
    <t>高知県競馬組合</t>
    <rPh sb="0" eb="3">
      <t>コウチケン</t>
    </rPh>
    <rPh sb="3" eb="7">
      <t>ケイバクミアイ</t>
    </rPh>
    <phoneticPr fontId="2"/>
  </si>
  <si>
    <t>郡山運送　株式会社</t>
  </si>
  <si>
    <t>一般財団法人 国際貿易投資研究所</t>
  </si>
  <si>
    <t>株式会社コスギ不動産ホールディングス</t>
  </si>
  <si>
    <t>社会福祉法人　寿会</t>
  </si>
  <si>
    <t>社会福祉法人　狛江保育園</t>
  </si>
  <si>
    <t>埼玉県歯科医師国民健康保険組合</t>
  </si>
  <si>
    <t>佐用郡森林組合</t>
    <rPh sb="0" eb="2">
      <t>サヨウ</t>
    </rPh>
    <rPh sb="2" eb="3">
      <t>グン</t>
    </rPh>
    <rPh sb="3" eb="5">
      <t>シンリン</t>
    </rPh>
    <rPh sb="5" eb="7">
      <t>クミアイ</t>
    </rPh>
    <phoneticPr fontId="2"/>
  </si>
  <si>
    <t>有限会社　サンユウ</t>
  </si>
  <si>
    <t>山陽小野田市水道局</t>
  </si>
  <si>
    <t>塩尻市水道事業部</t>
  </si>
  <si>
    <t>一般財団法人　システム科学研究所</t>
  </si>
  <si>
    <t>宗教法人釈迦院</t>
    <rPh sb="0" eb="2">
      <t>シュウキョウ</t>
    </rPh>
    <rPh sb="2" eb="4">
      <t>ホウジン</t>
    </rPh>
    <rPh sb="4" eb="6">
      <t>シャカ</t>
    </rPh>
    <rPh sb="6" eb="7">
      <t>イン</t>
    </rPh>
    <phoneticPr fontId="2"/>
  </si>
  <si>
    <t>社会福祉法人秀美福祉会</t>
    <rPh sb="0" eb="2">
      <t>シャカイ</t>
    </rPh>
    <rPh sb="2" eb="4">
      <t>フクシ</t>
    </rPh>
    <rPh sb="4" eb="6">
      <t>ホウジン</t>
    </rPh>
    <rPh sb="6" eb="8">
      <t>ヒデミ</t>
    </rPh>
    <rPh sb="8" eb="10">
      <t>フクシ</t>
    </rPh>
    <rPh sb="10" eb="11">
      <t/>
    </rPh>
    <phoneticPr fontId="2"/>
  </si>
  <si>
    <t xml:space="preserve">学校法人　正恵学園　認定こども園建福寺幼稚園  </t>
  </si>
  <si>
    <t>新宅工業株式会社</t>
  </si>
  <si>
    <t>学校法人菅原天満宮学園</t>
    <rPh sb="0" eb="2">
      <t>ガッコウ</t>
    </rPh>
    <rPh sb="2" eb="4">
      <t>ホウジン</t>
    </rPh>
    <rPh sb="4" eb="6">
      <t>スガワラ</t>
    </rPh>
    <rPh sb="6" eb="9">
      <t>テンマングウ</t>
    </rPh>
    <rPh sb="9" eb="11">
      <t>ガクエン</t>
    </rPh>
    <phoneticPr fontId="2"/>
  </si>
  <si>
    <t>株式会社　スミ設備</t>
  </si>
  <si>
    <t>学校法人清風南海学園</t>
    <rPh sb="0" eb="2">
      <t>ガッコウ</t>
    </rPh>
    <rPh sb="2" eb="4">
      <t>ホウジン</t>
    </rPh>
    <rPh sb="4" eb="6">
      <t>セイフウ</t>
    </rPh>
    <rPh sb="6" eb="8">
      <t>ナンカイ</t>
    </rPh>
    <rPh sb="8" eb="10">
      <t>ガクエン</t>
    </rPh>
    <phoneticPr fontId="2"/>
  </si>
  <si>
    <t>仙台商工会議所</t>
  </si>
  <si>
    <t>大新電工株式会社</t>
  </si>
  <si>
    <t>大新土木株式会社</t>
  </si>
  <si>
    <t>ダイユウ技研土木株式会社</t>
  </si>
  <si>
    <t>大雄山最乗寺</t>
    <rPh sb="0" eb="3">
      <t>ダイユウザン</t>
    </rPh>
    <rPh sb="3" eb="6">
      <t>サイジョウジ</t>
    </rPh>
    <phoneticPr fontId="2"/>
  </si>
  <si>
    <t>高島市</t>
  </si>
  <si>
    <t>宝塚市</t>
    <rPh sb="0" eb="3">
      <t>タカラヅカシ</t>
    </rPh>
    <phoneticPr fontId="2"/>
  </si>
  <si>
    <t>株式会社只野組</t>
  </si>
  <si>
    <t>丹波市</t>
  </si>
  <si>
    <t>社会福祉法人　福音寮　小さなおうち保育園</t>
  </si>
  <si>
    <t>千曲市</t>
  </si>
  <si>
    <t>長南町</t>
    <rPh sb="0" eb="3">
      <t>チョウナンチョウ</t>
    </rPh>
    <phoneticPr fontId="1"/>
  </si>
  <si>
    <t>株式会社司測研</t>
  </si>
  <si>
    <t>燕市</t>
  </si>
  <si>
    <t>露木建設株式会社</t>
    <rPh sb="0" eb="2">
      <t>ツユキ</t>
    </rPh>
    <rPh sb="2" eb="4">
      <t>ケンセツ</t>
    </rPh>
    <rPh sb="4" eb="8">
      <t>カブシキガイシャ</t>
    </rPh>
    <phoneticPr fontId="2"/>
  </si>
  <si>
    <t>株式会社　ティー・アイ・シー</t>
  </si>
  <si>
    <t>株式会社　テクノリンク</t>
  </si>
  <si>
    <t>有限会社　東海自動車学校</t>
    <rPh sb="0" eb="4">
      <t>ユウゲンガイシャ</t>
    </rPh>
    <rPh sb="5" eb="7">
      <t>トウカイ</t>
    </rPh>
    <rPh sb="7" eb="10">
      <t>ジドウシャ</t>
    </rPh>
    <rPh sb="10" eb="12">
      <t>ガッコウ</t>
    </rPh>
    <phoneticPr fontId="2"/>
  </si>
  <si>
    <t>学校法人 東京薬科大学</t>
  </si>
  <si>
    <t>トーエイライト　株式会社</t>
  </si>
  <si>
    <t xml:space="preserve">協業組合 徳島印刷センター </t>
  </si>
  <si>
    <t xml:space="preserve">長田工業株式会社 </t>
  </si>
  <si>
    <t>中土佐町</t>
  </si>
  <si>
    <t>学校法人中村学園</t>
    <rPh sb="0" eb="2">
      <t>ガッコウ</t>
    </rPh>
    <rPh sb="2" eb="4">
      <t>ホウジン</t>
    </rPh>
    <rPh sb="4" eb="6">
      <t>ナカムラ</t>
    </rPh>
    <rPh sb="6" eb="8">
      <t>ガクエン</t>
    </rPh>
    <phoneticPr fontId="2"/>
  </si>
  <si>
    <t>学校法人　鍋島学園　新栄幼稚園</t>
  </si>
  <si>
    <t>学校法人　鍋島学園　鍋島幼稚園</t>
  </si>
  <si>
    <t>株式会社　ナマックス</t>
    <rPh sb="0" eb="4">
      <t>カブシキガイシャ</t>
    </rPh>
    <phoneticPr fontId="1"/>
  </si>
  <si>
    <t>西山電気株式会社</t>
    <rPh sb="0" eb="2">
      <t>ニシヤマ</t>
    </rPh>
    <rPh sb="2" eb="4">
      <t>デンキ</t>
    </rPh>
    <rPh sb="4" eb="8">
      <t>カブシキガイシャ</t>
    </rPh>
    <phoneticPr fontId="2"/>
  </si>
  <si>
    <t>日本酪農協同株式会社</t>
  </si>
  <si>
    <t>公益財団法人　年金シニアプラン総合研究機構</t>
  </si>
  <si>
    <t>花巻市</t>
  </si>
  <si>
    <t>株式会社濱本ジェネラルコーポレーション</t>
  </si>
  <si>
    <t>株式会社東愛知新聞社</t>
    <rPh sb="0" eb="4">
      <t>カブシキガイシャ</t>
    </rPh>
    <rPh sb="4" eb="5">
      <t>ヒガシ</t>
    </rPh>
    <rPh sb="5" eb="7">
      <t>アイチ</t>
    </rPh>
    <rPh sb="7" eb="10">
      <t>シンブンシャ</t>
    </rPh>
    <phoneticPr fontId="1"/>
  </si>
  <si>
    <t>東日本メディコム　株式会社</t>
  </si>
  <si>
    <t>株式会社　肥後産業</t>
  </si>
  <si>
    <t>久永情報マネジメント株式会社</t>
    <rPh sb="10" eb="14">
      <t>カブシキガイシャ</t>
    </rPh>
    <phoneticPr fontId="1"/>
  </si>
  <si>
    <t>公益財団法人 兵庫県高等学校教育振興会</t>
  </si>
  <si>
    <t>広島トヨペット株式会社</t>
    <rPh sb="0" eb="2">
      <t>ヒロシマ</t>
    </rPh>
    <rPh sb="7" eb="11">
      <t>カブシキガイシャ</t>
    </rPh>
    <phoneticPr fontId="2"/>
  </si>
  <si>
    <t>株式会社ファーマックス</t>
  </si>
  <si>
    <t>フィード・ワン株式会社</t>
    <rPh sb="7" eb="11">
      <t>カブシキガイシャ</t>
    </rPh>
    <phoneticPr fontId="2"/>
  </si>
  <si>
    <t>社会福祉法人　福音寮　児童養護施設　福音寮</t>
  </si>
  <si>
    <t>公益財団法人福岡県学校給食会</t>
  </si>
  <si>
    <t>株式会社　不　二</t>
  </si>
  <si>
    <t>富士機械工業株式会社</t>
    <rPh sb="0" eb="2">
      <t>フジ</t>
    </rPh>
    <rPh sb="2" eb="4">
      <t>キカイ</t>
    </rPh>
    <rPh sb="4" eb="6">
      <t>コウギョウ</t>
    </rPh>
    <rPh sb="6" eb="10">
      <t>カブシキガイシャ</t>
    </rPh>
    <phoneticPr fontId="2"/>
  </si>
  <si>
    <t>府中工業株式会社</t>
    <rPh sb="0" eb="2">
      <t>フチュウ</t>
    </rPh>
    <rPh sb="2" eb="4">
      <t>コウギョウ</t>
    </rPh>
    <rPh sb="4" eb="8">
      <t>カブシキガイシャ</t>
    </rPh>
    <phoneticPr fontId="2"/>
  </si>
  <si>
    <t>ホットハウス</t>
  </si>
  <si>
    <t>美郷町</t>
  </si>
  <si>
    <t>見附市</t>
  </si>
  <si>
    <t>ミナト機工　株式会社</t>
  </si>
  <si>
    <t>一般社団法人　宮城県私立幼稚園連合会</t>
  </si>
  <si>
    <t>宮崎第一信用金庫</t>
    <rPh sb="4" eb="8">
      <t>シンヨウキンコ</t>
    </rPh>
    <phoneticPr fontId="2"/>
  </si>
  <si>
    <t>モリ工業株式会社</t>
  </si>
  <si>
    <t>社会福祉法人杜の会</t>
  </si>
  <si>
    <t>山口金属曲板工業 株式会社</t>
  </si>
  <si>
    <t>山城土木株式会社</t>
  </si>
  <si>
    <t>山田機械工業　株式会社</t>
  </si>
  <si>
    <t>公益財団法人　山梨鈴木助成事業財団</t>
  </si>
  <si>
    <t>鑓野建設株式会社</t>
    <rPh sb="0" eb="1">
      <t>ヤリ</t>
    </rPh>
    <rPh sb="1" eb="2">
      <t>ノ</t>
    </rPh>
    <rPh sb="2" eb="4">
      <t>ケンセツ</t>
    </rPh>
    <rPh sb="4" eb="8">
      <t>カブシキガイシャ</t>
    </rPh>
    <phoneticPr fontId="2"/>
  </si>
  <si>
    <t>株式会社ユーメディア</t>
  </si>
  <si>
    <t>石川技研工業株式会社</t>
  </si>
  <si>
    <t>長野県富士見町乙事区</t>
  </si>
  <si>
    <t>八雲学園中学校高等学校</t>
  </si>
  <si>
    <t>アイコム</t>
  </si>
  <si>
    <t>アオキムラ</t>
  </si>
  <si>
    <t>アサヒセッケイ</t>
  </si>
  <si>
    <t>アタゴフクシカイ</t>
  </si>
  <si>
    <t>アベコウムテン</t>
  </si>
  <si>
    <t>アマガサキショウコウカイギショ</t>
  </si>
  <si>
    <t>アヤベシシャカイフクシキョウギカイ</t>
  </si>
  <si>
    <t>アライガクエン</t>
  </si>
  <si>
    <t>アリソカイ</t>
  </si>
  <si>
    <t>イシカワギケンコウギョウ</t>
  </si>
  <si>
    <t>イタバシク</t>
  </si>
  <si>
    <t>イチカワガクエン</t>
  </si>
  <si>
    <t>イチジュカイ</t>
  </si>
  <si>
    <t>イトウテック</t>
  </si>
  <si>
    <t>イバラキキリストキョウガクエン</t>
  </si>
  <si>
    <t>イワクニシスイドウキョク</t>
  </si>
  <si>
    <t>イワフジコウギョウ</t>
  </si>
  <si>
    <t>インターセイコウ</t>
  </si>
  <si>
    <t>ウエダシジョウゲスイドウキョク</t>
  </si>
  <si>
    <t>エーティージーガコウエン</t>
  </si>
  <si>
    <t>エディスグローヴ</t>
  </si>
  <si>
    <t>エムティシーズ</t>
  </si>
  <si>
    <t>オオサカジケイガクエン</t>
  </si>
  <si>
    <t>オオミヤガクエンオオミヤヨウチエン</t>
  </si>
  <si>
    <t>オームデンキ</t>
  </si>
  <si>
    <t>オオムラシ</t>
  </si>
  <si>
    <t>オカヤマケンシチョウソンソウゴウジムクミアイ</t>
  </si>
  <si>
    <t>オグラショウジ</t>
  </si>
  <si>
    <t>カミシマギケン</t>
  </si>
  <si>
    <t>キタザワイクエイカイ</t>
  </si>
  <si>
    <t>ギフケンキョウショクインゴジョクミアイ</t>
  </si>
  <si>
    <t>ギフケンノウギョウシンヨウキキンキョウカイ</t>
  </si>
  <si>
    <t>キュウセンケンセツ</t>
  </si>
  <si>
    <t>キユーハウ</t>
  </si>
  <si>
    <t>キヨウエイシゲンカンリセンターオゴオリ</t>
  </si>
  <si>
    <t>クダマツシ</t>
  </si>
  <si>
    <t>クロスフィールド</t>
  </si>
  <si>
    <t>ケイオークス</t>
  </si>
  <si>
    <t>ケイメイガクイン</t>
  </si>
  <si>
    <t>ケンショウカイ</t>
  </si>
  <si>
    <t>コウガッカンダイガク</t>
  </si>
  <si>
    <t>コウコクカイウン</t>
  </si>
  <si>
    <t>コウチケンケイバクミアイ</t>
  </si>
  <si>
    <t>コウナンコウギョウ</t>
  </si>
  <si>
    <t>コオリヤマウンソウ</t>
  </si>
  <si>
    <t>コクサイボウエキトウシケンキュウショ</t>
  </si>
  <si>
    <t>コスギフドウサンホールディングス</t>
  </si>
  <si>
    <t>コトブキカイ</t>
  </si>
  <si>
    <t>コマエホイクエン</t>
  </si>
  <si>
    <t>サイタマケンシカイシコクミンケンコウホケンクミアイ</t>
  </si>
  <si>
    <t>サヨウグンシンリンクミアイ</t>
  </si>
  <si>
    <t>サンユウ</t>
  </si>
  <si>
    <t>サンヨウオノダシスイドウキョク</t>
  </si>
  <si>
    <t>シオジリシスイドウジギョウブ</t>
  </si>
  <si>
    <t>システムカガクケンキュウジョ</t>
  </si>
  <si>
    <t>シャカイン</t>
  </si>
  <si>
    <t>シュウビフクシカイ</t>
  </si>
  <si>
    <t>シヨウケイガクエン　ニンテイコドモエンケンプクジヨウチエン　</t>
  </si>
  <si>
    <t>シンタクコウギョウ</t>
  </si>
  <si>
    <t>スガワラテンマングウガクエン</t>
  </si>
  <si>
    <t>スミセツビ</t>
  </si>
  <si>
    <t>センダイショウコウカイギショ</t>
  </si>
  <si>
    <t>ダイシンデンコウ</t>
  </si>
  <si>
    <t>ダイシンドボク</t>
  </si>
  <si>
    <t>ダイユウギケンドボク</t>
  </si>
  <si>
    <t>ダイユウザンサイジョウジ</t>
  </si>
  <si>
    <t>タカシマシ</t>
  </si>
  <si>
    <t>タカラヅカシ</t>
  </si>
  <si>
    <t>タダノグミ</t>
  </si>
  <si>
    <t>タンバシ</t>
  </si>
  <si>
    <t>フクインリョウ　チイサナオウチホイクエン</t>
  </si>
  <si>
    <t>チクマシ</t>
  </si>
  <si>
    <t>チョウナンマチ</t>
  </si>
  <si>
    <t>ツカサソッケン</t>
  </si>
  <si>
    <t>ツバメシ</t>
  </si>
  <si>
    <t>ツユキケンセツ</t>
  </si>
  <si>
    <t>ティーアイシー</t>
  </si>
  <si>
    <t>テクノリンク</t>
  </si>
  <si>
    <t>トウカイジドウシャガッコウ</t>
  </si>
  <si>
    <t>トウキョウヤッカダイガク</t>
  </si>
  <si>
    <t>トーエイライト</t>
  </si>
  <si>
    <t>トクシマインサツセンター</t>
  </si>
  <si>
    <t>ナガタコウギョウ</t>
  </si>
  <si>
    <t>ナカトサチョウ</t>
  </si>
  <si>
    <t>ナカムラガクエン</t>
  </si>
  <si>
    <t>ナベシマガクエン　シンエイヨウチエン</t>
  </si>
  <si>
    <t>ナベシマガクエン　ナベシマヨウチエン</t>
  </si>
  <si>
    <t>ナマックス</t>
  </si>
  <si>
    <t>ニシヤマデンキ</t>
  </si>
  <si>
    <t>ニホンラクノウキョウドウ</t>
  </si>
  <si>
    <t>ネンキンシニアプランソウゴウケンキュウキコウ</t>
  </si>
  <si>
    <t>ハナマキシ</t>
  </si>
  <si>
    <t>ハマモトジェネラルコーポレーション</t>
  </si>
  <si>
    <t>ヒガシアイチシンブンシャ</t>
  </si>
  <si>
    <t>ヒガシニホンメディコム</t>
  </si>
  <si>
    <t>ヒゴサンギョウ</t>
  </si>
  <si>
    <t>ヒサナガジョウホウマネジメント</t>
  </si>
  <si>
    <t>ヒョウゴケンコウトウガッコウキョウイクシンコウカイ</t>
  </si>
  <si>
    <t>ヒロシマトヨペット</t>
  </si>
  <si>
    <t>ファーマックス</t>
  </si>
  <si>
    <t>フィード・ワン</t>
  </si>
  <si>
    <t>フクインリョウ　ジドウヨウゴシセツ　フクインリョウ</t>
  </si>
  <si>
    <t>フクオカケンガッコウキュウショクカイ</t>
  </si>
  <si>
    <t>フジキカイコウギョウ</t>
  </si>
  <si>
    <t>フチュウコウギョウ</t>
  </si>
  <si>
    <t>ベストガクイン</t>
  </si>
  <si>
    <t>ミサトチョウ</t>
  </si>
  <si>
    <t>ミツケシ</t>
  </si>
  <si>
    <t>ミナトキコウ</t>
  </si>
  <si>
    <t>ミヤギケンシリツヨウチエンレンゴウカイ</t>
  </si>
  <si>
    <t>ミヤザキダイイチシンヨウキンコ</t>
  </si>
  <si>
    <t>メイワカイウンホールディングス</t>
  </si>
  <si>
    <t>モリコウギョウ</t>
  </si>
  <si>
    <t>モリノカイ</t>
  </si>
  <si>
    <t>ヤクモガクエンチュウガクコウトウガッコウ</t>
  </si>
  <si>
    <t>ヤマグチキンゾクキョクバンコウギョウ</t>
  </si>
  <si>
    <t>ヤマシロドボク</t>
  </si>
  <si>
    <t>ヤマダキカイコウギョウ</t>
  </si>
  <si>
    <t>ヤマナシスズキジョセイジギョウザイダン</t>
  </si>
  <si>
    <t>ヤリノケンセツ</t>
  </si>
  <si>
    <t>ユーメディア</t>
  </si>
  <si>
    <t>#83</t>
  </si>
  <si>
    <t>茨城県</t>
    <rPh sb="0" eb="3">
      <t>イバラキケン</t>
    </rPh>
    <phoneticPr fontId="1"/>
  </si>
  <si>
    <t>新潟県</t>
    <rPh sb="0" eb="2">
      <t>ニイガタ</t>
    </rPh>
    <rPh sb="2" eb="3">
      <t>ケン</t>
    </rPh>
    <phoneticPr fontId="1"/>
  </si>
  <si>
    <t>徳島県</t>
    <rPh sb="0" eb="3">
      <t>トクシマケン</t>
    </rPh>
    <phoneticPr fontId="1"/>
  </si>
  <si>
    <t>ハチノヘシ</t>
    <phoneticPr fontId="1"/>
  </si>
  <si>
    <t>フジミマチオッコトク</t>
    <phoneticPr fontId="1"/>
  </si>
  <si>
    <t>セイフウナンカイガクエン</t>
  </si>
  <si>
    <t>https://www.i-giken.co.jp/news/</t>
    <phoneticPr fontId="1"/>
  </si>
  <si>
    <t>https://www.city.itabashi.tokyo.jp/kusei/zaisei/zaisei/1039858.html</t>
    <phoneticPr fontId="1"/>
  </si>
  <si>
    <t>https://www.issr-kyoto.or.jp/documents/ISSR_jasso20260521.pdf</t>
    <phoneticPr fontId="1"/>
  </si>
  <si>
    <t>https://yamashirodoboku.jp/blog</t>
    <phoneticPr fontId="1"/>
  </si>
  <si>
    <t>https://www.jasso.go.jp/about/ir/toushika/__icsFiles/afieldfile/2026/06/03/ecom_press.pdf</t>
  </si>
  <si>
    <t>株式会社エコム</t>
    <phoneticPr fontId="2"/>
  </si>
  <si>
    <t>株式会社　ホットハウス</t>
  </si>
  <si>
    <t>チエルコミュニケーションブリッジ株式会社</t>
    <phoneticPr fontId="1"/>
  </si>
  <si>
    <t>https://www.jasso.go.jp/about/ir/toushika/__icsFiles/afieldfile/2026/06/04/crossfields_press.pdf</t>
  </si>
  <si>
    <t>https://www.jasso.go.jp/about/ir/toushika/__icsFiles/afieldfile/2026/06/04/ichijukai_press.pdf</t>
  </si>
  <si>
    <t>https://www.jasso.go.jp/about/ir/toushika/__icsFiles/afieldfile/2026/06/04/kenpukujiyouchien_press.pdf</t>
  </si>
  <si>
    <t>https://www.jasso.go.jp/about/ir/toushika/__icsFiles/afieldfile/2026/06/04/kyu_hou_press.pdf</t>
  </si>
  <si>
    <t>https://www.jasso.go.jp/about/ir/toushika/__icsFiles/afieldfile/2026/06/04/nagata_co_press.pdf</t>
  </si>
  <si>
    <t>https://www.jasso.go.jp/about/ir/toushika/__icsFiles/afieldfile/2026/06/04/sanyu_press.pdf</t>
  </si>
  <si>
    <t>https://www.jasso.go.jp/about/ir/toushika/__icsFiles/afieldfile/2026/06/04/yakumo_press.pdf</t>
  </si>
  <si>
    <t>https://www.jasso.go.jp/about/ir/toushika/__icsFiles/afieldfile/2026/06/04/kadoyagumi_press.pdf</t>
  </si>
  <si>
    <t>https://www.jasso.go.jp/about/ir/toushika/__icsFiles/afieldfile/2026/06/04/sakaguchiconstruction_press.pdf</t>
  </si>
  <si>
    <t>フジミマチホンゴウザイサンク</t>
    <phoneticPr fontId="1"/>
  </si>
  <si>
    <t>https://www.kawadakk.jp/20260609-1</t>
    <phoneticPr fontId="1"/>
  </si>
  <si>
    <t>興南工業株式会社</t>
  </si>
  <si>
    <t>ベスト学院　株式会社</t>
  </si>
  <si>
    <t>フジ日本健康保険組合</t>
    <rPh sb="2" eb="4">
      <t>ニホン</t>
    </rPh>
    <rPh sb="4" eb="10">
      <t>ケンコウホケンクミアイ</t>
    </rPh>
    <phoneticPr fontId="1"/>
  </si>
  <si>
    <t>https://www.jasso.go.jp/about/ir/toushika/__icsFiles/afieldfile/2026/06/05/sendaicci_press.pdf</t>
  </si>
  <si>
    <t>https://www.jasso.go.jp/about/ir/toushika/__icsFiles/afieldfile/2026/06/05/ashizawashoji_press.pdf</t>
  </si>
  <si>
    <t>福島県桑折町</t>
    <rPh sb="0" eb="3">
      <t>フクシマケン</t>
    </rPh>
    <rPh sb="3" eb="6">
      <t>コオリマチ</t>
    </rPh>
    <phoneticPr fontId="1"/>
  </si>
  <si>
    <t>コオリマチ</t>
  </si>
  <si>
    <t>https://www.ticstage.co.jp/news-detail.php?id=7</t>
    <phoneticPr fontId="1"/>
  </si>
  <si>
    <t>https://fuji-sys.com/company/sustainability/#socialbond</t>
    <phoneticPr fontId="1"/>
  </si>
  <si>
    <t>https://www.icom.co.jp/news/8902/</t>
    <phoneticPr fontId="1"/>
  </si>
  <si>
    <t>https://www.jasso.go.jp/about/ir/toushika/__icsFiles/afieldfile/2026/06/09/fujikikaikogyo_press.pdf</t>
  </si>
  <si>
    <t>https://www.jasso.go.jp/about/ir/toushika/__icsFiles/afieldfile/2026/06/09/mory_press.pdf</t>
  </si>
  <si>
    <t>https://www.sokken.co.jp/news/category1/entry751.html</t>
    <phoneticPr fontId="1"/>
  </si>
  <si>
    <t>https://www.h-toyopet.com/hiroshimaplus/sdgs/socialbond</t>
    <phoneticPr fontId="1"/>
  </si>
  <si>
    <t>https://www.jasso.go.jp/about/ir/toushika/__icsFiles/afieldfile/2026/06/17/tenryu_press.pdf</t>
  </si>
  <si>
    <t>https://www.jasso.go.jp/about/ir/toushika/__icsFiles/afieldfile/2026/06/17/minato_kiko_press.pdf</t>
  </si>
  <si>
    <t>https://www.jasso.go.jp/about/ir/toushika/__icsFiles/afieldfile/2026/06/17/yamakin_press.pdf</t>
  </si>
  <si>
    <t>https://www.jasso.go.jp/about/ir/toushika/__icsFiles/afieldfile/2026/06/17/taiyo_kisokogyo_press.pdf</t>
  </si>
  <si>
    <t>名和海運ホールディングス　株式会社</t>
    <phoneticPr fontId="1"/>
  </si>
  <si>
    <t>学校法人　新井学園</t>
    <rPh sb="0" eb="4">
      <t>ガッコウホウジン</t>
    </rPh>
    <phoneticPr fontId="1"/>
  </si>
  <si>
    <t>https://www.jasso.go.jp/about/ir/toushika/__icsFiles/afieldfile/2026/06/18/meiwashipping_press.pdf</t>
  </si>
  <si>
    <t>https://www.jasso.go.jp/about/ir/toushika/__icsFiles/afieldfile/2026/06/18/hisanaga_im_press.pdf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</si>
</sst>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5">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hair">
        <color auto="1"/>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5" fillId="4" borderId="14" xfId="0" applyFont="1" applyFill="1" applyBorder="1" applyAlignment="1" applyProtection="1">
      <alignment vertical="center" wrapText="1"/>
      <protection hidden="1"/>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4">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FFCCFF"/>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668543</xdr:colOff>
      <xdr:row>1</xdr:row>
      <xdr:rowOff>325023</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326471" y="67237"/>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sso.go.jp/about/ir/toushika/__icsFiles/afieldfile/2024/11/01/izumi_chemical_press.pdf" TargetMode="External"/><Relationship Id="rId21" Type="http://schemas.openxmlformats.org/officeDocument/2006/relationships/hyperlink" Target="https://www.jasso.go.jp/about/ir/toushika/__icsFiles/afieldfile/2021/02/24/abukumashinkin_tosihyomei.pdf" TargetMode="External"/><Relationship Id="rId42" Type="http://schemas.openxmlformats.org/officeDocument/2006/relationships/hyperlink" Target="https://www.town.oiso.kanagawa.jp/soshiki/kaikei/kaikei/tanto/21976.html" TargetMode="External"/><Relationship Id="rId47" Type="http://schemas.openxmlformats.org/officeDocument/2006/relationships/hyperlink" Target="https://www.jasso.go.jp/about/ir/toushika/__icsFiles/afieldfile/2024/02/13/otake_press.pdf" TargetMode="External"/><Relationship Id="rId63" Type="http://schemas.openxmlformats.org/officeDocument/2006/relationships/hyperlink" Target="https://www.city.itabashi.tokyo.jp/kusei/zaisei/zaisei/1039858.html" TargetMode="External"/><Relationship Id="rId68" Type="http://schemas.openxmlformats.org/officeDocument/2006/relationships/hyperlink" Target="https://www.sokken.co.jp/news/category1/entry751.html" TargetMode="External"/><Relationship Id="rId7" Type="http://schemas.openxmlformats.org/officeDocument/2006/relationships/hyperlink" Target="https://www.jasso.go.jp/about/ir/toushika/__icsFiles/afieldfile/2021/09/08/aidmaholdings_press.pdf" TargetMode="External"/><Relationship Id="rId71" Type="http://schemas.openxmlformats.org/officeDocument/2006/relationships/vmlDrawing" Target="../drawings/vmlDrawing1.vml"/><Relationship Id="rId2" Type="http://schemas.openxmlformats.org/officeDocument/2006/relationships/hyperlink" Target="https://www.jasso.go.jp/about/ir/toushika/__icsFiles/afieldfile/2024/09/18/rp_topla_limited_press.pdf" TargetMode="External"/><Relationship Id="rId16" Type="http://schemas.openxmlformats.org/officeDocument/2006/relationships/hyperlink" Target="https://www.jasso.go.jp/about/ir/toushika/__icsFiles/afieldfile/2023/06/05/azumadenka_press.pdf" TargetMode="External"/><Relationship Id="rId29" Type="http://schemas.openxmlformats.org/officeDocument/2006/relationships/hyperlink" Target="https://www.jasso.go.jp/about/ir/toushika/__icsFiles/afieldfile/2024/06/05/iwabuchi_press.pdf" TargetMode="External"/><Relationship Id="rId11" Type="http://schemas.openxmlformats.org/officeDocument/2006/relationships/hyperlink" Target="https://www.azapa-eng.co.jp/news/1264/" TargetMode="External"/><Relationship Id="rId24" Type="http://schemas.openxmlformats.org/officeDocument/2006/relationships/hyperlink" Target="https://www.ands.co.jp/news/2024/11/post-24.html" TargetMode="External"/><Relationship Id="rId32" Type="http://schemas.openxmlformats.org/officeDocument/2006/relationships/hyperlink" Target="https://www.jasso.go.jp/about/ir/toushika/__icsFiles/afieldfile/2024/11/11/h-s_Insurance_press.pdf" TargetMode="External"/><Relationship Id="rId37" Type="http://schemas.openxmlformats.org/officeDocument/2006/relationships/hyperlink" Target="https://www.city.edogawa.tokyo.jp/e067/kuseijoho/zaisei/zaiseijokyo/toshihyomei/index.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53" Type="http://schemas.openxmlformats.org/officeDocument/2006/relationships/hyperlink" Target="https://www.town.eiheiji.lg.jp/200/300/303/p011860.html" TargetMode="External"/><Relationship Id="rId58" Type="http://schemas.openxmlformats.org/officeDocument/2006/relationships/hyperlink" Target="PDF\earth_friendly_press.pdf" TargetMode="External"/><Relationship Id="rId66" Type="http://schemas.openxmlformats.org/officeDocument/2006/relationships/hyperlink" Target="https://fuji-sys.com/company/sustainability/" TargetMode="External"/><Relationship Id="rId5" Type="http://schemas.openxmlformats.org/officeDocument/2006/relationships/hyperlink" Target="https://www.cgc-aichi.or.jp/about_cgc-aichi/chihou-sdgs/" TargetMode="External"/><Relationship Id="rId61" Type="http://schemas.openxmlformats.org/officeDocument/2006/relationships/hyperlink" Target="https://www.i-exceed.jp/company/sustainability/" TargetMode="External"/><Relationship Id="rId19" Type="http://schemas.openxmlformats.org/officeDocument/2006/relationships/hyperlink" Target="https://www.jasso.go.jp/about/ir/toushika/__icsFiles/afieldfile/2024/03/29/adread_press.pdf" TargetMode="External"/><Relationship Id="rId14" Type="http://schemas.openxmlformats.org/officeDocument/2006/relationships/hyperlink" Target="https://www.jasso.go.jp/about/ir/toushika/__icsFiles/afieldfile/2023/08/29/astem_press.pdf"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27" Type="http://schemas.openxmlformats.org/officeDocument/2006/relationships/hyperlink" Target="https://www.jasso.go.jp/about/ir/toushika/__icsFiles/afieldfile/2023/09/20/ichikawa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43" Type="http://schemas.openxmlformats.org/officeDocument/2006/relationships/hyperlink" Target="https://www.jasso.go.jp/about/ir/toushika/__icsFiles/afieldfile/2024/09/06/osaka_univofeconomics_press.pdf" TargetMode="External"/><Relationship Id="rId48" Type="http://schemas.openxmlformats.org/officeDocument/2006/relationships/hyperlink" Target="https://www.jasso.go.jp/about/ir/toushika/__icsFiles/afieldfile/2024/01/26/otakenagoya_press.pdf" TargetMode="External"/><Relationship Id="rId56" Type="http://schemas.openxmlformats.org/officeDocument/2006/relationships/hyperlink" Target="https://www.i-giken.co.jp/news/" TargetMode="External"/><Relationship Id="rId64" Type="http://schemas.openxmlformats.org/officeDocument/2006/relationships/hyperlink" Target="https://www.kawadakk.jp/20260609-1" TargetMode="External"/><Relationship Id="rId69" Type="http://schemas.openxmlformats.org/officeDocument/2006/relationships/hyperlink" Target="https://www.h-toyopet.com/hiroshimaplus/sdgs/socialbond"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72" Type="http://schemas.openxmlformats.org/officeDocument/2006/relationships/comments" Target="../comments1.xml"/><Relationship Id="rId3" Type="http://schemas.openxmlformats.org/officeDocument/2006/relationships/hyperlink" Target="https://www.jasso.go.jp/about/ir/toushika/__icsFiles/afieldfile/2022/10/31/ix_press.pdf" TargetMode="External"/><Relationship Id="rId12" Type="http://schemas.openxmlformats.org/officeDocument/2006/relationships/hyperlink" Target="https://www.jasso.go.jp/about/ir/toushika/__icsFiles/afieldfile/2023/06/22/ashizawashoji_press.pdf" TargetMode="External"/><Relationship Id="rId17" Type="http://schemas.openxmlformats.org/officeDocument/2006/relationships/hyperlink" Target="https://www.jasso.go.jp/about/ir/toushika/__icsFiles/afieldfile/2023/09/01/athlete_fa_press.pdf" TargetMode="External"/><Relationship Id="rId25" Type="http://schemas.openxmlformats.org/officeDocument/2006/relationships/hyperlink" Target="https://www.jasso.go.jp/about/ir/toushika/__icsFiles/afieldfile/2023/05/26/ecselvice_press.pdf" TargetMode="External"/><Relationship Id="rId33" Type="http://schemas.openxmlformats.org/officeDocument/2006/relationships/hyperlink" Target="https://www.jasso.go.jp/about/ir/toushika/__icsFiles/afieldfile/2021/10/26/arc_press.pdf" TargetMode="External"/><Relationship Id="rId38" Type="http://schemas.openxmlformats.org/officeDocument/2006/relationships/hyperlink" Target="https://www.kknsp.jp/2501-002/" TargetMode="External"/><Relationship Id="rId46" Type="http://schemas.openxmlformats.org/officeDocument/2006/relationships/hyperlink" Target="https://www.jasso.go.jp/about/ir/toushika/__icsFiles/afieldfile/2023/06/01/ozeki_press.pdf" TargetMode="External"/><Relationship Id="rId59" Type="http://schemas.openxmlformats.org/officeDocument/2006/relationships/hyperlink" Target="https://www.town.eiheiji.lg.jp/200/300/303/p011860.html" TargetMode="External"/><Relationship Id="rId67" Type="http://schemas.openxmlformats.org/officeDocument/2006/relationships/hyperlink" Target="https://www.icom.co.jp/news/8902/"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54" Type="http://schemas.openxmlformats.org/officeDocument/2006/relationships/hyperlink" Target="https://x.gd/W8qFi" TargetMode="External"/><Relationship Id="rId62" Type="http://schemas.openxmlformats.org/officeDocument/2006/relationships/hyperlink" Target="https://www.i-giken.co.jp/news/" TargetMode="External"/><Relationship Id="rId70" Type="http://schemas.openxmlformats.org/officeDocument/2006/relationships/printerSettings" Target="../printerSettings/printerSettings1.bin"/><Relationship Id="rId1" Type="http://schemas.openxmlformats.org/officeDocument/2006/relationships/hyperlink" Target="https://www.jasso.go.jp/about/ir/toushika/__icsFiles/afieldfile/2024/09/09/earth_friendly_press.pdf" TargetMode="External"/><Relationship Id="rId6" Type="http://schemas.openxmlformats.org/officeDocument/2006/relationships/hyperlink" Target="https://www.jasso.go.jp/about/ir/toushika/__icsFiles/afieldfile/2024/03/14/ido_press.pdf" TargetMode="External"/><Relationship Id="rId15" Type="http://schemas.openxmlformats.org/officeDocument/2006/relationships/hyperlink" Target="https://www.jasso.go.jp/about/ir/toushika/__icsFiles/afieldfile/2023/05/30/azuma_press.pdf" TargetMode="External"/><Relationship Id="rId23" Type="http://schemas.openxmlformats.org/officeDocument/2006/relationships/hyperlink" Target="https://www.jasso.go.jp/about/ir/toushika/__icsFiles/afieldfile/2022/06/06/alpha_giken_press.pdf" TargetMode="External"/><Relationship Id="rId28" Type="http://schemas.openxmlformats.org/officeDocument/2006/relationships/hyperlink" Target="https://www.jasso.go.jp/about/ir/toushika/__icsFiles/afieldfile/2024/06/11/itobigeishaseihansho_press.pdf" TargetMode="External"/><Relationship Id="rId36" Type="http://schemas.openxmlformats.org/officeDocument/2006/relationships/hyperlink" Target="https://www.city.etajima.hiroshima.jp/cms/articles/show/10403" TargetMode="External"/><Relationship Id="rId49" Type="http://schemas.openxmlformats.org/officeDocument/2006/relationships/hyperlink" Target="https://www.city.ofunato.iwate.jp/soshiki/kaikei/34148.html" TargetMode="External"/><Relationship Id="rId57" Type="http://schemas.openxmlformats.org/officeDocument/2006/relationships/hyperlink" Target="https://www.city.itabashi.tokyo.jp/kusei/zaisei/zaisei/1039858.html"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44" Type="http://schemas.openxmlformats.org/officeDocument/2006/relationships/hyperlink" Target="https://www.jasso.go.jp/about/ir/toushika/__icsFiles/afieldfile/2025/02/03/osaka_shimin_kyosai_press.pdf" TargetMode="External"/><Relationship Id="rId52" Type="http://schemas.openxmlformats.org/officeDocument/2006/relationships/hyperlink" Target="PDF\earth_friendly_press.pdf" TargetMode="External"/><Relationship Id="rId60" Type="http://schemas.openxmlformats.org/officeDocument/2006/relationships/hyperlink" Target="https://x.gd/W8qFi" TargetMode="External"/><Relationship Id="rId65" Type="http://schemas.openxmlformats.org/officeDocument/2006/relationships/hyperlink" Target="https://www.ticstage.co.jp/news-detail.php?id=7"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3" Type="http://schemas.openxmlformats.org/officeDocument/2006/relationships/hyperlink" Target="https://www.city.ashiya.lg.jp/zaisei/sikin_unyou.html"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34" Type="http://schemas.openxmlformats.org/officeDocument/2006/relationships/hyperlink" Target="https://www.jasso.go.jp/about/ir/toushika/__icsFiles/afieldfile/2021/07/15/au_jibun_bank_corporation.pdf" TargetMode="External"/><Relationship Id="rId50" Type="http://schemas.openxmlformats.org/officeDocument/2006/relationships/hyperlink" Target="https://www.jasso.go.jp/about/ir/toushika/__icsFiles/afieldfile/2024/03/13/okanokiko_press.pdf" TargetMode="External"/><Relationship Id="rId55" Type="http://schemas.openxmlformats.org/officeDocument/2006/relationships/hyperlink" Target="https://www.i-exceed.jp/company/sustainabilit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388"/>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1904</v>
      </c>
      <c r="B1" s="60" t="s">
        <v>3390</v>
      </c>
      <c r="C1" s="63" t="s">
        <v>1826</v>
      </c>
      <c r="D1" s="7" t="s">
        <v>49</v>
      </c>
      <c r="E1" s="49" t="s">
        <v>2536</v>
      </c>
      <c r="F1" s="7" t="s">
        <v>1950</v>
      </c>
      <c r="G1" s="49" t="s">
        <v>2667</v>
      </c>
      <c r="H1" s="7" t="s">
        <v>153</v>
      </c>
      <c r="I1" s="7" t="s">
        <v>50</v>
      </c>
      <c r="J1" s="62" t="s">
        <v>2566</v>
      </c>
      <c r="K1" s="61" t="s">
        <v>2669</v>
      </c>
      <c r="L1" s="58" t="s">
        <v>1948</v>
      </c>
      <c r="M1" s="58" t="s">
        <v>2567</v>
      </c>
      <c r="N1" s="58" t="s">
        <v>1949</v>
      </c>
      <c r="O1" s="58"/>
      <c r="P1" s="58"/>
      <c r="Q1" s="58"/>
      <c r="R1" s="58"/>
      <c r="S1" s="58"/>
      <c r="T1" s="59" t="s">
        <v>1921</v>
      </c>
      <c r="U1" s="59"/>
      <c r="Y1" t="s">
        <v>2183</v>
      </c>
      <c r="Z1" t="s">
        <v>2182</v>
      </c>
      <c r="AA1" t="s">
        <v>1930</v>
      </c>
      <c r="AB1" t="s">
        <v>2214</v>
      </c>
      <c r="AC1" t="s">
        <v>1930</v>
      </c>
      <c r="AD1" s="7" t="s">
        <v>2925</v>
      </c>
      <c r="AE1" t="s">
        <v>1967</v>
      </c>
      <c r="AF1" s="45" t="s">
        <v>2614</v>
      </c>
    </row>
    <row r="2" spans="1:32" ht="13.8" thickBot="1">
      <c r="A2" s="9" t="s">
        <v>3198</v>
      </c>
      <c r="B2" t="str">
        <f t="shared" ref="B2:B65" si="0">SUBSTITUTE(SUBSTITUTE(A2," ",""),"　","")</f>
        <v>株式会社アーキ・ピーアンドシー</v>
      </c>
      <c r="D2" t="s">
        <v>3267</v>
      </c>
      <c r="E2" t="s">
        <v>3364</v>
      </c>
      <c r="F2" t="s">
        <v>2045</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2063</v>
      </c>
      <c r="Z2" t="s">
        <v>2182</v>
      </c>
      <c r="AA2" t="s">
        <v>1931</v>
      </c>
      <c r="AB2" t="s">
        <v>2213</v>
      </c>
      <c r="AC2" t="s">
        <v>1931</v>
      </c>
      <c r="AD2" t="s">
        <v>2215</v>
      </c>
      <c r="AE2" t="s">
        <v>1960</v>
      </c>
      <c r="AF2" s="45" t="s">
        <v>2615</v>
      </c>
    </row>
    <row r="3" spans="1:32" ht="13.8" thickBot="1">
      <c r="A3" s="1" t="s">
        <v>935</v>
      </c>
      <c r="B3" t="str">
        <f t="shared" si="0"/>
        <v>アース・フレンドリー株式会社</v>
      </c>
      <c r="C3" s="8" t="s">
        <v>1927</v>
      </c>
      <c r="D3" t="s">
        <v>975</v>
      </c>
      <c r="E3" t="s">
        <v>2558</v>
      </c>
      <c r="F3" t="s">
        <v>1951</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2082</v>
      </c>
      <c r="Z3" t="s">
        <v>2182</v>
      </c>
      <c r="AA3" t="s">
        <v>1932</v>
      </c>
      <c r="AB3" t="s">
        <v>2214</v>
      </c>
      <c r="AC3" t="s">
        <v>1932</v>
      </c>
      <c r="AD3" t="s">
        <v>2215</v>
      </c>
      <c r="AE3" t="s">
        <v>2181</v>
      </c>
      <c r="AF3" s="45" t="s">
        <v>2616</v>
      </c>
    </row>
    <row r="4" spans="1:32" ht="13.8" thickBot="1">
      <c r="A4" s="9" t="s">
        <v>2672</v>
      </c>
      <c r="B4" t="str">
        <f t="shared" si="0"/>
        <v>アールシーアイ株式会社</v>
      </c>
      <c r="D4" t="s">
        <v>2770</v>
      </c>
      <c r="E4" t="s">
        <v>2868</v>
      </c>
      <c r="F4" t="s">
        <v>1953</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2212</v>
      </c>
      <c r="Z4" t="s">
        <v>2182</v>
      </c>
      <c r="AA4" t="s">
        <v>1933</v>
      </c>
      <c r="AB4" t="s">
        <v>2214</v>
      </c>
      <c r="AC4" t="s">
        <v>1933</v>
      </c>
      <c r="AD4" s="7" t="s">
        <v>2918</v>
      </c>
      <c r="AE4" t="s">
        <v>2044</v>
      </c>
      <c r="AF4" s="45" t="s">
        <v>2617</v>
      </c>
    </row>
    <row r="5" spans="1:32">
      <c r="A5" s="3" t="s">
        <v>936</v>
      </c>
      <c r="B5" t="str">
        <f t="shared" si="0"/>
        <v>アァルピィ東プラ株式会社</v>
      </c>
      <c r="C5" t="s">
        <v>1925</v>
      </c>
      <c r="D5" t="s">
        <v>976</v>
      </c>
      <c r="E5" t="s">
        <v>2558</v>
      </c>
      <c r="F5" t="s">
        <v>1952</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2105</v>
      </c>
      <c r="Z5" t="s">
        <v>2182</v>
      </c>
      <c r="AA5" t="s">
        <v>1934</v>
      </c>
      <c r="AB5" t="s">
        <v>2214</v>
      </c>
      <c r="AC5" t="s">
        <v>1934</v>
      </c>
      <c r="AD5" s="7" t="s">
        <v>2921</v>
      </c>
      <c r="AE5" t="s">
        <v>1962</v>
      </c>
      <c r="AF5" s="45" t="s">
        <v>2618</v>
      </c>
    </row>
    <row r="6" spans="1:32" ht="13.8" thickBot="1">
      <c r="A6" s="9" t="s">
        <v>2218</v>
      </c>
      <c r="B6" t="str">
        <f t="shared" si="0"/>
        <v>株式会社アイ・エス・エム</v>
      </c>
      <c r="D6" t="s">
        <v>2367</v>
      </c>
      <c r="E6" t="s">
        <v>2559</v>
      </c>
      <c r="F6" t="s">
        <v>1952</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2170</v>
      </c>
      <c r="Z6" t="s">
        <v>2182</v>
      </c>
      <c r="AA6" t="s">
        <v>1935</v>
      </c>
      <c r="AB6" t="s">
        <v>2213</v>
      </c>
      <c r="AC6" t="s">
        <v>1935</v>
      </c>
      <c r="AD6" s="7" t="s">
        <v>2918</v>
      </c>
      <c r="AE6" t="s">
        <v>2068</v>
      </c>
      <c r="AF6" s="45" t="s">
        <v>2620</v>
      </c>
    </row>
    <row r="7" spans="1:32" ht="13.8" thickBot="1">
      <c r="A7" s="1" t="s">
        <v>279</v>
      </c>
      <c r="B7" t="str">
        <f t="shared" si="0"/>
        <v>アイエックス・ナレッジ株式会社</v>
      </c>
      <c r="C7" t="s">
        <v>3158</v>
      </c>
      <c r="D7" t="s">
        <v>447</v>
      </c>
      <c r="E7" t="s">
        <v>2537</v>
      </c>
      <c r="F7" t="s">
        <v>1953</v>
      </c>
      <c r="G7" s="50" t="s">
        <v>2668</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2136</v>
      </c>
      <c r="Z7" t="s">
        <v>2182</v>
      </c>
      <c r="AA7" t="s">
        <v>1936</v>
      </c>
      <c r="AB7" t="s">
        <v>2213</v>
      </c>
      <c r="AC7" t="s">
        <v>1936</v>
      </c>
      <c r="AD7" s="7" t="s">
        <v>2918</v>
      </c>
      <c r="AE7" t="s">
        <v>1975</v>
      </c>
      <c r="AF7" s="45" t="s">
        <v>2619</v>
      </c>
    </row>
    <row r="8" spans="1:32" ht="19.8">
      <c r="A8" s="2" t="s">
        <v>459</v>
      </c>
      <c r="B8" t="str">
        <f t="shared" si="0"/>
        <v>学校法人愛甲学院</v>
      </c>
      <c r="D8" t="s">
        <v>460</v>
      </c>
      <c r="E8" t="s">
        <v>2560</v>
      </c>
      <c r="F8" t="s">
        <v>1954</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2188</v>
      </c>
      <c r="Z8" t="s">
        <v>2189</v>
      </c>
      <c r="AA8" t="s">
        <v>1937</v>
      </c>
      <c r="AB8" t="s">
        <v>2213</v>
      </c>
      <c r="AC8" t="s">
        <v>1937</v>
      </c>
      <c r="AD8" s="7" t="s">
        <v>2918</v>
      </c>
      <c r="AE8" t="s">
        <v>2087</v>
      </c>
      <c r="AF8" s="45" t="s">
        <v>2622</v>
      </c>
    </row>
    <row r="9" spans="1:32">
      <c r="A9" t="s">
        <v>3393</v>
      </c>
      <c r="B9" t="str">
        <f t="shared" si="0"/>
        <v>アイコム株式会社</v>
      </c>
      <c r="C9" s="8" t="s">
        <v>3671</v>
      </c>
      <c r="D9" t="s">
        <v>3515</v>
      </c>
      <c r="E9" t="s">
        <v>3636</v>
      </c>
      <c r="F9" t="s">
        <v>1952</v>
      </c>
      <c r="G9" t="s">
        <v>2668</v>
      </c>
      <c r="H9">
        <v>40</v>
      </c>
      <c r="I9" t="s">
        <v>1060</v>
      </c>
      <c r="J9" t="e">
        <f>VLOOKUP(I9,#REF!,2,0)</f>
        <v>#REF!</v>
      </c>
      <c r="K9" t="e">
        <f t="shared" si="1"/>
        <v>#REF!</v>
      </c>
      <c r="L9" t="str">
        <f t="shared" si="2"/>
        <v>近畿地方</v>
      </c>
      <c r="M9" t="str">
        <f t="shared" si="3"/>
        <v>事業法人</v>
      </c>
      <c r="N9" t="str">
        <f t="shared" si="4"/>
        <v>04.事業法人</v>
      </c>
      <c r="O9" t="str">
        <f t="shared" si="5"/>
        <v/>
      </c>
      <c r="P9" t="str">
        <f t="shared" si="6"/>
        <v/>
      </c>
      <c r="Q9" t="str">
        <f t="shared" si="7"/>
        <v/>
      </c>
      <c r="R9" t="str">
        <f t="shared" si="8"/>
        <v>27.</v>
      </c>
      <c r="S9" t="str">
        <f t="shared" si="9"/>
        <v>27.大阪府</v>
      </c>
      <c r="T9">
        <f t="shared" si="10"/>
        <v>2</v>
      </c>
      <c r="U9">
        <f t="shared" si="11"/>
        <v>33</v>
      </c>
      <c r="Y9" t="s">
        <v>2184</v>
      </c>
      <c r="Z9" t="s">
        <v>2189</v>
      </c>
      <c r="AA9" t="s">
        <v>1938</v>
      </c>
      <c r="AB9" t="s">
        <v>2214</v>
      </c>
      <c r="AC9" t="s">
        <v>1938</v>
      </c>
      <c r="AD9" t="s">
        <v>2624</v>
      </c>
      <c r="AE9" t="s">
        <v>44</v>
      </c>
      <c r="AF9" s="45" t="s">
        <v>2621</v>
      </c>
    </row>
    <row r="10" spans="1:32" ht="13.8" thickBot="1">
      <c r="A10" s="1" t="s">
        <v>1827</v>
      </c>
      <c r="B10" t="str">
        <f t="shared" si="0"/>
        <v>相田化学工業株式会社</v>
      </c>
      <c r="C10" t="s">
        <v>1555</v>
      </c>
      <c r="D10" t="s">
        <v>1106</v>
      </c>
      <c r="E10" t="s">
        <v>2561</v>
      </c>
      <c r="F10" t="s">
        <v>1955</v>
      </c>
      <c r="G10" s="50"/>
      <c r="H10">
        <v>20</v>
      </c>
      <c r="I10" t="s">
        <v>1060</v>
      </c>
      <c r="J10" t="e">
        <f>VLOOKUP(I10,#REF!,2,0)</f>
        <v>#REF!</v>
      </c>
      <c r="K10" t="e">
        <f t="shared" si="1"/>
        <v>#REF!</v>
      </c>
      <c r="L10" t="str">
        <f t="shared" si="2"/>
        <v>関東地方</v>
      </c>
      <c r="M10" t="str">
        <f t="shared" si="3"/>
        <v>事業法人</v>
      </c>
      <c r="N10" t="str">
        <f t="shared" si="4"/>
        <v>04.事業法人</v>
      </c>
      <c r="O10" t="str">
        <f t="shared" si="5"/>
        <v/>
      </c>
      <c r="P10" t="str">
        <f t="shared" si="6"/>
        <v/>
      </c>
      <c r="Q10" t="str">
        <f t="shared" si="7"/>
        <v/>
      </c>
      <c r="R10" t="str">
        <f t="shared" si="8"/>
        <v>13.</v>
      </c>
      <c r="S10" t="str">
        <f t="shared" si="9"/>
        <v>13.東京都</v>
      </c>
      <c r="T10">
        <f t="shared" si="10"/>
        <v>2</v>
      </c>
      <c r="U10">
        <f t="shared" si="11"/>
        <v>223</v>
      </c>
      <c r="Y10" t="s">
        <v>2185</v>
      </c>
      <c r="Z10" t="s">
        <v>2189</v>
      </c>
      <c r="AA10" t="s">
        <v>1939</v>
      </c>
      <c r="AB10" t="s">
        <v>2214</v>
      </c>
      <c r="AC10" t="s">
        <v>1939</v>
      </c>
      <c r="AD10" s="7" t="s">
        <v>2921</v>
      </c>
      <c r="AE10" t="s">
        <v>45</v>
      </c>
      <c r="AF10" s="45" t="s">
        <v>2576</v>
      </c>
    </row>
    <row r="11" spans="1:32" ht="13.8" thickBot="1">
      <c r="A11" s="9" t="s">
        <v>2219</v>
      </c>
      <c r="B11" t="str">
        <f t="shared" si="0"/>
        <v>愛知株式会社</v>
      </c>
      <c r="D11" t="s">
        <v>2368</v>
      </c>
      <c r="E11" t="s">
        <v>2559</v>
      </c>
      <c r="F11" t="s">
        <v>1992</v>
      </c>
      <c r="G11" s="50"/>
      <c r="H11">
        <v>35</v>
      </c>
      <c r="I11" t="s">
        <v>1060</v>
      </c>
      <c r="J11" t="e">
        <f>VLOOKUP(I11,#REF!,2,0)</f>
        <v>#REF!</v>
      </c>
      <c r="K11" t="e">
        <f t="shared" si="1"/>
        <v>#REF!</v>
      </c>
      <c r="L11" t="str">
        <f t="shared" si="2"/>
        <v>東海地方</v>
      </c>
      <c r="M11" t="str">
        <f t="shared" si="3"/>
        <v>事業法人</v>
      </c>
      <c r="N11" t="str">
        <f t="shared" si="4"/>
        <v>04.事業法人</v>
      </c>
      <c r="O11" t="str">
        <f t="shared" si="5"/>
        <v/>
      </c>
      <c r="P11" t="str">
        <f t="shared" si="6"/>
        <v/>
      </c>
      <c r="Q11" t="str">
        <f t="shared" si="7"/>
        <v/>
      </c>
      <c r="R11" t="str">
        <f t="shared" si="8"/>
        <v>23.</v>
      </c>
      <c r="S11" t="str">
        <f t="shared" si="9"/>
        <v>23.愛知県</v>
      </c>
      <c r="T11">
        <f t="shared" si="10"/>
        <v>0</v>
      </c>
      <c r="U11">
        <f t="shared" si="11"/>
        <v>0</v>
      </c>
      <c r="Y11" t="s">
        <v>2186</v>
      </c>
      <c r="Z11" t="s">
        <v>2189</v>
      </c>
      <c r="AA11" t="s">
        <v>1940</v>
      </c>
      <c r="AB11" t="s">
        <v>1943</v>
      </c>
      <c r="AC11" t="s">
        <v>1940</v>
      </c>
      <c r="AD11" s="7" t="s">
        <v>2925</v>
      </c>
      <c r="AE11" t="s">
        <v>2048</v>
      </c>
      <c r="AF11" s="45" t="s">
        <v>2577</v>
      </c>
    </row>
    <row r="12" spans="1:32" ht="13.8" thickBot="1">
      <c r="A12" s="9" t="s">
        <v>2765</v>
      </c>
      <c r="B12" t="str">
        <f t="shared" si="0"/>
        <v>愛知県経済農業協同組合連合会</v>
      </c>
      <c r="D12" t="s">
        <v>2771</v>
      </c>
      <c r="E12" t="s">
        <v>2868</v>
      </c>
      <c r="F12" t="s">
        <v>2869</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0</v>
      </c>
      <c r="U12">
        <f t="shared" si="11"/>
        <v>0</v>
      </c>
      <c r="Y12" t="s">
        <v>2026</v>
      </c>
      <c r="Z12" t="s">
        <v>2189</v>
      </c>
      <c r="AA12" t="s">
        <v>1941</v>
      </c>
      <c r="AB12" t="s">
        <v>1941</v>
      </c>
      <c r="AC12" t="s">
        <v>1941</v>
      </c>
      <c r="AD12" t="s">
        <v>2922</v>
      </c>
      <c r="AE12" t="s">
        <v>1968</v>
      </c>
      <c r="AF12" s="45" t="s">
        <v>2578</v>
      </c>
    </row>
    <row r="13" spans="1:32">
      <c r="A13" s="3" t="s">
        <v>1828</v>
      </c>
      <c r="B13" t="str">
        <f t="shared" si="0"/>
        <v>愛知県信用保証協会</v>
      </c>
      <c r="C13" t="s">
        <v>1556</v>
      </c>
      <c r="D13" t="s">
        <v>714</v>
      </c>
      <c r="E13" t="s">
        <v>2538</v>
      </c>
      <c r="F13" t="s">
        <v>1956</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2</v>
      </c>
      <c r="U13">
        <f t="shared" si="11"/>
        <v>56</v>
      </c>
      <c r="Y13" t="s">
        <v>2187</v>
      </c>
      <c r="Z13" t="s">
        <v>2189</v>
      </c>
      <c r="AA13" t="s">
        <v>1928</v>
      </c>
      <c r="AB13" t="s">
        <v>1928</v>
      </c>
      <c r="AC13" t="s">
        <v>1928</v>
      </c>
      <c r="AD13" t="s">
        <v>2920</v>
      </c>
      <c r="AE13" t="s">
        <v>1953</v>
      </c>
      <c r="AF13" s="45" t="s">
        <v>2579</v>
      </c>
    </row>
    <row r="14" spans="1:32" ht="19.8">
      <c r="A14" s="2" t="s">
        <v>1347</v>
      </c>
      <c r="B14" t="str">
        <f t="shared" si="0"/>
        <v>愛知県農業共済組合</v>
      </c>
      <c r="D14" t="s">
        <v>1256</v>
      </c>
      <c r="E14" t="s">
        <v>2562</v>
      </c>
      <c r="F14" t="s">
        <v>1957</v>
      </c>
      <c r="G14" s="50"/>
      <c r="H14">
        <v>35</v>
      </c>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1998</v>
      </c>
      <c r="Z14" t="s">
        <v>2189</v>
      </c>
      <c r="AA14" t="s">
        <v>1929</v>
      </c>
      <c r="AB14" t="s">
        <v>2565</v>
      </c>
      <c r="AC14" t="s">
        <v>1929</v>
      </c>
      <c r="AD14" t="s">
        <v>2919</v>
      </c>
      <c r="AE14" t="s">
        <v>1976</v>
      </c>
      <c r="AF14" s="45" t="s">
        <v>2580</v>
      </c>
    </row>
    <row r="15" spans="1:32">
      <c r="A15" t="s">
        <v>3199</v>
      </c>
      <c r="B15" t="str">
        <f t="shared" si="0"/>
        <v>愛知県農協健康保険組合</v>
      </c>
      <c r="D15" t="s">
        <v>3268</v>
      </c>
      <c r="E15" t="s">
        <v>3364</v>
      </c>
      <c r="F15" t="s">
        <v>1992</v>
      </c>
      <c r="G15" s="50"/>
      <c r="I15" t="s">
        <v>249</v>
      </c>
      <c r="J15" t="e">
        <f>VLOOKUP(I15,#REF!,2,0)</f>
        <v>#REF!</v>
      </c>
      <c r="K15" t="e">
        <f t="shared" si="1"/>
        <v>#REF!</v>
      </c>
      <c r="L15" t="str">
        <f t="shared" si="2"/>
        <v>東海地方</v>
      </c>
      <c r="M15" t="str">
        <f t="shared" si="3"/>
        <v>その他</v>
      </c>
      <c r="N15" t="str">
        <f t="shared" si="4"/>
        <v>10.その他</v>
      </c>
      <c r="O15" t="str">
        <f t="shared" si="5"/>
        <v/>
      </c>
      <c r="P15" t="str">
        <f t="shared" si="6"/>
        <v/>
      </c>
      <c r="Q15" t="str">
        <f t="shared" si="7"/>
        <v/>
      </c>
      <c r="R15" t="str">
        <f t="shared" si="8"/>
        <v>23.</v>
      </c>
      <c r="S15" t="str">
        <f t="shared" si="9"/>
        <v>23.愛知県</v>
      </c>
      <c r="T15">
        <f t="shared" si="10"/>
        <v>0</v>
      </c>
      <c r="U15">
        <f t="shared" si="11"/>
        <v>0</v>
      </c>
      <c r="Y15" t="s">
        <v>2054</v>
      </c>
      <c r="Z15" t="s">
        <v>2190</v>
      </c>
      <c r="AA15" t="s">
        <v>1945</v>
      </c>
      <c r="AB15" t="s">
        <v>1943</v>
      </c>
      <c r="AC15" t="s">
        <v>1945</v>
      </c>
      <c r="AD15" t="s">
        <v>2923</v>
      </c>
      <c r="AE15" t="s">
        <v>2100</v>
      </c>
      <c r="AF15" s="45" t="s">
        <v>2581</v>
      </c>
    </row>
    <row r="16" spans="1:32">
      <c r="A16" t="s">
        <v>3200</v>
      </c>
      <c r="B16" t="str">
        <f t="shared" si="0"/>
        <v>会津美里町</v>
      </c>
      <c r="D16" t="s">
        <v>3269</v>
      </c>
      <c r="E16" t="s">
        <v>3364</v>
      </c>
      <c r="F16" t="s">
        <v>2524</v>
      </c>
      <c r="G16" s="50"/>
      <c r="I16" t="s">
        <v>413</v>
      </c>
      <c r="J16" t="e">
        <f>VLOOKUP(I16,#REF!,2,0)</f>
        <v>#REF!</v>
      </c>
      <c r="K16" t="e">
        <f t="shared" si="1"/>
        <v>#REF!</v>
      </c>
      <c r="L16" t="str">
        <f t="shared" si="2"/>
        <v>北海道・東北地方</v>
      </c>
      <c r="M16" t="str">
        <f t="shared" si="3"/>
        <v>自治体</v>
      </c>
      <c r="N16" t="str">
        <f t="shared" si="4"/>
        <v>07.自治体</v>
      </c>
      <c r="O16" t="str">
        <f t="shared" si="5"/>
        <v>福島県会津美里町</v>
      </c>
      <c r="P16" t="str">
        <f t="shared" si="6"/>
        <v>会津美里町</v>
      </c>
      <c r="Q16" t="str">
        <f t="shared" si="7"/>
        <v>福島県会津美里町</v>
      </c>
      <c r="R16" t="str">
        <f t="shared" si="8"/>
        <v>07.</v>
      </c>
      <c r="S16" t="str">
        <f t="shared" si="9"/>
        <v>07.福島県</v>
      </c>
      <c r="T16">
        <f t="shared" si="10"/>
        <v>0</v>
      </c>
      <c r="U16">
        <f t="shared" si="11"/>
        <v>0</v>
      </c>
      <c r="Y16" t="s">
        <v>2052</v>
      </c>
      <c r="Z16" t="s">
        <v>2190</v>
      </c>
      <c r="AA16" t="s">
        <v>1947</v>
      </c>
      <c r="AB16" t="s">
        <v>1943</v>
      </c>
      <c r="AC16" t="s">
        <v>1947</v>
      </c>
      <c r="AD16" t="s">
        <v>2923</v>
      </c>
      <c r="AE16" t="s">
        <v>1995</v>
      </c>
      <c r="AF16" s="45" t="s">
        <v>2582</v>
      </c>
    </row>
    <row r="17" spans="1:32" ht="19.8">
      <c r="A17" s="2" t="s">
        <v>1348</v>
      </c>
      <c r="B17" t="str">
        <f t="shared" si="0"/>
        <v>公益財団法人会津若松文化振興財団</v>
      </c>
      <c r="D17" t="s">
        <v>1107</v>
      </c>
      <c r="E17" t="s">
        <v>2561</v>
      </c>
      <c r="F17" t="s">
        <v>1958</v>
      </c>
      <c r="G17" s="50"/>
      <c r="H17">
        <v>10</v>
      </c>
      <c r="I17" t="s">
        <v>1193</v>
      </c>
      <c r="J17" t="e">
        <f>VLOOKUP(I17,#REF!,2,0)</f>
        <v>#REF!</v>
      </c>
      <c r="K17" t="e">
        <f t="shared" si="1"/>
        <v>#REF!</v>
      </c>
      <c r="L17" t="str">
        <f t="shared" si="2"/>
        <v>北海道・東北地方</v>
      </c>
      <c r="M17" t="str">
        <f t="shared" si="3"/>
        <v>その他</v>
      </c>
      <c r="N17" t="str">
        <f t="shared" si="4"/>
        <v>08.財団法人・社団法人</v>
      </c>
      <c r="O17" t="str">
        <f t="shared" si="5"/>
        <v/>
      </c>
      <c r="P17" t="str">
        <f t="shared" si="6"/>
        <v/>
      </c>
      <c r="Q17" t="str">
        <f t="shared" si="7"/>
        <v/>
      </c>
      <c r="R17" t="str">
        <f t="shared" si="8"/>
        <v>07.</v>
      </c>
      <c r="S17" t="str">
        <f t="shared" si="9"/>
        <v>07.福島県</v>
      </c>
      <c r="T17">
        <f t="shared" si="10"/>
        <v>0</v>
      </c>
      <c r="U17">
        <f t="shared" si="11"/>
        <v>0</v>
      </c>
      <c r="Y17" t="s">
        <v>2036</v>
      </c>
      <c r="Z17" t="s">
        <v>2190</v>
      </c>
      <c r="AA17" t="s">
        <v>1944</v>
      </c>
      <c r="AB17" t="s">
        <v>1943</v>
      </c>
      <c r="AC17" t="s">
        <v>1944</v>
      </c>
      <c r="AD17" t="s">
        <v>2924</v>
      </c>
      <c r="AE17" t="s">
        <v>2573</v>
      </c>
      <c r="AF17" s="45" t="s">
        <v>2583</v>
      </c>
    </row>
    <row r="18" spans="1:32">
      <c r="A18" s="3" t="s">
        <v>651</v>
      </c>
      <c r="B18" t="str">
        <f t="shared" si="0"/>
        <v>株式会社アイディオー</v>
      </c>
      <c r="C18" t="s">
        <v>1557</v>
      </c>
      <c r="D18" t="s">
        <v>715</v>
      </c>
      <c r="E18" t="s">
        <v>2538</v>
      </c>
      <c r="F18" t="s">
        <v>1959</v>
      </c>
      <c r="G18" s="50"/>
      <c r="H18">
        <v>50</v>
      </c>
      <c r="I18" t="s">
        <v>1060</v>
      </c>
      <c r="J18" t="e">
        <f>VLOOKUP(I18,#REF!,2,0)</f>
        <v>#REF!</v>
      </c>
      <c r="K18" t="e">
        <f t="shared" si="1"/>
        <v>#REF!</v>
      </c>
      <c r="L18" t="str">
        <f t="shared" si="2"/>
        <v>中国地方</v>
      </c>
      <c r="M18" t="str">
        <f t="shared" si="3"/>
        <v>事業法人</v>
      </c>
      <c r="N18" t="str">
        <f t="shared" si="4"/>
        <v>04.事業法人</v>
      </c>
      <c r="O18" t="str">
        <f t="shared" si="5"/>
        <v/>
      </c>
      <c r="P18" t="str">
        <f t="shared" si="6"/>
        <v/>
      </c>
      <c r="Q18" t="str">
        <f t="shared" si="7"/>
        <v/>
      </c>
      <c r="R18" t="str">
        <f t="shared" si="8"/>
        <v>34.</v>
      </c>
      <c r="S18" t="str">
        <f t="shared" si="9"/>
        <v>34.広島県</v>
      </c>
      <c r="T18">
        <f t="shared" si="10"/>
        <v>1</v>
      </c>
      <c r="U18">
        <f t="shared" si="11"/>
        <v>88</v>
      </c>
      <c r="Y18" t="s">
        <v>2029</v>
      </c>
      <c r="Z18" t="s">
        <v>2192</v>
      </c>
      <c r="AA18" t="s">
        <v>1942</v>
      </c>
      <c r="AB18" t="s">
        <v>1943</v>
      </c>
      <c r="AC18" t="s">
        <v>1942</v>
      </c>
      <c r="AD18" t="s">
        <v>2924</v>
      </c>
      <c r="AE18" t="s">
        <v>46</v>
      </c>
      <c r="AF18" s="45" t="s">
        <v>2584</v>
      </c>
    </row>
    <row r="19" spans="1:32">
      <c r="A19" s="3" t="s">
        <v>1349</v>
      </c>
      <c r="B19" t="str">
        <f t="shared" si="0"/>
        <v>株式会社アイドマ・ホールディングス</v>
      </c>
      <c r="C19" t="s">
        <v>1558</v>
      </c>
      <c r="D19" t="s">
        <v>402</v>
      </c>
      <c r="E19" t="s">
        <v>2539</v>
      </c>
      <c r="F19" t="s">
        <v>1953</v>
      </c>
      <c r="G19" s="50" t="s">
        <v>2668</v>
      </c>
      <c r="H19">
        <v>20</v>
      </c>
      <c r="I19" t="s">
        <v>1060</v>
      </c>
      <c r="J19" t="e">
        <f>VLOOKUP(I19,#REF!,2,0)</f>
        <v>#REF!</v>
      </c>
      <c r="K19" t="e">
        <f t="shared" si="1"/>
        <v>#REF!</v>
      </c>
      <c r="L19" t="str">
        <f t="shared" si="2"/>
        <v>関東地方</v>
      </c>
      <c r="M19" t="str">
        <f t="shared" si="3"/>
        <v>事業法人</v>
      </c>
      <c r="N19" t="str">
        <f t="shared" si="4"/>
        <v>04.事業法人</v>
      </c>
      <c r="O19" t="str">
        <f t="shared" si="5"/>
        <v/>
      </c>
      <c r="P19" t="str">
        <f t="shared" si="6"/>
        <v/>
      </c>
      <c r="Q19" t="str">
        <f t="shared" si="7"/>
        <v/>
      </c>
      <c r="R19" t="str">
        <f t="shared" si="8"/>
        <v>13.</v>
      </c>
      <c r="S19" t="str">
        <f t="shared" si="9"/>
        <v>13.東京都</v>
      </c>
      <c r="T19">
        <f t="shared" si="10"/>
        <v>1</v>
      </c>
      <c r="U19">
        <f t="shared" si="11"/>
        <v>98</v>
      </c>
      <c r="Y19" t="s">
        <v>2191</v>
      </c>
      <c r="Z19" t="s">
        <v>2192</v>
      </c>
      <c r="AA19" t="s">
        <v>1946</v>
      </c>
      <c r="AB19" t="s">
        <v>1943</v>
      </c>
      <c r="AC19" t="s">
        <v>1946</v>
      </c>
      <c r="AD19" t="s">
        <v>2925</v>
      </c>
      <c r="AE19" t="s">
        <v>2113</v>
      </c>
      <c r="AF19" s="45" t="s">
        <v>2585</v>
      </c>
    </row>
    <row r="20" spans="1:32" ht="13.8" thickBot="1">
      <c r="A20" s="9" t="s">
        <v>2220</v>
      </c>
      <c r="B20" t="str">
        <f t="shared" si="0"/>
        <v>学校法人愛の園</v>
      </c>
      <c r="D20" t="s">
        <v>2369</v>
      </c>
      <c r="E20" t="s">
        <v>2559</v>
      </c>
      <c r="F20" t="s">
        <v>2520</v>
      </c>
      <c r="G20" s="50"/>
      <c r="H20">
        <v>40</v>
      </c>
      <c r="I20" t="s">
        <v>930</v>
      </c>
      <c r="J20" t="e">
        <f>VLOOKUP(I20,#REF!,2,0)</f>
        <v>#REF!</v>
      </c>
      <c r="K20" t="e">
        <f t="shared" si="1"/>
        <v>#REF!</v>
      </c>
      <c r="L20" t="str">
        <f t="shared" si="2"/>
        <v>近畿地方</v>
      </c>
      <c r="M20" t="str">
        <f t="shared" si="3"/>
        <v>学校法人等</v>
      </c>
      <c r="N20" t="str">
        <f t="shared" si="4"/>
        <v>01.学校法人・国立大学法人等</v>
      </c>
      <c r="O20" t="str">
        <f t="shared" si="5"/>
        <v/>
      </c>
      <c r="P20" t="str">
        <f t="shared" si="6"/>
        <v/>
      </c>
      <c r="Q20" t="str">
        <f t="shared" si="7"/>
        <v/>
      </c>
      <c r="R20" t="str">
        <f t="shared" si="8"/>
        <v>30.</v>
      </c>
      <c r="S20" t="str">
        <f t="shared" si="9"/>
        <v>30.和歌山県</v>
      </c>
      <c r="T20">
        <f t="shared" si="10"/>
        <v>0</v>
      </c>
      <c r="U20">
        <f t="shared" si="11"/>
        <v>0</v>
      </c>
      <c r="Y20" t="s">
        <v>2142</v>
      </c>
      <c r="Z20" t="s">
        <v>2192</v>
      </c>
      <c r="AE20" t="s">
        <v>1972</v>
      </c>
      <c r="AF20" s="45" t="s">
        <v>2586</v>
      </c>
    </row>
    <row r="21" spans="1:32" ht="13.8" thickBot="1">
      <c r="A21" s="1" t="s">
        <v>1350</v>
      </c>
      <c r="B21" t="str">
        <f t="shared" si="0"/>
        <v>株式会社アイル</v>
      </c>
      <c r="C21" t="s">
        <v>2623</v>
      </c>
      <c r="D21" t="s">
        <v>604</v>
      </c>
      <c r="E21" t="s">
        <v>2563</v>
      </c>
      <c r="F21" t="s">
        <v>1952</v>
      </c>
      <c r="G21" s="50" t="s">
        <v>2668</v>
      </c>
      <c r="H21">
        <v>40</v>
      </c>
      <c r="I21" t="s">
        <v>1060</v>
      </c>
      <c r="J21" t="e">
        <f>VLOOKUP(I21,#REF!,2,0)</f>
        <v>#REF!</v>
      </c>
      <c r="K21" t="e">
        <f t="shared" si="1"/>
        <v>#REF!</v>
      </c>
      <c r="L21" t="str">
        <f t="shared" si="2"/>
        <v>近畿地方</v>
      </c>
      <c r="M21" t="str">
        <f t="shared" si="3"/>
        <v>事業法人</v>
      </c>
      <c r="N21" t="str">
        <f t="shared" si="4"/>
        <v>04.事業法人</v>
      </c>
      <c r="O21" t="str">
        <f t="shared" si="5"/>
        <v/>
      </c>
      <c r="P21" t="str">
        <f t="shared" si="6"/>
        <v/>
      </c>
      <c r="Q21" t="str">
        <f t="shared" si="7"/>
        <v/>
      </c>
      <c r="R21" t="str">
        <f t="shared" si="8"/>
        <v>27.</v>
      </c>
      <c r="S21" t="str">
        <f t="shared" si="9"/>
        <v>27.大阪府</v>
      </c>
      <c r="T21">
        <f t="shared" si="10"/>
        <v>1</v>
      </c>
      <c r="U21">
        <f t="shared" si="11"/>
        <v>88</v>
      </c>
      <c r="Y21" t="s">
        <v>2034</v>
      </c>
      <c r="Z21" t="s">
        <v>2194</v>
      </c>
      <c r="AE21" t="s">
        <v>2006</v>
      </c>
      <c r="AF21" s="45" t="s">
        <v>2587</v>
      </c>
    </row>
    <row r="22" spans="1:32">
      <c r="A22" t="s">
        <v>3394</v>
      </c>
      <c r="B22" t="str">
        <f t="shared" si="0"/>
        <v>長野県青木村</v>
      </c>
      <c r="D22" t="s">
        <v>3516</v>
      </c>
      <c r="E22" t="s">
        <v>3636</v>
      </c>
      <c r="F22" t="s">
        <v>1972</v>
      </c>
      <c r="H22">
        <v>25</v>
      </c>
      <c r="I22" t="s">
        <v>413</v>
      </c>
      <c r="J22" t="e">
        <f>VLOOKUP(I22,#REF!,2,0)</f>
        <v>#REF!</v>
      </c>
      <c r="K22" t="e">
        <f t="shared" si="1"/>
        <v>#REF!</v>
      </c>
      <c r="L22" t="str">
        <f t="shared" si="2"/>
        <v>甲信越地方</v>
      </c>
      <c r="M22" t="str">
        <f t="shared" si="3"/>
        <v>自治体</v>
      </c>
      <c r="N22" t="str">
        <f t="shared" si="4"/>
        <v>07.自治体</v>
      </c>
      <c r="O22" t="str">
        <f t="shared" si="5"/>
        <v>長野県長野県　青木村</v>
      </c>
      <c r="P22" t="str">
        <f t="shared" si="6"/>
        <v>青木村</v>
      </c>
      <c r="Q22" t="str">
        <f t="shared" si="7"/>
        <v>長野県青木村</v>
      </c>
      <c r="R22" t="str">
        <f t="shared" si="8"/>
        <v>20.</v>
      </c>
      <c r="S22" t="str">
        <f t="shared" si="9"/>
        <v>20.長野県</v>
      </c>
      <c r="T22">
        <f t="shared" si="10"/>
        <v>0</v>
      </c>
      <c r="U22">
        <f t="shared" si="11"/>
        <v>0</v>
      </c>
      <c r="Y22" t="s">
        <v>2119</v>
      </c>
      <c r="Z22" t="s">
        <v>2194</v>
      </c>
      <c r="AE22" t="s">
        <v>2061</v>
      </c>
      <c r="AF22" s="45" t="s">
        <v>2588</v>
      </c>
    </row>
    <row r="23" spans="1:32" ht="20.399999999999999" thickBot="1">
      <c r="A23" s="5" t="s">
        <v>798</v>
      </c>
      <c r="B23" t="str">
        <f t="shared" si="0"/>
        <v>一般財団法人青森県教育厚生会</v>
      </c>
      <c r="D23" t="s">
        <v>799</v>
      </c>
      <c r="E23" t="s">
        <v>2564</v>
      </c>
      <c r="F23" t="s">
        <v>1960</v>
      </c>
      <c r="G23" s="50"/>
      <c r="H23">
        <v>10</v>
      </c>
      <c r="I23" t="s">
        <v>1193</v>
      </c>
      <c r="J23" t="e">
        <f>VLOOKUP(I23,#REF!,2,0)</f>
        <v>#REF!</v>
      </c>
      <c r="K23" t="e">
        <f t="shared" si="1"/>
        <v>#REF!</v>
      </c>
      <c r="L23" t="str">
        <f t="shared" si="2"/>
        <v>北海道・東北地方</v>
      </c>
      <c r="M23" t="str">
        <f t="shared" si="3"/>
        <v>その他</v>
      </c>
      <c r="N23" t="str">
        <f t="shared" si="4"/>
        <v>08.財団法人・社団法人</v>
      </c>
      <c r="O23" t="str">
        <f t="shared" si="5"/>
        <v/>
      </c>
      <c r="P23" t="str">
        <f t="shared" si="6"/>
        <v/>
      </c>
      <c r="Q23" t="str">
        <f t="shared" si="7"/>
        <v/>
      </c>
      <c r="R23" t="str">
        <f t="shared" si="8"/>
        <v>02.</v>
      </c>
      <c r="S23" t="str">
        <f t="shared" si="9"/>
        <v>02.青森県</v>
      </c>
      <c r="T23">
        <f t="shared" si="10"/>
        <v>0</v>
      </c>
      <c r="U23">
        <f t="shared" si="11"/>
        <v>0</v>
      </c>
      <c r="Y23" t="s">
        <v>2193</v>
      </c>
      <c r="Z23" t="s">
        <v>2194</v>
      </c>
      <c r="AE23" t="s">
        <v>1992</v>
      </c>
      <c r="AF23" s="45" t="s">
        <v>2589</v>
      </c>
    </row>
    <row r="24" spans="1:32">
      <c r="A24" t="s">
        <v>3176</v>
      </c>
      <c r="B24" t="str">
        <f t="shared" si="0"/>
        <v>青山商事株式会社</v>
      </c>
      <c r="C24" t="s">
        <v>3382</v>
      </c>
      <c r="D24" t="s">
        <v>3270</v>
      </c>
      <c r="E24" t="s">
        <v>3364</v>
      </c>
      <c r="F24" t="s">
        <v>1959</v>
      </c>
      <c r="G24" s="50" t="s">
        <v>2668</v>
      </c>
      <c r="I24" t="s">
        <v>1060</v>
      </c>
      <c r="J24" t="e">
        <f>VLOOKUP(I24,#REF!,2,0)</f>
        <v>#REF!</v>
      </c>
      <c r="K24" t="e">
        <f t="shared" si="1"/>
        <v>#REF!</v>
      </c>
      <c r="L24" t="str">
        <f t="shared" si="2"/>
        <v>中国地方</v>
      </c>
      <c r="M24" t="str">
        <f t="shared" si="3"/>
        <v>事業法人</v>
      </c>
      <c r="N24" t="str">
        <f t="shared" si="4"/>
        <v>04.事業法人</v>
      </c>
      <c r="O24" t="str">
        <f t="shared" si="5"/>
        <v/>
      </c>
      <c r="P24" t="str">
        <f t="shared" si="6"/>
        <v/>
      </c>
      <c r="Q24" t="str">
        <f t="shared" si="7"/>
        <v/>
      </c>
      <c r="R24" t="str">
        <f t="shared" si="8"/>
        <v>34.</v>
      </c>
      <c r="S24" t="str">
        <f t="shared" si="9"/>
        <v>34.広島県</v>
      </c>
      <c r="T24">
        <f t="shared" si="10"/>
        <v>1</v>
      </c>
      <c r="U24">
        <f t="shared" si="11"/>
        <v>99</v>
      </c>
      <c r="Y24" t="s">
        <v>2004</v>
      </c>
      <c r="Z24" t="s">
        <v>2194</v>
      </c>
      <c r="AE24" t="s">
        <v>1989</v>
      </c>
      <c r="AF24" s="45" t="s">
        <v>2590</v>
      </c>
    </row>
    <row r="25" spans="1:32">
      <c r="A25" t="s">
        <v>2221</v>
      </c>
      <c r="B25" t="str">
        <f t="shared" si="0"/>
        <v>明石被服興業株式会社</v>
      </c>
      <c r="C25" t="s">
        <v>2625</v>
      </c>
      <c r="D25" t="s">
        <v>2370</v>
      </c>
      <c r="E25" t="s">
        <v>2559</v>
      </c>
      <c r="F25" t="s">
        <v>2086</v>
      </c>
      <c r="G25" s="50"/>
      <c r="H25">
        <v>50</v>
      </c>
      <c r="I25" t="s">
        <v>1060</v>
      </c>
      <c r="J25" t="e">
        <f>VLOOKUP(I25,#REF!,2,0)</f>
        <v>#REF!</v>
      </c>
      <c r="K25" t="e">
        <f t="shared" si="1"/>
        <v>#REF!</v>
      </c>
      <c r="L25" t="str">
        <f t="shared" si="2"/>
        <v>中国地方</v>
      </c>
      <c r="M25" t="str">
        <f t="shared" si="3"/>
        <v>事業法人</v>
      </c>
      <c r="N25" t="str">
        <f t="shared" si="4"/>
        <v>04.事業法人</v>
      </c>
      <c r="O25" t="str">
        <f t="shared" si="5"/>
        <v/>
      </c>
      <c r="P25" t="str">
        <f t="shared" si="6"/>
        <v/>
      </c>
      <c r="Q25" t="str">
        <f t="shared" si="7"/>
        <v/>
      </c>
      <c r="R25" t="str">
        <f t="shared" si="8"/>
        <v>33.</v>
      </c>
      <c r="S25" t="str">
        <f t="shared" si="9"/>
        <v>33.岡山県</v>
      </c>
      <c r="T25">
        <f t="shared" si="10"/>
        <v>1</v>
      </c>
      <c r="U25">
        <f t="shared" si="11"/>
        <v>95</v>
      </c>
      <c r="Y25" t="s">
        <v>2198</v>
      </c>
      <c r="Z25" t="s">
        <v>2199</v>
      </c>
      <c r="AE25" t="s">
        <v>2080</v>
      </c>
      <c r="AF25" s="45" t="s">
        <v>2591</v>
      </c>
    </row>
    <row r="26" spans="1:32">
      <c r="A26" t="s">
        <v>2222</v>
      </c>
      <c r="B26" t="str">
        <f t="shared" si="0"/>
        <v>公益財団法人明石文化国際創生財団</v>
      </c>
      <c r="D26" t="s">
        <v>2371</v>
      </c>
      <c r="E26" t="s">
        <v>2559</v>
      </c>
      <c r="F26" t="s">
        <v>1970</v>
      </c>
      <c r="G26" s="50"/>
      <c r="H26">
        <v>40</v>
      </c>
      <c r="I26" t="s">
        <v>1193</v>
      </c>
      <c r="J26" t="e">
        <f>VLOOKUP(I26,#REF!,2,0)</f>
        <v>#REF!</v>
      </c>
      <c r="K26" t="e">
        <f t="shared" si="1"/>
        <v>#REF!</v>
      </c>
      <c r="L26" t="str">
        <f t="shared" si="2"/>
        <v>近畿地方</v>
      </c>
      <c r="M26" t="str">
        <f t="shared" si="3"/>
        <v>その他</v>
      </c>
      <c r="N26" t="str">
        <f t="shared" si="4"/>
        <v>08.財団法人・社団法人</v>
      </c>
      <c r="O26" t="str">
        <f t="shared" si="5"/>
        <v/>
      </c>
      <c r="P26" t="str">
        <f t="shared" si="6"/>
        <v/>
      </c>
      <c r="Q26" t="str">
        <f t="shared" si="7"/>
        <v/>
      </c>
      <c r="R26" t="str">
        <f t="shared" si="8"/>
        <v>28.</v>
      </c>
      <c r="S26" t="str">
        <f t="shared" si="9"/>
        <v>28.兵庫県</v>
      </c>
      <c r="T26">
        <f t="shared" si="10"/>
        <v>0</v>
      </c>
      <c r="U26">
        <f t="shared" si="11"/>
        <v>0</v>
      </c>
      <c r="Y26" t="s">
        <v>2195</v>
      </c>
      <c r="Z26" t="s">
        <v>2199</v>
      </c>
      <c r="AE26" t="s">
        <v>2039</v>
      </c>
      <c r="AF26" s="45" t="s">
        <v>2592</v>
      </c>
    </row>
    <row r="27" spans="1:32" ht="13.8" thickBot="1">
      <c r="A27" s="9" t="s">
        <v>2223</v>
      </c>
      <c r="B27" t="str">
        <f t="shared" si="0"/>
        <v>暁電気株式会社</v>
      </c>
      <c r="D27" t="s">
        <v>2372</v>
      </c>
      <c r="E27" t="s">
        <v>2559</v>
      </c>
      <c r="F27" t="s">
        <v>1955</v>
      </c>
      <c r="G27" s="50"/>
      <c r="H27">
        <v>20</v>
      </c>
      <c r="I27" t="s">
        <v>1060</v>
      </c>
      <c r="J27" t="e">
        <f>VLOOKUP(I27,#REF!,2,0)</f>
        <v>#REF!</v>
      </c>
      <c r="K27" t="e">
        <f t="shared" si="1"/>
        <v>#REF!</v>
      </c>
      <c r="L27" t="str">
        <f t="shared" si="2"/>
        <v>関東地方</v>
      </c>
      <c r="M27" t="str">
        <f t="shared" si="3"/>
        <v>事業法人</v>
      </c>
      <c r="N27" t="str">
        <f t="shared" si="4"/>
        <v>04.事業法人</v>
      </c>
      <c r="O27" t="str">
        <f t="shared" si="5"/>
        <v/>
      </c>
      <c r="P27" t="str">
        <f t="shared" si="6"/>
        <v/>
      </c>
      <c r="Q27" t="str">
        <f t="shared" si="7"/>
        <v/>
      </c>
      <c r="R27" t="str">
        <f t="shared" si="8"/>
        <v>13.</v>
      </c>
      <c r="S27" t="str">
        <f t="shared" si="9"/>
        <v>13.東京都</v>
      </c>
      <c r="T27">
        <f t="shared" si="10"/>
        <v>0</v>
      </c>
      <c r="U27">
        <f t="shared" si="11"/>
        <v>0</v>
      </c>
      <c r="Y27" t="s">
        <v>2146</v>
      </c>
      <c r="Z27" t="s">
        <v>2199</v>
      </c>
      <c r="AE27" t="s">
        <v>1977</v>
      </c>
      <c r="AF27" s="45" t="s">
        <v>2593</v>
      </c>
    </row>
    <row r="28" spans="1:32" ht="20.399999999999999" thickBot="1">
      <c r="A28" s="5" t="s">
        <v>652</v>
      </c>
      <c r="B28" t="str">
        <f t="shared" si="0"/>
        <v>株式会社赤福</v>
      </c>
      <c r="D28" t="s">
        <v>716</v>
      </c>
      <c r="E28" t="s">
        <v>2538</v>
      </c>
      <c r="F28" t="s">
        <v>1961</v>
      </c>
      <c r="G28" s="50"/>
      <c r="H28">
        <v>35</v>
      </c>
      <c r="I28" t="s">
        <v>1060</v>
      </c>
      <c r="J28" t="e">
        <f>VLOOKUP(I28,#REF!,2,0)</f>
        <v>#REF!</v>
      </c>
      <c r="K28" t="e">
        <f t="shared" si="1"/>
        <v>#REF!</v>
      </c>
      <c r="L28" t="str">
        <f t="shared" si="2"/>
        <v>東海地方</v>
      </c>
      <c r="M28" t="str">
        <f t="shared" si="3"/>
        <v>事業法人</v>
      </c>
      <c r="N28" t="str">
        <f t="shared" si="4"/>
        <v>04.事業法人</v>
      </c>
      <c r="O28" t="str">
        <f t="shared" si="5"/>
        <v/>
      </c>
      <c r="P28" t="str">
        <f t="shared" si="6"/>
        <v/>
      </c>
      <c r="Q28" t="str">
        <f t="shared" si="7"/>
        <v/>
      </c>
      <c r="R28" t="str">
        <f t="shared" si="8"/>
        <v>24.</v>
      </c>
      <c r="S28" t="str">
        <f t="shared" si="9"/>
        <v>24.三重県</v>
      </c>
      <c r="T28">
        <f t="shared" si="10"/>
        <v>0</v>
      </c>
      <c r="U28">
        <f t="shared" si="11"/>
        <v>0</v>
      </c>
      <c r="Y28" t="s">
        <v>1986</v>
      </c>
      <c r="Z28" t="s">
        <v>2199</v>
      </c>
      <c r="AE28" t="s">
        <v>1970</v>
      </c>
      <c r="AF28" s="45" t="s">
        <v>2594</v>
      </c>
    </row>
    <row r="29" spans="1:32" ht="13.8" thickBot="1">
      <c r="A29" s="9" t="s">
        <v>1962</v>
      </c>
      <c r="B29" t="str">
        <f t="shared" si="0"/>
        <v>秋田県</v>
      </c>
      <c r="D29" t="s">
        <v>2772</v>
      </c>
      <c r="E29" t="s">
        <v>2868</v>
      </c>
      <c r="F29" t="s">
        <v>2870</v>
      </c>
      <c r="I29" t="s">
        <v>413</v>
      </c>
      <c r="J29" t="e">
        <f>VLOOKUP(I29,#REF!,2,0)</f>
        <v>#REF!</v>
      </c>
      <c r="K29" t="e">
        <f t="shared" si="1"/>
        <v>#REF!</v>
      </c>
      <c r="L29" t="str">
        <f t="shared" si="2"/>
        <v>北海道・東北地方</v>
      </c>
      <c r="M29" t="str">
        <f t="shared" si="3"/>
        <v>自治体</v>
      </c>
      <c r="N29" t="str">
        <f t="shared" si="4"/>
        <v>07.自治体</v>
      </c>
      <c r="O29" t="str">
        <f t="shared" si="5"/>
        <v>秋田県秋田県</v>
      </c>
      <c r="P29" t="str">
        <f t="shared" si="6"/>
        <v/>
      </c>
      <c r="Q29" t="str">
        <f t="shared" si="7"/>
        <v>秋田県</v>
      </c>
      <c r="R29" t="str">
        <f t="shared" si="8"/>
        <v>05.</v>
      </c>
      <c r="S29" t="str">
        <f t="shared" si="9"/>
        <v>05.秋田県</v>
      </c>
      <c r="T29">
        <f t="shared" si="10"/>
        <v>0</v>
      </c>
      <c r="U29">
        <f t="shared" si="11"/>
        <v>0</v>
      </c>
      <c r="Y29" t="s">
        <v>2196</v>
      </c>
      <c r="Z29" t="s">
        <v>2199</v>
      </c>
      <c r="AE29" t="s">
        <v>47</v>
      </c>
      <c r="AF29" s="45" t="s">
        <v>2595</v>
      </c>
    </row>
    <row r="30" spans="1:32" ht="20.399999999999999" thickBot="1">
      <c r="A30" s="5" t="s">
        <v>1062</v>
      </c>
      <c r="B30" t="str">
        <f t="shared" si="0"/>
        <v>一般社団法人秋田県歯科医師会</v>
      </c>
      <c r="D30" t="s">
        <v>1108</v>
      </c>
      <c r="E30" t="s">
        <v>2561</v>
      </c>
      <c r="F30" t="s">
        <v>1962</v>
      </c>
      <c r="G30" s="50"/>
      <c r="H30">
        <v>10</v>
      </c>
      <c r="I30" t="s">
        <v>933</v>
      </c>
      <c r="J30" t="e">
        <f>VLOOKUP(I30,#REF!,2,0)</f>
        <v>#REF!</v>
      </c>
      <c r="K30" t="e">
        <f t="shared" si="1"/>
        <v>#REF!</v>
      </c>
      <c r="L30" t="str">
        <f t="shared" si="2"/>
        <v>北海道・東北地方</v>
      </c>
      <c r="M30" t="str">
        <f t="shared" si="3"/>
        <v>その他</v>
      </c>
      <c r="N30" t="str">
        <f t="shared" si="4"/>
        <v>08.財団法人・社団法人</v>
      </c>
      <c r="O30" t="str">
        <f t="shared" si="5"/>
        <v/>
      </c>
      <c r="P30" t="str">
        <f t="shared" si="6"/>
        <v/>
      </c>
      <c r="Q30" t="str">
        <f t="shared" si="7"/>
        <v/>
      </c>
      <c r="R30" t="str">
        <f t="shared" si="8"/>
        <v>05.</v>
      </c>
      <c r="S30" t="str">
        <f t="shared" si="9"/>
        <v>05.秋田県</v>
      </c>
      <c r="T30">
        <f t="shared" si="10"/>
        <v>0</v>
      </c>
      <c r="U30">
        <f t="shared" si="11"/>
        <v>0</v>
      </c>
      <c r="Y30" t="s">
        <v>2197</v>
      </c>
      <c r="Z30" t="s">
        <v>2199</v>
      </c>
      <c r="AE30" t="s">
        <v>2116</v>
      </c>
      <c r="AF30" s="45" t="s">
        <v>2596</v>
      </c>
    </row>
    <row r="31" spans="1:32" ht="20.399999999999999" thickBot="1">
      <c r="A31" s="5" t="s">
        <v>1196</v>
      </c>
      <c r="B31" t="str">
        <f t="shared" si="0"/>
        <v>秋田県信用保証協会</v>
      </c>
      <c r="D31" t="s">
        <v>1257</v>
      </c>
      <c r="E31" t="s">
        <v>2562</v>
      </c>
      <c r="F31" t="s">
        <v>1962</v>
      </c>
      <c r="G31" s="50"/>
      <c r="H31">
        <v>10</v>
      </c>
      <c r="I31" t="s">
        <v>249</v>
      </c>
      <c r="J31" t="e">
        <f>VLOOKUP(I31,#REF!,2,0)</f>
        <v>#REF!</v>
      </c>
      <c r="K31" t="e">
        <f t="shared" si="1"/>
        <v>#REF!</v>
      </c>
      <c r="L31" t="str">
        <f t="shared" si="2"/>
        <v>北海道・東北地方</v>
      </c>
      <c r="M31" t="str">
        <f t="shared" si="3"/>
        <v>その他</v>
      </c>
      <c r="N31" t="str">
        <f t="shared" si="4"/>
        <v>10.その他</v>
      </c>
      <c r="O31" t="str">
        <f t="shared" si="5"/>
        <v/>
      </c>
      <c r="P31" t="str">
        <f t="shared" si="6"/>
        <v/>
      </c>
      <c r="Q31" t="str">
        <f t="shared" si="7"/>
        <v/>
      </c>
      <c r="R31" t="str">
        <f t="shared" si="8"/>
        <v>05.</v>
      </c>
      <c r="S31" t="str">
        <f t="shared" si="9"/>
        <v>05.秋田県</v>
      </c>
      <c r="T31">
        <f t="shared" si="10"/>
        <v>0</v>
      </c>
      <c r="U31">
        <f t="shared" si="11"/>
        <v>0</v>
      </c>
      <c r="Y31" t="s">
        <v>2089</v>
      </c>
      <c r="Z31" t="s">
        <v>2202</v>
      </c>
      <c r="AE31" t="s">
        <v>2075</v>
      </c>
      <c r="AF31" s="45" t="s">
        <v>2597</v>
      </c>
    </row>
    <row r="32" spans="1:32" ht="19.8">
      <c r="A32" s="2" t="s">
        <v>1351</v>
      </c>
      <c r="B32" t="str">
        <f t="shared" si="0"/>
        <v>株式会社秋田サン縫製</v>
      </c>
      <c r="D32" t="s">
        <v>1109</v>
      </c>
      <c r="E32" t="s">
        <v>2561</v>
      </c>
      <c r="F32" t="s">
        <v>1963</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2200</v>
      </c>
      <c r="Z32" t="s">
        <v>2202</v>
      </c>
      <c r="AE32" t="s">
        <v>2137</v>
      </c>
      <c r="AF32" s="45" t="s">
        <v>2598</v>
      </c>
    </row>
    <row r="33" spans="1:32">
      <c r="A33" t="s">
        <v>2673</v>
      </c>
      <c r="B33" t="str">
        <f t="shared" si="0"/>
        <v>一般財団法人秋田市駐車場公社</v>
      </c>
      <c r="D33" t="s">
        <v>2773</v>
      </c>
      <c r="E33" t="s">
        <v>2868</v>
      </c>
      <c r="F33" t="s">
        <v>2870</v>
      </c>
      <c r="I33" t="s">
        <v>1193</v>
      </c>
      <c r="J33" t="e">
        <f>VLOOKUP(I33,#REF!,2,0)</f>
        <v>#REF!</v>
      </c>
      <c r="K33" t="e">
        <f t="shared" si="1"/>
        <v>#REF!</v>
      </c>
      <c r="L33" t="str">
        <f t="shared" si="2"/>
        <v>北海道・東北地方</v>
      </c>
      <c r="M33" t="str">
        <f t="shared" si="3"/>
        <v>その他</v>
      </c>
      <c r="N33" t="str">
        <f t="shared" si="4"/>
        <v>08.財団法人・社団法人</v>
      </c>
      <c r="O33" t="str">
        <f t="shared" si="5"/>
        <v/>
      </c>
      <c r="P33" t="str">
        <f t="shared" si="6"/>
        <v/>
      </c>
      <c r="Q33" t="str">
        <f t="shared" si="7"/>
        <v/>
      </c>
      <c r="R33" t="str">
        <f t="shared" si="8"/>
        <v>05.</v>
      </c>
      <c r="S33" t="str">
        <f t="shared" si="9"/>
        <v>05.秋田県</v>
      </c>
      <c r="T33">
        <f t="shared" si="10"/>
        <v>0</v>
      </c>
      <c r="U33">
        <f t="shared" si="11"/>
        <v>0</v>
      </c>
      <c r="Y33" t="s">
        <v>2201</v>
      </c>
      <c r="Z33" t="s">
        <v>2202</v>
      </c>
      <c r="AE33" t="s">
        <v>2162</v>
      </c>
      <c r="AF33" s="45" t="s">
        <v>2599</v>
      </c>
    </row>
    <row r="34" spans="1:32" ht="20.399999999999999" thickBot="1">
      <c r="A34" s="5" t="s">
        <v>653</v>
      </c>
      <c r="B34" t="str">
        <f t="shared" si="0"/>
        <v>秋田酒類製造株式会社</v>
      </c>
      <c r="D34" t="s">
        <v>717</v>
      </c>
      <c r="E34" t="s">
        <v>2538</v>
      </c>
      <c r="F34" t="s">
        <v>1964</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1959</v>
      </c>
      <c r="Z34" t="s">
        <v>2202</v>
      </c>
      <c r="AE34" t="s">
        <v>1982</v>
      </c>
      <c r="AF34" s="45" t="s">
        <v>2600</v>
      </c>
    </row>
    <row r="35" spans="1:32" ht="13.8" thickBot="1">
      <c r="A35" s="9" t="s">
        <v>2674</v>
      </c>
      <c r="B35" t="str">
        <f t="shared" si="0"/>
        <v>秋田ボーリング株式会社</v>
      </c>
      <c r="D35" t="s">
        <v>2774</v>
      </c>
      <c r="E35" t="s">
        <v>2868</v>
      </c>
      <c r="F35" t="s">
        <v>2870</v>
      </c>
      <c r="I35" t="s">
        <v>1060</v>
      </c>
      <c r="J35" t="e">
        <f>VLOOKUP(I35,#REF!,2,0)</f>
        <v>#REF!</v>
      </c>
      <c r="K35" t="e">
        <f t="shared" si="1"/>
        <v>#REF!</v>
      </c>
      <c r="L35" t="str">
        <f t="shared" si="2"/>
        <v>北海道・東北地方</v>
      </c>
      <c r="M35" t="str">
        <f t="shared" si="3"/>
        <v>事業法人</v>
      </c>
      <c r="N35" t="str">
        <f t="shared" si="4"/>
        <v>04.事業法人</v>
      </c>
      <c r="O35" t="str">
        <f t="shared" si="5"/>
        <v/>
      </c>
      <c r="P35" t="str">
        <f t="shared" si="6"/>
        <v/>
      </c>
      <c r="Q35" t="str">
        <f t="shared" si="7"/>
        <v/>
      </c>
      <c r="R35" t="str">
        <f t="shared" si="8"/>
        <v>05.</v>
      </c>
      <c r="S35" t="str">
        <f t="shared" si="9"/>
        <v>05.秋田県</v>
      </c>
      <c r="T35">
        <f t="shared" si="10"/>
        <v>0</v>
      </c>
      <c r="U35">
        <f t="shared" si="11"/>
        <v>0</v>
      </c>
      <c r="Y35" t="s">
        <v>2032</v>
      </c>
      <c r="Z35" t="s">
        <v>2202</v>
      </c>
      <c r="AE35" t="s">
        <v>2179</v>
      </c>
      <c r="AF35" s="45" t="s">
        <v>2601</v>
      </c>
    </row>
    <row r="36" spans="1:32" ht="19.8">
      <c r="A36" s="2" t="s">
        <v>654</v>
      </c>
      <c r="B36" t="str">
        <f t="shared" si="0"/>
        <v>秋田郵便自動車株式会社</v>
      </c>
      <c r="D36" t="s">
        <v>718</v>
      </c>
      <c r="E36" t="s">
        <v>2538</v>
      </c>
      <c r="F36" t="s">
        <v>1964</v>
      </c>
      <c r="G36" s="50"/>
      <c r="H36">
        <v>10</v>
      </c>
      <c r="I36" t="s">
        <v>1060</v>
      </c>
      <c r="J36" t="e">
        <f>VLOOKUP(I36,#REF!,2,0)</f>
        <v>#REF!</v>
      </c>
      <c r="K36" t="e">
        <f t="shared" si="1"/>
        <v>#REF!</v>
      </c>
      <c r="L36" t="str">
        <f t="shared" si="2"/>
        <v>北海道・東北地方</v>
      </c>
      <c r="M36" t="str">
        <f t="shared" si="3"/>
        <v>事業法人</v>
      </c>
      <c r="N36" t="str">
        <f t="shared" si="4"/>
        <v>04.事業法人</v>
      </c>
      <c r="O36" t="str">
        <f t="shared" si="5"/>
        <v/>
      </c>
      <c r="P36" t="str">
        <f t="shared" si="6"/>
        <v/>
      </c>
      <c r="Q36" t="str">
        <f t="shared" si="7"/>
        <v/>
      </c>
      <c r="R36" t="str">
        <f t="shared" si="8"/>
        <v>05.</v>
      </c>
      <c r="S36" t="str">
        <f t="shared" si="9"/>
        <v>05.秋田県</v>
      </c>
      <c r="T36">
        <f t="shared" si="10"/>
        <v>0</v>
      </c>
      <c r="U36">
        <f t="shared" si="11"/>
        <v>0</v>
      </c>
      <c r="Y36" t="s">
        <v>2205</v>
      </c>
      <c r="Z36" t="s">
        <v>2206</v>
      </c>
      <c r="AE36" t="s">
        <v>1979</v>
      </c>
      <c r="AF36" s="45" t="s">
        <v>2602</v>
      </c>
    </row>
    <row r="37" spans="1:32" ht="13.8" thickBot="1">
      <c r="A37" s="1" t="s">
        <v>154</v>
      </c>
      <c r="B37" t="str">
        <f t="shared" si="0"/>
        <v>株式会社アクセスグループ・ホールディングス</v>
      </c>
      <c r="C37" t="s">
        <v>1559</v>
      </c>
      <c r="D37" t="s">
        <v>155</v>
      </c>
      <c r="E37" t="s">
        <v>2540</v>
      </c>
      <c r="F37" t="s">
        <v>1953</v>
      </c>
      <c r="G37" s="50" t="s">
        <v>2668</v>
      </c>
      <c r="H37">
        <v>20</v>
      </c>
      <c r="I37" t="s">
        <v>1060</v>
      </c>
      <c r="J37" t="e">
        <f>VLOOKUP(I37,#REF!,2,0)</f>
        <v>#REF!</v>
      </c>
      <c r="K37" t="e">
        <f t="shared" si="1"/>
        <v>#REF!</v>
      </c>
      <c r="L37" t="str">
        <f t="shared" si="2"/>
        <v>関東地方</v>
      </c>
      <c r="M37" t="str">
        <f t="shared" si="3"/>
        <v>事業法人</v>
      </c>
      <c r="N37" t="str">
        <f t="shared" si="4"/>
        <v>04.事業法人</v>
      </c>
      <c r="O37" t="str">
        <f t="shared" si="5"/>
        <v/>
      </c>
      <c r="P37" t="str">
        <f t="shared" si="6"/>
        <v/>
      </c>
      <c r="Q37" t="str">
        <f t="shared" si="7"/>
        <v/>
      </c>
      <c r="R37" t="str">
        <f t="shared" si="8"/>
        <v>13.</v>
      </c>
      <c r="S37" t="str">
        <f t="shared" si="9"/>
        <v>13.東京都</v>
      </c>
      <c r="T37">
        <f t="shared" si="10"/>
        <v>1</v>
      </c>
      <c r="U37">
        <f t="shared" si="11"/>
        <v>97</v>
      </c>
      <c r="Y37" t="s">
        <v>2203</v>
      </c>
      <c r="Z37" t="s">
        <v>2206</v>
      </c>
      <c r="AE37" t="s">
        <v>2010</v>
      </c>
      <c r="AF37" s="45" t="s">
        <v>2603</v>
      </c>
    </row>
    <row r="38" spans="1:32" ht="13.8" thickBot="1">
      <c r="A38" s="1" t="s">
        <v>1352</v>
      </c>
      <c r="B38" t="str">
        <f t="shared" si="0"/>
        <v>株式会社アクセスネクステージ</v>
      </c>
      <c r="C38" t="s">
        <v>1560</v>
      </c>
      <c r="D38" t="s">
        <v>156</v>
      </c>
      <c r="E38" t="s">
        <v>2540</v>
      </c>
      <c r="F38" t="s">
        <v>1953</v>
      </c>
      <c r="G38" s="50"/>
      <c r="H38">
        <v>20</v>
      </c>
      <c r="I38" t="s">
        <v>1060</v>
      </c>
      <c r="J38" t="e">
        <f>VLOOKUP(I38,#REF!,2,0)</f>
        <v>#REF!</v>
      </c>
      <c r="K38" t="e">
        <f t="shared" si="1"/>
        <v>#REF!</v>
      </c>
      <c r="L38" t="str">
        <f t="shared" si="2"/>
        <v>関東地方</v>
      </c>
      <c r="M38" t="str">
        <f t="shared" si="3"/>
        <v>事業法人</v>
      </c>
      <c r="N38" t="str">
        <f t="shared" si="4"/>
        <v>04.事業法人</v>
      </c>
      <c r="O38" t="str">
        <f t="shared" si="5"/>
        <v/>
      </c>
      <c r="P38" t="str">
        <f t="shared" si="6"/>
        <v/>
      </c>
      <c r="Q38" t="str">
        <f t="shared" si="7"/>
        <v/>
      </c>
      <c r="R38" t="str">
        <f t="shared" si="8"/>
        <v>13.</v>
      </c>
      <c r="S38" t="str">
        <f t="shared" si="9"/>
        <v>13.東京都</v>
      </c>
      <c r="T38">
        <f t="shared" si="10"/>
        <v>1</v>
      </c>
      <c r="U38">
        <f t="shared" si="11"/>
        <v>99</v>
      </c>
      <c r="Y38" t="s">
        <v>2204</v>
      </c>
      <c r="Z38" t="s">
        <v>2206</v>
      </c>
      <c r="AE38" t="s">
        <v>2007</v>
      </c>
      <c r="AF38" s="45" t="s">
        <v>2604</v>
      </c>
    </row>
    <row r="39" spans="1:32" ht="20.399999999999999" thickBot="1">
      <c r="A39" s="5" t="s">
        <v>1063</v>
      </c>
      <c r="B39" t="str">
        <f t="shared" si="0"/>
        <v>阿久根市水道事業</v>
      </c>
      <c r="D39" t="s">
        <v>1110</v>
      </c>
      <c r="E39" t="s">
        <v>2561</v>
      </c>
      <c r="F39" t="s">
        <v>1965</v>
      </c>
      <c r="G39" s="50"/>
      <c r="H39">
        <v>70</v>
      </c>
      <c r="I39" t="s">
        <v>413</v>
      </c>
      <c r="J39" t="e">
        <f>VLOOKUP(I39,#REF!,2,0)</f>
        <v>#REF!</v>
      </c>
      <c r="K39" t="e">
        <f t="shared" si="1"/>
        <v>#REF!</v>
      </c>
      <c r="L39" t="str">
        <f t="shared" si="2"/>
        <v>九州・沖縄地方</v>
      </c>
      <c r="M39" t="str">
        <f t="shared" si="3"/>
        <v>自治体</v>
      </c>
      <c r="N39" t="str">
        <f t="shared" si="4"/>
        <v>07.自治体</v>
      </c>
      <c r="O39" t="str">
        <f t="shared" si="5"/>
        <v>鹿児島県阿久根市水道事業</v>
      </c>
      <c r="P39" t="str">
        <f t="shared" si="6"/>
        <v>阿久根市水道事業</v>
      </c>
      <c r="Q39" t="str">
        <f t="shared" si="7"/>
        <v>鹿児島県阿久根市水道事業</v>
      </c>
      <c r="R39" t="str">
        <f t="shared" si="8"/>
        <v>46.</v>
      </c>
      <c r="S39" t="str">
        <f t="shared" si="9"/>
        <v>46.鹿児島県</v>
      </c>
      <c r="T39">
        <f t="shared" si="10"/>
        <v>0</v>
      </c>
      <c r="U39">
        <f t="shared" si="11"/>
        <v>0</v>
      </c>
      <c r="Y39" t="s">
        <v>2055</v>
      </c>
      <c r="Z39" t="s">
        <v>2206</v>
      </c>
      <c r="AE39" t="s">
        <v>2574</v>
      </c>
      <c r="AF39" s="45" t="s">
        <v>2605</v>
      </c>
    </row>
    <row r="40" spans="1:32">
      <c r="A40" s="3" t="s">
        <v>1829</v>
      </c>
      <c r="B40" t="str">
        <f t="shared" si="0"/>
        <v>AZAPAエンジニアリング株式会社</v>
      </c>
      <c r="C40" t="s">
        <v>1561</v>
      </c>
      <c r="D40" t="s">
        <v>461</v>
      </c>
      <c r="E40" t="s">
        <v>2560</v>
      </c>
      <c r="F40" t="s">
        <v>1966</v>
      </c>
      <c r="G40" s="50"/>
      <c r="H40">
        <v>35</v>
      </c>
      <c r="I40" t="s">
        <v>1060</v>
      </c>
      <c r="J40" t="e">
        <f>VLOOKUP(I40,#REF!,2,0)</f>
        <v>#REF!</v>
      </c>
      <c r="K40" t="e">
        <f t="shared" si="1"/>
        <v>#REF!</v>
      </c>
      <c r="L40" t="str">
        <f t="shared" si="2"/>
        <v>東海地方</v>
      </c>
      <c r="M40" t="str">
        <f t="shared" si="3"/>
        <v>事業法人</v>
      </c>
      <c r="N40" t="str">
        <f t="shared" si="4"/>
        <v>04.事業法人</v>
      </c>
      <c r="O40" t="str">
        <f t="shared" si="5"/>
        <v/>
      </c>
      <c r="P40" t="str">
        <f t="shared" si="6"/>
        <v/>
      </c>
      <c r="Q40" t="str">
        <f t="shared" si="7"/>
        <v/>
      </c>
      <c r="R40" t="str">
        <f t="shared" si="8"/>
        <v>23.</v>
      </c>
      <c r="S40" t="str">
        <f t="shared" si="9"/>
        <v>23.愛知県</v>
      </c>
      <c r="T40">
        <f t="shared" si="10"/>
        <v>2</v>
      </c>
      <c r="U40">
        <f t="shared" si="11"/>
        <v>38</v>
      </c>
      <c r="Y40" t="s">
        <v>2210</v>
      </c>
      <c r="Z40" t="s">
        <v>2211</v>
      </c>
      <c r="AE40" t="s">
        <v>1991</v>
      </c>
      <c r="AF40" s="45" t="s">
        <v>2606</v>
      </c>
    </row>
    <row r="41" spans="1:32" ht="19.8">
      <c r="A41" s="2" t="s">
        <v>1197</v>
      </c>
      <c r="B41" t="str">
        <f t="shared" si="0"/>
        <v>旭川信用金庫</v>
      </c>
      <c r="D41" t="s">
        <v>1258</v>
      </c>
      <c r="E41" t="s">
        <v>2562</v>
      </c>
      <c r="F41" t="s">
        <v>1967</v>
      </c>
      <c r="G41" s="50"/>
      <c r="H41">
        <v>10</v>
      </c>
      <c r="I41" t="s">
        <v>1345</v>
      </c>
      <c r="J41" t="e">
        <f>VLOOKUP(I41,#REF!,2,0)</f>
        <v>#REF!</v>
      </c>
      <c r="K41" t="e">
        <f t="shared" si="1"/>
        <v>#REF!</v>
      </c>
      <c r="L41" t="str">
        <f t="shared" si="2"/>
        <v>北海道・東北地方</v>
      </c>
      <c r="M41" t="str">
        <f t="shared" si="3"/>
        <v>地域金融機関</v>
      </c>
      <c r="N41" t="str">
        <f t="shared" si="4"/>
        <v>03.系統上部・系統下部</v>
      </c>
      <c r="O41" t="str">
        <f t="shared" si="5"/>
        <v/>
      </c>
      <c r="P41" t="str">
        <f t="shared" si="6"/>
        <v/>
      </c>
      <c r="Q41" t="str">
        <f t="shared" si="7"/>
        <v/>
      </c>
      <c r="R41" t="str">
        <f t="shared" si="8"/>
        <v>01.</v>
      </c>
      <c r="S41" t="str">
        <f t="shared" si="9"/>
        <v>01.北海道</v>
      </c>
      <c r="T41">
        <f t="shared" si="10"/>
        <v>0</v>
      </c>
      <c r="U41">
        <f t="shared" si="11"/>
        <v>0</v>
      </c>
      <c r="Y41" t="s">
        <v>2207</v>
      </c>
      <c r="Z41" t="s">
        <v>2211</v>
      </c>
      <c r="AE41" t="s">
        <v>2575</v>
      </c>
      <c r="AF41" s="45" t="s">
        <v>2607</v>
      </c>
    </row>
    <row r="42" spans="1:32" ht="13.8" thickBot="1">
      <c r="A42" s="9" t="s">
        <v>3396</v>
      </c>
      <c r="B42" t="str">
        <f t="shared" si="0"/>
        <v>朝日設計株式会社</v>
      </c>
      <c r="D42" t="s">
        <v>3517</v>
      </c>
      <c r="E42" t="s">
        <v>3636</v>
      </c>
      <c r="F42" t="s">
        <v>2203</v>
      </c>
      <c r="H42">
        <v>60</v>
      </c>
      <c r="I42" t="s">
        <v>1060</v>
      </c>
      <c r="J42" t="e">
        <f>VLOOKUP(I42,#REF!,2,0)</f>
        <v>#REF!</v>
      </c>
      <c r="K42" t="e">
        <f t="shared" si="1"/>
        <v>#REF!</v>
      </c>
      <c r="L42" t="str">
        <f t="shared" si="2"/>
        <v>四国地方</v>
      </c>
      <c r="M42" t="str">
        <f t="shared" si="3"/>
        <v>事業法人</v>
      </c>
      <c r="N42" t="str">
        <f t="shared" si="4"/>
        <v>04.事業法人</v>
      </c>
      <c r="O42" t="str">
        <f t="shared" si="5"/>
        <v/>
      </c>
      <c r="P42" t="str">
        <f t="shared" si="6"/>
        <v/>
      </c>
      <c r="Q42" t="str">
        <f t="shared" si="7"/>
        <v/>
      </c>
      <c r="R42" t="str">
        <f t="shared" si="8"/>
        <v>37.</v>
      </c>
      <c r="S42" t="str">
        <f t="shared" si="9"/>
        <v>37.香川県</v>
      </c>
      <c r="T42">
        <f t="shared" si="10"/>
        <v>0</v>
      </c>
      <c r="U42">
        <f t="shared" si="11"/>
        <v>0</v>
      </c>
      <c r="Y42" t="s">
        <v>2130</v>
      </c>
      <c r="Z42" t="s">
        <v>2211</v>
      </c>
      <c r="AE42" t="s">
        <v>48</v>
      </c>
      <c r="AF42" s="45" t="s">
        <v>2608</v>
      </c>
    </row>
    <row r="43" spans="1:32" ht="19.8">
      <c r="A43" s="2" t="s">
        <v>800</v>
      </c>
      <c r="B43" t="str">
        <f t="shared" si="0"/>
        <v>社会福祉法人旭福祉会</v>
      </c>
      <c r="D43" t="s">
        <v>801</v>
      </c>
      <c r="E43" t="s">
        <v>2564</v>
      </c>
      <c r="F43" t="s">
        <v>1968</v>
      </c>
      <c r="G43" s="50"/>
      <c r="H43">
        <v>20</v>
      </c>
      <c r="I43" t="s">
        <v>440</v>
      </c>
      <c r="J43" t="e">
        <f>VLOOKUP(I43,#REF!,2,0)</f>
        <v>#REF!</v>
      </c>
      <c r="K43" t="e">
        <f t="shared" si="1"/>
        <v>#REF!</v>
      </c>
      <c r="L43" t="str">
        <f t="shared" si="2"/>
        <v>関東地方</v>
      </c>
      <c r="M43" t="str">
        <f t="shared" si="3"/>
        <v>その他</v>
      </c>
      <c r="N43" t="str">
        <f t="shared" si="4"/>
        <v>09.医療法人・社会福祉法人</v>
      </c>
      <c r="O43" t="str">
        <f t="shared" si="5"/>
        <v/>
      </c>
      <c r="P43" t="str">
        <f t="shared" si="6"/>
        <v/>
      </c>
      <c r="Q43" t="str">
        <f t="shared" si="7"/>
        <v/>
      </c>
      <c r="R43" t="str">
        <f t="shared" si="8"/>
        <v>12.</v>
      </c>
      <c r="S43" t="str">
        <f t="shared" si="9"/>
        <v>12.千葉県</v>
      </c>
      <c r="T43">
        <f t="shared" si="10"/>
        <v>0</v>
      </c>
      <c r="U43">
        <f t="shared" si="11"/>
        <v>0</v>
      </c>
      <c r="Y43" t="s">
        <v>2030</v>
      </c>
      <c r="Z43" t="s">
        <v>2211</v>
      </c>
      <c r="AE43" t="s">
        <v>2103</v>
      </c>
      <c r="AF43" s="45" t="s">
        <v>2609</v>
      </c>
    </row>
    <row r="44" spans="1:32" ht="13.8" thickBot="1">
      <c r="A44" s="9" t="s">
        <v>2675</v>
      </c>
      <c r="B44" t="str">
        <f t="shared" si="0"/>
        <v>長野県朝日村</v>
      </c>
      <c r="D44" t="s">
        <v>2775</v>
      </c>
      <c r="E44" t="s">
        <v>2868</v>
      </c>
      <c r="F44" t="s">
        <v>2871</v>
      </c>
      <c r="I44" t="s">
        <v>413</v>
      </c>
      <c r="J44" t="e">
        <f>VLOOKUP(I44,#REF!,2,0)</f>
        <v>#REF!</v>
      </c>
      <c r="K44" t="e">
        <f t="shared" si="1"/>
        <v>#REF!</v>
      </c>
      <c r="L44" t="str">
        <f t="shared" si="2"/>
        <v>甲信越地方</v>
      </c>
      <c r="M44" t="str">
        <f t="shared" si="3"/>
        <v>自治体</v>
      </c>
      <c r="N44" t="str">
        <f t="shared" si="4"/>
        <v>07.自治体</v>
      </c>
      <c r="O44" t="str">
        <f t="shared" si="5"/>
        <v>長野県長野県朝日村</v>
      </c>
      <c r="P44" t="str">
        <f t="shared" si="6"/>
        <v>朝日村</v>
      </c>
      <c r="Q44" t="str">
        <f t="shared" si="7"/>
        <v>長野県朝日村</v>
      </c>
      <c r="R44" t="str">
        <f t="shared" si="8"/>
        <v>20.</v>
      </c>
      <c r="S44" t="str">
        <f t="shared" si="9"/>
        <v>20.長野県</v>
      </c>
      <c r="T44">
        <f t="shared" si="10"/>
        <v>0</v>
      </c>
      <c r="U44">
        <f t="shared" si="11"/>
        <v>0</v>
      </c>
      <c r="Y44" t="s">
        <v>2002</v>
      </c>
      <c r="Z44" t="s">
        <v>2211</v>
      </c>
      <c r="AE44" t="s">
        <v>2180</v>
      </c>
      <c r="AF44" s="45" t="s">
        <v>2610</v>
      </c>
    </row>
    <row r="45" spans="1:32">
      <c r="A45" t="s">
        <v>2224</v>
      </c>
      <c r="B45" t="str">
        <f t="shared" si="0"/>
        <v>浅海電気株式会社</v>
      </c>
      <c r="C45" t="s">
        <v>2626</v>
      </c>
      <c r="D45" t="s">
        <v>2373</v>
      </c>
      <c r="E45" t="s">
        <v>2559</v>
      </c>
      <c r="F45" t="s">
        <v>1952</v>
      </c>
      <c r="G45" s="50"/>
      <c r="H45">
        <v>40</v>
      </c>
      <c r="I45" t="s">
        <v>1060</v>
      </c>
      <c r="J45" t="e">
        <f>VLOOKUP(I45,#REF!,2,0)</f>
        <v>#REF!</v>
      </c>
      <c r="K45" t="e">
        <f t="shared" si="1"/>
        <v>#REF!</v>
      </c>
      <c r="L45" t="str">
        <f t="shared" si="2"/>
        <v>近畿地方</v>
      </c>
      <c r="M45" t="str">
        <f t="shared" si="3"/>
        <v>事業法人</v>
      </c>
      <c r="N45" t="str">
        <f t="shared" si="4"/>
        <v>04.事業法人</v>
      </c>
      <c r="O45" t="str">
        <f t="shared" si="5"/>
        <v/>
      </c>
      <c r="P45" t="str">
        <f t="shared" si="6"/>
        <v/>
      </c>
      <c r="Q45" t="str">
        <f t="shared" si="7"/>
        <v/>
      </c>
      <c r="R45" t="str">
        <f t="shared" si="8"/>
        <v>27.</v>
      </c>
      <c r="S45" t="str">
        <f t="shared" si="9"/>
        <v>27.大阪府</v>
      </c>
      <c r="T45">
        <f t="shared" si="10"/>
        <v>1</v>
      </c>
      <c r="U45">
        <f t="shared" si="11"/>
        <v>94</v>
      </c>
      <c r="Y45" t="s">
        <v>2099</v>
      </c>
      <c r="Z45" t="s">
        <v>2211</v>
      </c>
      <c r="AE45" t="s">
        <v>2097</v>
      </c>
      <c r="AF45" s="45" t="s">
        <v>2611</v>
      </c>
    </row>
    <row r="46" spans="1:32" ht="20.399999999999999" thickBot="1">
      <c r="A46" s="5" t="s">
        <v>1353</v>
      </c>
      <c r="B46" t="str">
        <f t="shared" si="0"/>
        <v>足利市</v>
      </c>
      <c r="D46" t="s">
        <v>1259</v>
      </c>
      <c r="E46" t="s">
        <v>2562</v>
      </c>
      <c r="F46" t="s">
        <v>1969</v>
      </c>
      <c r="G46" s="50"/>
      <c r="H46">
        <v>20</v>
      </c>
      <c r="I46" t="s">
        <v>413</v>
      </c>
      <c r="J46" t="e">
        <f>VLOOKUP(I46,#REF!,2,0)</f>
        <v>#REF!</v>
      </c>
      <c r="K46" t="e">
        <f t="shared" si="1"/>
        <v>#REF!</v>
      </c>
      <c r="L46" t="str">
        <f t="shared" si="2"/>
        <v>関東地方</v>
      </c>
      <c r="M46" t="str">
        <f t="shared" si="3"/>
        <v>自治体</v>
      </c>
      <c r="N46" t="str">
        <f t="shared" si="4"/>
        <v>07.自治体</v>
      </c>
      <c r="O46" t="str">
        <f t="shared" si="5"/>
        <v>栃木県足利市</v>
      </c>
      <c r="P46" t="str">
        <f t="shared" si="6"/>
        <v>足利市</v>
      </c>
      <c r="Q46" t="str">
        <f t="shared" si="7"/>
        <v>栃木県足利市</v>
      </c>
      <c r="R46" t="str">
        <f t="shared" si="8"/>
        <v>09.</v>
      </c>
      <c r="S46" t="str">
        <f t="shared" si="9"/>
        <v>09.栃木県</v>
      </c>
      <c r="T46">
        <f t="shared" si="10"/>
        <v>0</v>
      </c>
      <c r="U46">
        <f t="shared" si="11"/>
        <v>0</v>
      </c>
      <c r="Y46" t="s">
        <v>2208</v>
      </c>
      <c r="Z46" t="s">
        <v>2211</v>
      </c>
      <c r="AE46" t="s">
        <v>2025</v>
      </c>
      <c r="AF46" s="45" t="s">
        <v>2612</v>
      </c>
    </row>
    <row r="47" spans="1:32">
      <c r="A47" s="3" t="s">
        <v>157</v>
      </c>
      <c r="B47" t="str">
        <f t="shared" si="0"/>
        <v>芦沢商事株式会社</v>
      </c>
      <c r="C47" t="s">
        <v>3666</v>
      </c>
      <c r="D47" t="s">
        <v>158</v>
      </c>
      <c r="E47" t="s">
        <v>2540</v>
      </c>
      <c r="F47" t="s">
        <v>1953</v>
      </c>
      <c r="G47" s="50"/>
      <c r="H47">
        <v>20</v>
      </c>
      <c r="I47" t="s">
        <v>1060</v>
      </c>
      <c r="J47" t="e">
        <f>VLOOKUP(I47,#REF!,2,0)</f>
        <v>#REF!</v>
      </c>
      <c r="K47" t="e">
        <f t="shared" si="1"/>
        <v>#REF!</v>
      </c>
      <c r="L47" t="str">
        <f t="shared" si="2"/>
        <v>関東地方</v>
      </c>
      <c r="M47" t="str">
        <f t="shared" si="3"/>
        <v>事業法人</v>
      </c>
      <c r="N47" t="str">
        <f t="shared" si="4"/>
        <v>04.事業法人</v>
      </c>
      <c r="O47" t="str">
        <f t="shared" si="5"/>
        <v/>
      </c>
      <c r="P47" t="str">
        <f t="shared" si="6"/>
        <v/>
      </c>
      <c r="Q47" t="str">
        <f t="shared" si="7"/>
        <v/>
      </c>
      <c r="R47" t="str">
        <f t="shared" si="8"/>
        <v>13.</v>
      </c>
      <c r="S47" t="str">
        <f t="shared" si="9"/>
        <v>13.東京都</v>
      </c>
      <c r="T47">
        <f t="shared" si="10"/>
        <v>1</v>
      </c>
      <c r="U47">
        <f t="shared" si="11"/>
        <v>98</v>
      </c>
      <c r="Y47" t="s">
        <v>2209</v>
      </c>
      <c r="Z47" t="s">
        <v>2211</v>
      </c>
      <c r="AE47" t="s">
        <v>2018</v>
      </c>
      <c r="AF47" s="45" t="s">
        <v>2613</v>
      </c>
    </row>
    <row r="48" spans="1:32" ht="13.8" thickBot="1">
      <c r="A48" s="1" t="s">
        <v>1830</v>
      </c>
      <c r="B48" t="str">
        <f t="shared" si="0"/>
        <v>芦屋市</v>
      </c>
      <c r="C48" t="s">
        <v>1562</v>
      </c>
      <c r="D48" t="s">
        <v>116</v>
      </c>
      <c r="E48" t="s">
        <v>2541</v>
      </c>
      <c r="F48" t="s">
        <v>1970</v>
      </c>
      <c r="G48" s="50"/>
      <c r="H48">
        <v>40</v>
      </c>
      <c r="I48" t="s">
        <v>413</v>
      </c>
      <c r="J48" t="e">
        <f>VLOOKUP(I48,#REF!,2,0)</f>
        <v>#REF!</v>
      </c>
      <c r="K48" t="e">
        <f t="shared" si="1"/>
        <v>#REF!</v>
      </c>
      <c r="L48" t="str">
        <f t="shared" si="2"/>
        <v>近畿地方</v>
      </c>
      <c r="M48" t="str">
        <f t="shared" si="3"/>
        <v>自治体</v>
      </c>
      <c r="N48" t="str">
        <f t="shared" si="4"/>
        <v>07.自治体</v>
      </c>
      <c r="O48" t="str">
        <f t="shared" si="5"/>
        <v>兵庫県芦屋市</v>
      </c>
      <c r="P48" t="str">
        <f t="shared" si="6"/>
        <v>芦屋市</v>
      </c>
      <c r="Q48" t="str">
        <f t="shared" si="7"/>
        <v>兵庫県芦屋市</v>
      </c>
      <c r="R48" t="str">
        <f t="shared" si="8"/>
        <v>28.</v>
      </c>
      <c r="S48" t="str">
        <f t="shared" si="9"/>
        <v>28.兵庫県</v>
      </c>
      <c r="T48">
        <f t="shared" si="10"/>
        <v>2</v>
      </c>
      <c r="U48">
        <f t="shared" si="11"/>
        <v>53</v>
      </c>
    </row>
    <row r="49" spans="1:21">
      <c r="A49" t="s">
        <v>2225</v>
      </c>
      <c r="B49" t="str">
        <f t="shared" si="0"/>
        <v>社会福祉法人あじろぎ会</v>
      </c>
      <c r="D49" t="s">
        <v>2374</v>
      </c>
      <c r="E49" t="s">
        <v>2559</v>
      </c>
      <c r="F49" t="s">
        <v>2040</v>
      </c>
      <c r="G49" s="50"/>
      <c r="H49">
        <v>40</v>
      </c>
      <c r="I49" t="s">
        <v>440</v>
      </c>
      <c r="J49" t="e">
        <f>VLOOKUP(I49,#REF!,2,0)</f>
        <v>#REF!</v>
      </c>
      <c r="K49" t="e">
        <f t="shared" si="1"/>
        <v>#REF!</v>
      </c>
      <c r="L49" t="str">
        <f t="shared" si="2"/>
        <v>近畿地方</v>
      </c>
      <c r="M49" t="str">
        <f t="shared" si="3"/>
        <v>その他</v>
      </c>
      <c r="N49" t="str">
        <f t="shared" si="4"/>
        <v>09.医療法人・社会福祉法人</v>
      </c>
      <c r="O49" t="str">
        <f t="shared" si="5"/>
        <v/>
      </c>
      <c r="P49" t="str">
        <f t="shared" si="6"/>
        <v/>
      </c>
      <c r="Q49" t="str">
        <f t="shared" si="7"/>
        <v/>
      </c>
      <c r="R49" t="str">
        <f t="shared" si="8"/>
        <v>26.</v>
      </c>
      <c r="S49" t="str">
        <f t="shared" si="9"/>
        <v>26.京都府</v>
      </c>
      <c r="T49">
        <f t="shared" si="10"/>
        <v>0</v>
      </c>
      <c r="U49">
        <f t="shared" si="11"/>
        <v>0</v>
      </c>
    </row>
    <row r="50" spans="1:21">
      <c r="A50" s="3" t="s">
        <v>1354</v>
      </c>
      <c r="B50" t="str">
        <f t="shared" si="0"/>
        <v>株式会社アステム</v>
      </c>
      <c r="C50" t="s">
        <v>1563</v>
      </c>
      <c r="D50" t="s">
        <v>462</v>
      </c>
      <c r="E50" t="s">
        <v>2560</v>
      </c>
      <c r="F50" t="s">
        <v>1971</v>
      </c>
      <c r="G50" s="50"/>
      <c r="H50">
        <v>10</v>
      </c>
      <c r="I50" t="s">
        <v>1060</v>
      </c>
      <c r="J50" t="e">
        <f>VLOOKUP(I50,#REF!,2,0)</f>
        <v>#REF!</v>
      </c>
      <c r="K50" t="e">
        <f t="shared" si="1"/>
        <v>#REF!</v>
      </c>
      <c r="L50" t="str">
        <f t="shared" si="2"/>
        <v>北海道・東北地方</v>
      </c>
      <c r="M50" t="str">
        <f t="shared" si="3"/>
        <v>事業法人</v>
      </c>
      <c r="N50" t="str">
        <f t="shared" si="4"/>
        <v>04.事業法人</v>
      </c>
      <c r="O50" t="str">
        <f t="shared" si="5"/>
        <v/>
      </c>
      <c r="P50" t="str">
        <f t="shared" si="6"/>
        <v/>
      </c>
      <c r="Q50" t="str">
        <f t="shared" si="7"/>
        <v/>
      </c>
      <c r="R50" t="str">
        <f t="shared" si="8"/>
        <v>04.</v>
      </c>
      <c r="S50" t="str">
        <f t="shared" si="9"/>
        <v>04.宮城県</v>
      </c>
      <c r="T50">
        <f t="shared" si="10"/>
        <v>1</v>
      </c>
      <c r="U50">
        <f t="shared" si="11"/>
        <v>90</v>
      </c>
    </row>
    <row r="51" spans="1:21">
      <c r="A51" s="3" t="s">
        <v>310</v>
      </c>
      <c r="B51" t="str">
        <f t="shared" si="0"/>
        <v>東海運株式会社</v>
      </c>
      <c r="C51" t="s">
        <v>1564</v>
      </c>
      <c r="D51" t="s">
        <v>159</v>
      </c>
      <c r="E51" t="s">
        <v>2540</v>
      </c>
      <c r="F51" t="s">
        <v>1953</v>
      </c>
      <c r="G51" s="50" t="s">
        <v>2668</v>
      </c>
      <c r="H51">
        <v>20</v>
      </c>
      <c r="I51" t="s">
        <v>1060</v>
      </c>
      <c r="J51" t="e">
        <f>VLOOKUP(I51,#REF!,2,0)</f>
        <v>#REF!</v>
      </c>
      <c r="K51" t="e">
        <f t="shared" si="1"/>
        <v>#REF!</v>
      </c>
      <c r="L51" t="str">
        <f t="shared" si="2"/>
        <v>関東地方</v>
      </c>
      <c r="M51" t="str">
        <f t="shared" si="3"/>
        <v>事業法人</v>
      </c>
      <c r="N51" t="str">
        <f t="shared" si="4"/>
        <v>04.事業法人</v>
      </c>
      <c r="O51" t="str">
        <f t="shared" si="5"/>
        <v/>
      </c>
      <c r="P51" t="str">
        <f t="shared" si="6"/>
        <v/>
      </c>
      <c r="Q51" t="str">
        <f t="shared" si="7"/>
        <v/>
      </c>
      <c r="R51" t="str">
        <f t="shared" si="8"/>
        <v>13.</v>
      </c>
      <c r="S51" t="str">
        <f t="shared" si="9"/>
        <v>13.東京都</v>
      </c>
      <c r="T51">
        <f t="shared" si="10"/>
        <v>1</v>
      </c>
      <c r="U51">
        <f t="shared" si="11"/>
        <v>90</v>
      </c>
    </row>
    <row r="52" spans="1:21">
      <c r="A52" s="3" t="s">
        <v>160</v>
      </c>
      <c r="B52" t="str">
        <f t="shared" si="0"/>
        <v>東電化工業株式会社</v>
      </c>
      <c r="C52" t="s">
        <v>1565</v>
      </c>
      <c r="D52" t="s">
        <v>161</v>
      </c>
      <c r="E52" t="s">
        <v>2540</v>
      </c>
      <c r="F52" t="s">
        <v>1962</v>
      </c>
      <c r="G52" s="50"/>
      <c r="H52">
        <v>10</v>
      </c>
      <c r="I52" t="s">
        <v>1060</v>
      </c>
      <c r="J52" t="e">
        <f>VLOOKUP(I52,#REF!,2,0)</f>
        <v>#REF!</v>
      </c>
      <c r="K52" t="e">
        <f t="shared" si="1"/>
        <v>#REF!</v>
      </c>
      <c r="L52" t="str">
        <f t="shared" si="2"/>
        <v>北海道・東北地方</v>
      </c>
      <c r="M52" t="str">
        <f t="shared" si="3"/>
        <v>事業法人</v>
      </c>
      <c r="N52" t="str">
        <f t="shared" si="4"/>
        <v>04.事業法人</v>
      </c>
      <c r="O52" t="str">
        <f t="shared" si="5"/>
        <v/>
      </c>
      <c r="P52" t="str">
        <f t="shared" si="6"/>
        <v/>
      </c>
      <c r="Q52" t="str">
        <f t="shared" si="7"/>
        <v/>
      </c>
      <c r="R52" t="str">
        <f t="shared" si="8"/>
        <v>05.</v>
      </c>
      <c r="S52" t="str">
        <f t="shared" si="9"/>
        <v>05.秋田県</v>
      </c>
      <c r="T52">
        <f t="shared" si="10"/>
        <v>1</v>
      </c>
      <c r="U52">
        <f t="shared" si="11"/>
        <v>95</v>
      </c>
    </row>
    <row r="53" spans="1:21" ht="19.8">
      <c r="A53" s="2" t="s">
        <v>1355</v>
      </c>
      <c r="B53" t="str">
        <f t="shared" si="0"/>
        <v>安曇野市</v>
      </c>
      <c r="D53" t="s">
        <v>802</v>
      </c>
      <c r="E53" t="s">
        <v>2564</v>
      </c>
      <c r="F53" t="s">
        <v>1972</v>
      </c>
      <c r="G53" s="50"/>
      <c r="H53">
        <v>25</v>
      </c>
      <c r="I53" t="s">
        <v>413</v>
      </c>
      <c r="J53" t="e">
        <f>VLOOKUP(I53,#REF!,2,0)</f>
        <v>#REF!</v>
      </c>
      <c r="K53" t="e">
        <f t="shared" si="1"/>
        <v>#REF!</v>
      </c>
      <c r="L53" t="str">
        <f t="shared" si="2"/>
        <v>甲信越地方</v>
      </c>
      <c r="M53" t="str">
        <f t="shared" si="3"/>
        <v>自治体</v>
      </c>
      <c r="N53" t="str">
        <f t="shared" si="4"/>
        <v>07.自治体</v>
      </c>
      <c r="O53" t="str">
        <f t="shared" si="5"/>
        <v>長野県安曇野市</v>
      </c>
      <c r="P53" t="str">
        <f t="shared" si="6"/>
        <v>安曇野市</v>
      </c>
      <c r="Q53" t="str">
        <f t="shared" si="7"/>
        <v>長野県安曇野市</v>
      </c>
      <c r="R53" t="str">
        <f t="shared" si="8"/>
        <v>20.</v>
      </c>
      <c r="S53" t="str">
        <f t="shared" si="9"/>
        <v>20.長野県</v>
      </c>
      <c r="T53">
        <f t="shared" si="10"/>
        <v>0</v>
      </c>
      <c r="U53">
        <f t="shared" si="11"/>
        <v>0</v>
      </c>
    </row>
    <row r="54" spans="1:21">
      <c r="A54" t="s">
        <v>2676</v>
      </c>
      <c r="B54" t="str">
        <f t="shared" si="0"/>
        <v>社会福祉法人安曇野市社会福祉協議会</v>
      </c>
      <c r="D54" t="s">
        <v>2776</v>
      </c>
      <c r="E54" t="s">
        <v>2868</v>
      </c>
      <c r="F54" t="s">
        <v>2872</v>
      </c>
      <c r="I54" t="s">
        <v>440</v>
      </c>
      <c r="J54" t="e">
        <f>VLOOKUP(I54,#REF!,2,0)</f>
        <v>#REF!</v>
      </c>
      <c r="K54" t="e">
        <f t="shared" si="1"/>
        <v>#REF!</v>
      </c>
      <c r="L54" t="str">
        <f t="shared" si="2"/>
        <v>甲信越地方</v>
      </c>
      <c r="M54" t="str">
        <f t="shared" si="3"/>
        <v>その他</v>
      </c>
      <c r="N54" t="str">
        <f t="shared" si="4"/>
        <v>09.医療法人・社会福祉法人</v>
      </c>
      <c r="O54" t="str">
        <f t="shared" si="5"/>
        <v/>
      </c>
      <c r="P54" t="str">
        <f t="shared" si="6"/>
        <v/>
      </c>
      <c r="Q54" t="str">
        <f t="shared" si="7"/>
        <v/>
      </c>
      <c r="R54" t="str">
        <f t="shared" si="8"/>
        <v>20.</v>
      </c>
      <c r="S54" t="str">
        <f t="shared" si="9"/>
        <v>20.長野県</v>
      </c>
      <c r="T54">
        <f t="shared" si="10"/>
        <v>0</v>
      </c>
      <c r="U54">
        <f t="shared" si="11"/>
        <v>0</v>
      </c>
    </row>
    <row r="55" spans="1:21">
      <c r="A55" s="3" t="s">
        <v>463</v>
      </c>
      <c r="B55" t="str">
        <f t="shared" si="0"/>
        <v>アスリートＦＡ株式会社</v>
      </c>
      <c r="C55" t="s">
        <v>1566</v>
      </c>
      <c r="D55" t="s">
        <v>464</v>
      </c>
      <c r="E55" t="s">
        <v>2560</v>
      </c>
      <c r="F55" t="s">
        <v>1973</v>
      </c>
      <c r="G55" s="50"/>
      <c r="H55">
        <v>25</v>
      </c>
      <c r="I55" t="s">
        <v>1060</v>
      </c>
      <c r="J55" t="e">
        <f>VLOOKUP(I55,#REF!,2,0)</f>
        <v>#REF!</v>
      </c>
      <c r="K55" t="e">
        <f t="shared" si="1"/>
        <v>#REF!</v>
      </c>
      <c r="L55" t="str">
        <f t="shared" si="2"/>
        <v>甲信越地方</v>
      </c>
      <c r="M55" t="str">
        <f t="shared" si="3"/>
        <v>事業法人</v>
      </c>
      <c r="N55" t="str">
        <f t="shared" si="4"/>
        <v>04.事業法人</v>
      </c>
      <c r="O55" t="str">
        <f t="shared" si="5"/>
        <v/>
      </c>
      <c r="P55" t="str">
        <f t="shared" si="6"/>
        <v/>
      </c>
      <c r="Q55" t="str">
        <f t="shared" si="7"/>
        <v/>
      </c>
      <c r="R55" t="str">
        <f t="shared" si="8"/>
        <v>20.</v>
      </c>
      <c r="S55" t="str">
        <f t="shared" si="9"/>
        <v>20.長野県</v>
      </c>
      <c r="T55">
        <f t="shared" si="10"/>
        <v>1</v>
      </c>
      <c r="U55">
        <f t="shared" si="11"/>
        <v>95</v>
      </c>
    </row>
    <row r="56" spans="1:21" ht="19.8">
      <c r="A56" s="2" t="s">
        <v>0</v>
      </c>
      <c r="B56" t="str">
        <f t="shared" si="0"/>
        <v>アセットマネジメントOne株式会社</v>
      </c>
      <c r="D56" t="s">
        <v>363</v>
      </c>
      <c r="E56" t="s">
        <v>2542</v>
      </c>
      <c r="F56" t="s">
        <v>1953</v>
      </c>
      <c r="G56" s="50"/>
      <c r="H56">
        <v>20</v>
      </c>
      <c r="I56" t="s">
        <v>345</v>
      </c>
      <c r="J56" t="e">
        <f>VLOOKUP(I56,#REF!,2,0)</f>
        <v>#REF!</v>
      </c>
      <c r="K56" t="e">
        <f t="shared" si="1"/>
        <v>#REF!</v>
      </c>
      <c r="L56" t="str">
        <f t="shared" si="2"/>
        <v>関東地方</v>
      </c>
      <c r="M56" t="str">
        <f t="shared" si="3"/>
        <v>-</v>
      </c>
      <c r="N56" t="str">
        <f t="shared" si="4"/>
        <v>05.信託・投信・投資顧問</v>
      </c>
      <c r="O56" t="str">
        <f t="shared" si="5"/>
        <v/>
      </c>
      <c r="P56" t="str">
        <f t="shared" si="6"/>
        <v/>
      </c>
      <c r="Q56" t="str">
        <f t="shared" si="7"/>
        <v/>
      </c>
      <c r="R56" t="str">
        <f t="shared" si="8"/>
        <v>13.</v>
      </c>
      <c r="S56" t="str">
        <f t="shared" si="9"/>
        <v>13.東京都</v>
      </c>
      <c r="T56">
        <f t="shared" si="10"/>
        <v>0</v>
      </c>
      <c r="U56">
        <f t="shared" si="11"/>
        <v>0</v>
      </c>
    </row>
    <row r="57" spans="1:21">
      <c r="A57" t="s">
        <v>3397</v>
      </c>
      <c r="B57" t="str">
        <f t="shared" si="0"/>
        <v>社会福祉法人愛宕福祉会</v>
      </c>
      <c r="D57" t="s">
        <v>3518</v>
      </c>
      <c r="E57" t="s">
        <v>3636</v>
      </c>
      <c r="F57" t="s">
        <v>3152</v>
      </c>
      <c r="H57">
        <v>25</v>
      </c>
      <c r="I57" t="s">
        <v>440</v>
      </c>
      <c r="J57" t="e">
        <f>VLOOKUP(I57,#REF!,2,0)</f>
        <v>#REF!</v>
      </c>
      <c r="K57" t="e">
        <f t="shared" si="1"/>
        <v>#REF!</v>
      </c>
      <c r="L57" t="str">
        <f t="shared" si="2"/>
        <v>甲信越地方</v>
      </c>
      <c r="M57" t="str">
        <f t="shared" si="3"/>
        <v>その他</v>
      </c>
      <c r="N57" t="str">
        <f t="shared" si="4"/>
        <v>09.医療法人・社会福祉法人</v>
      </c>
      <c r="O57" t="str">
        <f t="shared" si="5"/>
        <v/>
      </c>
      <c r="P57" t="str">
        <f t="shared" si="6"/>
        <v/>
      </c>
      <c r="Q57" t="str">
        <f t="shared" si="7"/>
        <v/>
      </c>
      <c r="R57" t="str">
        <f t="shared" si="8"/>
        <v>15.</v>
      </c>
      <c r="S57" t="str">
        <f t="shared" si="9"/>
        <v>15.新潟県</v>
      </c>
      <c r="T57">
        <f t="shared" si="10"/>
        <v>0</v>
      </c>
      <c r="U57">
        <f t="shared" si="11"/>
        <v>0</v>
      </c>
    </row>
    <row r="58" spans="1:21">
      <c r="A58" t="s">
        <v>2677</v>
      </c>
      <c r="B58" t="str">
        <f t="shared" si="0"/>
        <v>厚木市</v>
      </c>
      <c r="D58" t="s">
        <v>2777</v>
      </c>
      <c r="E58" t="s">
        <v>2868</v>
      </c>
      <c r="F58" t="s">
        <v>2873</v>
      </c>
      <c r="I58" t="s">
        <v>413</v>
      </c>
      <c r="J58" t="e">
        <f>VLOOKUP(I58,#REF!,2,0)</f>
        <v>#REF!</v>
      </c>
      <c r="K58" t="e">
        <f t="shared" si="1"/>
        <v>#REF!</v>
      </c>
      <c r="L58" t="str">
        <f t="shared" si="2"/>
        <v>関東地方</v>
      </c>
      <c r="M58" t="str">
        <f t="shared" si="3"/>
        <v>自治体</v>
      </c>
      <c r="N58" t="str">
        <f t="shared" si="4"/>
        <v>07.自治体</v>
      </c>
      <c r="O58" t="str">
        <f t="shared" si="5"/>
        <v>神奈川県厚木市</v>
      </c>
      <c r="P58" t="str">
        <f t="shared" si="6"/>
        <v>厚木市</v>
      </c>
      <c r="Q58" t="str">
        <f t="shared" si="7"/>
        <v>神奈川県厚木市</v>
      </c>
      <c r="R58" t="str">
        <f t="shared" si="8"/>
        <v>14.</v>
      </c>
      <c r="S58" t="str">
        <f t="shared" si="9"/>
        <v>14.神奈川県</v>
      </c>
      <c r="T58">
        <f t="shared" si="10"/>
        <v>0</v>
      </c>
      <c r="U58">
        <f t="shared" si="11"/>
        <v>0</v>
      </c>
    </row>
    <row r="59" spans="1:21">
      <c r="A59" t="s">
        <v>2678</v>
      </c>
      <c r="B59" t="str">
        <f t="shared" si="0"/>
        <v>公益財団法人厚木市環境みどり公社</v>
      </c>
      <c r="D59" t="s">
        <v>2778</v>
      </c>
      <c r="E59" t="s">
        <v>2868</v>
      </c>
      <c r="F59" t="s">
        <v>2873</v>
      </c>
      <c r="I59" t="s">
        <v>1193</v>
      </c>
      <c r="J59" t="e">
        <f>VLOOKUP(I59,#REF!,2,0)</f>
        <v>#REF!</v>
      </c>
      <c r="K59" t="e">
        <f t="shared" si="1"/>
        <v>#REF!</v>
      </c>
      <c r="L59" t="str">
        <f t="shared" si="2"/>
        <v>関東地方</v>
      </c>
      <c r="M59" t="str">
        <f t="shared" si="3"/>
        <v>その他</v>
      </c>
      <c r="N59" t="str">
        <f t="shared" si="4"/>
        <v>08.財団法人・社団法人</v>
      </c>
      <c r="O59" t="str">
        <f t="shared" si="5"/>
        <v/>
      </c>
      <c r="P59" t="str">
        <f t="shared" si="6"/>
        <v/>
      </c>
      <c r="Q59" t="str">
        <f t="shared" si="7"/>
        <v/>
      </c>
      <c r="R59" t="str">
        <f t="shared" si="8"/>
        <v>14.</v>
      </c>
      <c r="S59" t="str">
        <f t="shared" si="9"/>
        <v>14.神奈川県</v>
      </c>
      <c r="T59">
        <f t="shared" si="10"/>
        <v>0</v>
      </c>
      <c r="U59">
        <f t="shared" si="11"/>
        <v>0</v>
      </c>
    </row>
    <row r="60" spans="1:21" ht="13.8" thickBot="1">
      <c r="A60" s="9" t="s">
        <v>3201</v>
      </c>
      <c r="B60" t="str">
        <f t="shared" si="0"/>
        <v>東信用組合</v>
      </c>
      <c r="D60" t="s">
        <v>3271</v>
      </c>
      <c r="E60" t="s">
        <v>3364</v>
      </c>
      <c r="F60" t="s">
        <v>1953</v>
      </c>
      <c r="G60" s="50"/>
      <c r="I60" t="s">
        <v>934</v>
      </c>
      <c r="J60" t="e">
        <f>VLOOKUP(I60,#REF!,2,0)</f>
        <v>#REF!</v>
      </c>
      <c r="K60" t="e">
        <f t="shared" si="1"/>
        <v>#REF!</v>
      </c>
      <c r="L60" t="str">
        <f t="shared" si="2"/>
        <v>関東地方</v>
      </c>
      <c r="M60" t="str">
        <f t="shared" si="3"/>
        <v>地域金融機関</v>
      </c>
      <c r="N60" t="str">
        <f t="shared" si="4"/>
        <v>03.系統上部・系統下部</v>
      </c>
      <c r="O60" t="str">
        <f t="shared" si="5"/>
        <v/>
      </c>
      <c r="P60" t="str">
        <f t="shared" si="6"/>
        <v/>
      </c>
      <c r="Q60" t="str">
        <f t="shared" si="7"/>
        <v/>
      </c>
      <c r="R60" t="str">
        <f t="shared" si="8"/>
        <v>13.</v>
      </c>
      <c r="S60" t="str">
        <f t="shared" si="9"/>
        <v>13.東京都</v>
      </c>
      <c r="T60">
        <f t="shared" si="10"/>
        <v>0</v>
      </c>
      <c r="U60">
        <f t="shared" si="11"/>
        <v>0</v>
      </c>
    </row>
    <row r="61" spans="1:21">
      <c r="A61" s="3" t="s">
        <v>54</v>
      </c>
      <c r="B61" t="str">
        <f t="shared" si="0"/>
        <v>ＡＤＥＫＡ労働組合</v>
      </c>
      <c r="C61" t="s">
        <v>1567</v>
      </c>
      <c r="D61" t="s">
        <v>364</v>
      </c>
      <c r="E61" t="s">
        <v>2542</v>
      </c>
      <c r="F61" t="s">
        <v>1953</v>
      </c>
      <c r="G61" s="50"/>
      <c r="H61">
        <v>20</v>
      </c>
      <c r="I61" t="s">
        <v>931</v>
      </c>
      <c r="J61" t="e">
        <f>VLOOKUP(I61,#REF!,2,0)</f>
        <v>#REF!</v>
      </c>
      <c r="K61" t="e">
        <f t="shared" si="1"/>
        <v>#REF!</v>
      </c>
      <c r="L61" t="str">
        <f t="shared" si="2"/>
        <v>関東地方</v>
      </c>
      <c r="M61" t="str">
        <f t="shared" si="3"/>
        <v>その他</v>
      </c>
      <c r="N61" t="str">
        <f t="shared" si="4"/>
        <v>10.その他</v>
      </c>
      <c r="O61" t="str">
        <f t="shared" si="5"/>
        <v/>
      </c>
      <c r="P61" t="str">
        <f t="shared" si="6"/>
        <v/>
      </c>
      <c r="Q61" t="str">
        <f t="shared" si="7"/>
        <v/>
      </c>
      <c r="R61" t="str">
        <f t="shared" si="8"/>
        <v>13.</v>
      </c>
      <c r="S61" t="str">
        <f t="shared" si="9"/>
        <v>13.東京都</v>
      </c>
      <c r="T61">
        <f t="shared" si="10"/>
        <v>1</v>
      </c>
      <c r="U61">
        <f t="shared" si="11"/>
        <v>99</v>
      </c>
    </row>
    <row r="62" spans="1:21" ht="19.8">
      <c r="A62" s="2" t="s">
        <v>1198</v>
      </c>
      <c r="B62" t="str">
        <f t="shared" si="0"/>
        <v>株式会社アドテック富士</v>
      </c>
      <c r="D62" t="s">
        <v>1260</v>
      </c>
      <c r="E62" t="s">
        <v>2562</v>
      </c>
      <c r="F62" t="s">
        <v>1974</v>
      </c>
      <c r="G62" s="50"/>
      <c r="H62">
        <v>35</v>
      </c>
      <c r="I62" t="s">
        <v>1060</v>
      </c>
      <c r="J62" t="e">
        <f>VLOOKUP(I62,#REF!,2,0)</f>
        <v>#REF!</v>
      </c>
      <c r="K62" t="e">
        <f t="shared" si="1"/>
        <v>#REF!</v>
      </c>
      <c r="L62" t="str">
        <f t="shared" si="2"/>
        <v>東海地方</v>
      </c>
      <c r="M62" t="str">
        <f t="shared" si="3"/>
        <v>事業法人</v>
      </c>
      <c r="N62" t="str">
        <f t="shared" si="4"/>
        <v>04.事業法人</v>
      </c>
      <c r="O62" t="str">
        <f t="shared" si="5"/>
        <v/>
      </c>
      <c r="P62" t="str">
        <f t="shared" si="6"/>
        <v/>
      </c>
      <c r="Q62" t="str">
        <f t="shared" si="7"/>
        <v/>
      </c>
      <c r="R62" t="str">
        <f t="shared" si="8"/>
        <v>23.</v>
      </c>
      <c r="S62" t="str">
        <f t="shared" si="9"/>
        <v>23.愛知県</v>
      </c>
      <c r="T62">
        <f t="shared" si="10"/>
        <v>0</v>
      </c>
      <c r="U62">
        <f t="shared" si="11"/>
        <v>0</v>
      </c>
    </row>
    <row r="63" spans="1:21">
      <c r="A63" t="s">
        <v>2679</v>
      </c>
      <c r="B63" t="str">
        <f t="shared" si="0"/>
        <v>株式会社アド東北</v>
      </c>
      <c r="D63" t="s">
        <v>2779</v>
      </c>
      <c r="E63" t="s">
        <v>2868</v>
      </c>
      <c r="F63" t="s">
        <v>2870</v>
      </c>
      <c r="I63" t="s">
        <v>1060</v>
      </c>
      <c r="J63" t="e">
        <f>VLOOKUP(I63,#REF!,2,0)</f>
        <v>#REF!</v>
      </c>
      <c r="K63" t="e">
        <f t="shared" si="1"/>
        <v>#REF!</v>
      </c>
      <c r="L63" t="str">
        <f t="shared" si="2"/>
        <v>北海道・東北地方</v>
      </c>
      <c r="M63" t="str">
        <f t="shared" si="3"/>
        <v>事業法人</v>
      </c>
      <c r="N63" t="str">
        <f t="shared" si="4"/>
        <v>04.事業法人</v>
      </c>
      <c r="O63" t="str">
        <f t="shared" si="5"/>
        <v/>
      </c>
      <c r="P63" t="str">
        <f t="shared" si="6"/>
        <v/>
      </c>
      <c r="Q63" t="str">
        <f t="shared" si="7"/>
        <v/>
      </c>
      <c r="R63" t="str">
        <f t="shared" si="8"/>
        <v>05.</v>
      </c>
      <c r="S63" t="str">
        <f t="shared" si="9"/>
        <v>05.秋田県</v>
      </c>
      <c r="T63">
        <f t="shared" si="10"/>
        <v>0</v>
      </c>
      <c r="U63">
        <f t="shared" si="11"/>
        <v>0</v>
      </c>
    </row>
    <row r="64" spans="1:21">
      <c r="A64" s="3" t="s">
        <v>117</v>
      </c>
      <c r="B64" t="str">
        <f t="shared" si="0"/>
        <v>株式会社アドリード</v>
      </c>
      <c r="C64" t="s">
        <v>1568</v>
      </c>
      <c r="D64" t="s">
        <v>118</v>
      </c>
      <c r="E64" t="s">
        <v>2541</v>
      </c>
      <c r="F64" t="s">
        <v>1953</v>
      </c>
      <c r="G64" s="50"/>
      <c r="H64">
        <v>20</v>
      </c>
      <c r="I64" t="s">
        <v>1060</v>
      </c>
      <c r="J64" t="e">
        <f>VLOOKUP(I64,#REF!,2,0)</f>
        <v>#REF!</v>
      </c>
      <c r="K64" t="e">
        <f t="shared" si="1"/>
        <v>#REF!</v>
      </c>
      <c r="L64" t="str">
        <f t="shared" si="2"/>
        <v>関東地方</v>
      </c>
      <c r="M64" t="str">
        <f t="shared" si="3"/>
        <v>事業法人</v>
      </c>
      <c r="N64" t="str">
        <f t="shared" si="4"/>
        <v>04.事業法人</v>
      </c>
      <c r="O64" t="str">
        <f t="shared" si="5"/>
        <v/>
      </c>
      <c r="P64" t="str">
        <f t="shared" si="6"/>
        <v/>
      </c>
      <c r="Q64" t="str">
        <f t="shared" si="7"/>
        <v/>
      </c>
      <c r="R64" t="str">
        <f t="shared" si="8"/>
        <v>13.</v>
      </c>
      <c r="S64" t="str">
        <f t="shared" si="9"/>
        <v>13.東京都</v>
      </c>
      <c r="T64">
        <f t="shared" si="10"/>
        <v>1</v>
      </c>
      <c r="U64">
        <f t="shared" si="11"/>
        <v>91</v>
      </c>
    </row>
    <row r="65" spans="1:21">
      <c r="A65" t="s">
        <v>3202</v>
      </c>
      <c r="B65" t="str">
        <f t="shared" si="0"/>
        <v>阿南信用金庫</v>
      </c>
      <c r="D65" t="s">
        <v>3272</v>
      </c>
      <c r="E65" t="s">
        <v>3364</v>
      </c>
      <c r="F65" t="s">
        <v>3359</v>
      </c>
      <c r="G65" s="50"/>
      <c r="I65" t="s">
        <v>1345</v>
      </c>
      <c r="J65" t="e">
        <f>VLOOKUP(I65,#REF!,2,0)</f>
        <v>#REF!</v>
      </c>
      <c r="K65" t="e">
        <f t="shared" si="1"/>
        <v>#REF!</v>
      </c>
      <c r="L65" t="str">
        <f t="shared" si="2"/>
        <v>四国地方</v>
      </c>
      <c r="M65" t="str">
        <f t="shared" si="3"/>
        <v>地域金融機関</v>
      </c>
      <c r="N65" t="str">
        <f t="shared" si="4"/>
        <v>03.系統上部・系統下部</v>
      </c>
      <c r="O65" t="str">
        <f t="shared" si="5"/>
        <v/>
      </c>
      <c r="P65" t="str">
        <f t="shared" si="6"/>
        <v/>
      </c>
      <c r="Q65" t="str">
        <f t="shared" si="7"/>
        <v/>
      </c>
      <c r="R65" t="str">
        <f t="shared" si="8"/>
        <v>36.</v>
      </c>
      <c r="S65" t="str">
        <f t="shared" si="9"/>
        <v>36.徳島県</v>
      </c>
      <c r="T65">
        <f t="shared" si="10"/>
        <v>0</v>
      </c>
      <c r="U65">
        <f t="shared" si="11"/>
        <v>0</v>
      </c>
    </row>
    <row r="66" spans="1:21">
      <c r="A66" s="3" t="s">
        <v>55</v>
      </c>
      <c r="B66" t="str">
        <f t="shared" ref="B66:B129" si="12">SUBSTITUTE(SUBSTITUTE(A66," ",""),"　","")</f>
        <v>株式会社アバールデータ</v>
      </c>
      <c r="C66" t="s">
        <v>1569</v>
      </c>
      <c r="D66" t="s">
        <v>378</v>
      </c>
      <c r="E66" t="s">
        <v>2543</v>
      </c>
      <c r="F66" t="s">
        <v>1953</v>
      </c>
      <c r="G66" s="50" t="s">
        <v>2668</v>
      </c>
      <c r="H66">
        <v>20</v>
      </c>
      <c r="I66" t="s">
        <v>1060</v>
      </c>
      <c r="J66" t="e">
        <f>VLOOKUP(I66,#REF!,2,0)</f>
        <v>#REF!</v>
      </c>
      <c r="K66" t="e">
        <f t="shared" ref="K66:K129" si="13">IF(AND(J66="事業法人",G66="○"),"事業法人（上場）",IF(AND(J66="事業法人",G66=""),"事業法人（非上場）",J66))</f>
        <v>#REF!</v>
      </c>
      <c r="L66" t="str">
        <f t="shared" ref="L66:L129" si="14">VLOOKUP(F66,Y:Z,2,0)</f>
        <v>関東地方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13.</v>
      </c>
      <c r="S66" t="str">
        <f t="shared" ref="S66:S129" si="21">R66&amp;F66</f>
        <v>13.東京都</v>
      </c>
      <c r="T66">
        <f t="shared" ref="T66:T129" si="22">IF(C66="",0,IF(COUNTIF(C66,"https://www.jasso.go.jp/*")=1,1,2))</f>
        <v>1</v>
      </c>
      <c r="U66">
        <f t="shared" ref="U66:U129" si="23">LEN(C66)</f>
        <v>93</v>
      </c>
    </row>
    <row r="67" spans="1:21">
      <c r="A67" s="3" t="s">
        <v>56</v>
      </c>
      <c r="B67" t="str">
        <f t="shared" si="12"/>
        <v>あぶくま信用金庫</v>
      </c>
      <c r="C67" t="s">
        <v>1570</v>
      </c>
      <c r="D67" t="s">
        <v>372</v>
      </c>
      <c r="E67" t="s">
        <v>2544</v>
      </c>
      <c r="F67" t="s">
        <v>1975</v>
      </c>
      <c r="G67" s="50"/>
      <c r="H67">
        <v>10</v>
      </c>
      <c r="I67" t="s">
        <v>1345</v>
      </c>
      <c r="J67" t="e">
        <f>VLOOKUP(I67,#REF!,2,0)</f>
        <v>#REF!</v>
      </c>
      <c r="K67" t="e">
        <f t="shared" si="13"/>
        <v>#REF!</v>
      </c>
      <c r="L67" t="str">
        <f t="shared" si="14"/>
        <v>北海道・東北地方</v>
      </c>
      <c r="M67" t="str">
        <f t="shared" si="15"/>
        <v>地域金融機関</v>
      </c>
      <c r="N67" t="str">
        <f t="shared" si="16"/>
        <v>03.系統上部・系統下部</v>
      </c>
      <c r="O67" t="str">
        <f t="shared" si="17"/>
        <v/>
      </c>
      <c r="P67" t="str">
        <f t="shared" si="18"/>
        <v/>
      </c>
      <c r="Q67" t="str">
        <f t="shared" si="19"/>
        <v/>
      </c>
      <c r="R67" t="str">
        <f t="shared" si="20"/>
        <v>07.</v>
      </c>
      <c r="S67" t="str">
        <f t="shared" si="21"/>
        <v>07.福島県</v>
      </c>
      <c r="T67">
        <f t="shared" si="22"/>
        <v>1</v>
      </c>
      <c r="U67">
        <f t="shared" si="23"/>
        <v>104</v>
      </c>
    </row>
    <row r="68" spans="1:21" ht="13.8" thickBot="1">
      <c r="A68" s="9" t="s">
        <v>2680</v>
      </c>
      <c r="B68" t="str">
        <f t="shared" si="12"/>
        <v>阿武町</v>
      </c>
      <c r="D68" t="s">
        <v>2780</v>
      </c>
      <c r="E68" t="s">
        <v>2868</v>
      </c>
      <c r="F68" t="s">
        <v>2874</v>
      </c>
      <c r="I68" t="s">
        <v>413</v>
      </c>
      <c r="J68" t="e">
        <f>VLOOKUP(I68,#REF!,2,0)</f>
        <v>#REF!</v>
      </c>
      <c r="K68" t="e">
        <f t="shared" si="13"/>
        <v>#REF!</v>
      </c>
      <c r="L68" t="str">
        <f t="shared" si="14"/>
        <v>中国地方</v>
      </c>
      <c r="M68" t="str">
        <f t="shared" si="15"/>
        <v>自治体</v>
      </c>
      <c r="N68" t="str">
        <f t="shared" si="16"/>
        <v>07.自治体</v>
      </c>
      <c r="O68" t="str">
        <f t="shared" si="17"/>
        <v>山口県阿武町</v>
      </c>
      <c r="P68" t="str">
        <f t="shared" si="18"/>
        <v>阿武町</v>
      </c>
      <c r="Q68" t="str">
        <f t="shared" si="19"/>
        <v>山口県阿武町</v>
      </c>
      <c r="R68" t="str">
        <f t="shared" si="20"/>
        <v>35.</v>
      </c>
      <c r="S68" t="str">
        <f t="shared" si="21"/>
        <v>35.山口県</v>
      </c>
      <c r="T68">
        <f t="shared" si="22"/>
        <v>0</v>
      </c>
      <c r="U68">
        <f t="shared" si="23"/>
        <v>0</v>
      </c>
    </row>
    <row r="69" spans="1:21" ht="19.8">
      <c r="A69" s="2" t="s">
        <v>311</v>
      </c>
      <c r="B69" t="str">
        <f t="shared" si="12"/>
        <v>株式会社アベイル</v>
      </c>
      <c r="D69" t="s">
        <v>162</v>
      </c>
      <c r="E69" t="s">
        <v>2540</v>
      </c>
      <c r="F69" t="s">
        <v>1976</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14.</v>
      </c>
      <c r="S69" t="str">
        <f t="shared" si="21"/>
        <v>14.神奈川県</v>
      </c>
      <c r="T69">
        <f t="shared" si="22"/>
        <v>0</v>
      </c>
      <c r="U69">
        <f t="shared" si="23"/>
        <v>0</v>
      </c>
    </row>
    <row r="70" spans="1:21">
      <c r="A70" t="s">
        <v>3398</v>
      </c>
      <c r="B70" t="str">
        <f t="shared" si="12"/>
        <v>株式会社安部工務店</v>
      </c>
      <c r="D70" t="s">
        <v>3519</v>
      </c>
      <c r="E70" t="s">
        <v>3636</v>
      </c>
      <c r="F70" t="s">
        <v>1977</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20.399999999999999" thickBot="1">
      <c r="A71" s="5" t="s">
        <v>579</v>
      </c>
      <c r="B71" t="str">
        <f t="shared" si="12"/>
        <v>阿倍野センタービル株式会社</v>
      </c>
      <c r="D71" t="s">
        <v>605</v>
      </c>
      <c r="E71" t="s">
        <v>2563</v>
      </c>
      <c r="F71" t="s">
        <v>1977</v>
      </c>
      <c r="G71" s="50"/>
      <c r="H71">
        <v>40</v>
      </c>
      <c r="I71" t="s">
        <v>1060</v>
      </c>
      <c r="J71" t="e">
        <f>VLOOKUP(I71,#REF!,2,0)</f>
        <v>#REF!</v>
      </c>
      <c r="K71" t="e">
        <f t="shared" si="13"/>
        <v>#REF!</v>
      </c>
      <c r="L71" t="str">
        <f t="shared" si="14"/>
        <v>近畿地方</v>
      </c>
      <c r="M71" t="str">
        <f t="shared" si="15"/>
        <v>事業法人</v>
      </c>
      <c r="N71" t="str">
        <f t="shared" si="16"/>
        <v>04.事業法人</v>
      </c>
      <c r="O71" t="str">
        <f t="shared" si="17"/>
        <v/>
      </c>
      <c r="P71" t="str">
        <f t="shared" si="18"/>
        <v/>
      </c>
      <c r="Q71" t="str">
        <f t="shared" si="19"/>
        <v/>
      </c>
      <c r="R71" t="str">
        <f t="shared" si="20"/>
        <v>27.</v>
      </c>
      <c r="S71" t="str">
        <f t="shared" si="21"/>
        <v>27.大阪府</v>
      </c>
      <c r="T71">
        <f t="shared" si="22"/>
        <v>0</v>
      </c>
      <c r="U71">
        <f t="shared" si="23"/>
        <v>0</v>
      </c>
    </row>
    <row r="72" spans="1:21">
      <c r="A72" t="s">
        <v>3399</v>
      </c>
      <c r="B72" t="str">
        <f t="shared" si="12"/>
        <v>尼崎商工会議所</v>
      </c>
      <c r="D72" t="s">
        <v>3520</v>
      </c>
      <c r="E72" t="s">
        <v>3636</v>
      </c>
      <c r="F72" t="s">
        <v>1990</v>
      </c>
      <c r="H72">
        <v>40</v>
      </c>
      <c r="I72" t="s">
        <v>249</v>
      </c>
      <c r="J72" t="e">
        <f>VLOOKUP(I72,#REF!,2,0)</f>
        <v>#REF!</v>
      </c>
      <c r="K72" t="e">
        <f t="shared" si="13"/>
        <v>#REF!</v>
      </c>
      <c r="L72" t="str">
        <f t="shared" si="14"/>
        <v>近畿地方</v>
      </c>
      <c r="M72" t="str">
        <f t="shared" si="15"/>
        <v>その他</v>
      </c>
      <c r="N72" t="str">
        <f t="shared" si="16"/>
        <v>10.その他</v>
      </c>
      <c r="O72" t="str">
        <f t="shared" si="17"/>
        <v/>
      </c>
      <c r="P72" t="str">
        <f t="shared" si="18"/>
        <v/>
      </c>
      <c r="Q72" t="str">
        <f t="shared" si="19"/>
        <v/>
      </c>
      <c r="R72" t="str">
        <f t="shared" si="20"/>
        <v>28.</v>
      </c>
      <c r="S72" t="str">
        <f t="shared" si="21"/>
        <v>28.兵庫県</v>
      </c>
      <c r="T72">
        <f t="shared" si="22"/>
        <v>0</v>
      </c>
      <c r="U72">
        <f t="shared" si="23"/>
        <v>0</v>
      </c>
    </row>
    <row r="73" spans="1:21">
      <c r="A73" t="s">
        <v>2226</v>
      </c>
      <c r="B73" t="str">
        <f t="shared" si="12"/>
        <v>海部建設株式会社</v>
      </c>
      <c r="D73" t="s">
        <v>2375</v>
      </c>
      <c r="E73" t="s">
        <v>2559</v>
      </c>
      <c r="F73" t="s">
        <v>1992</v>
      </c>
      <c r="G73" s="50"/>
      <c r="H73">
        <v>35</v>
      </c>
      <c r="I73" t="s">
        <v>1060</v>
      </c>
      <c r="J73" t="e">
        <f>VLOOKUP(I73,#REF!,2,0)</f>
        <v>#REF!</v>
      </c>
      <c r="K73" t="e">
        <f t="shared" si="13"/>
        <v>#REF!</v>
      </c>
      <c r="L73" t="str">
        <f t="shared" si="14"/>
        <v>東海地方</v>
      </c>
      <c r="M73" t="str">
        <f t="shared" si="15"/>
        <v>事業法人</v>
      </c>
      <c r="N73" t="str">
        <f t="shared" si="16"/>
        <v>04.事業法人</v>
      </c>
      <c r="O73" t="str">
        <f t="shared" si="17"/>
        <v/>
      </c>
      <c r="P73" t="str">
        <f t="shared" si="18"/>
        <v/>
      </c>
      <c r="Q73" t="str">
        <f t="shared" si="19"/>
        <v/>
      </c>
      <c r="R73" t="str">
        <f t="shared" si="20"/>
        <v>23.</v>
      </c>
      <c r="S73" t="str">
        <f t="shared" si="21"/>
        <v>23.愛知県</v>
      </c>
      <c r="T73">
        <f t="shared" si="22"/>
        <v>0</v>
      </c>
      <c r="U73">
        <f t="shared" si="23"/>
        <v>0</v>
      </c>
    </row>
    <row r="74" spans="1:21">
      <c r="A74" s="3" t="s">
        <v>1831</v>
      </c>
      <c r="B74" t="str">
        <f t="shared" si="12"/>
        <v>AMUSE株式会社</v>
      </c>
      <c r="C74" t="s">
        <v>1571</v>
      </c>
      <c r="D74" t="s">
        <v>163</v>
      </c>
      <c r="E74" t="s">
        <v>2540</v>
      </c>
      <c r="F74" t="s">
        <v>1953</v>
      </c>
      <c r="G74" s="50"/>
      <c r="H74">
        <v>20</v>
      </c>
      <c r="I74" t="s">
        <v>1060</v>
      </c>
      <c r="J74" t="e">
        <f>VLOOKUP(I74,#REF!,2,0)</f>
        <v>#REF!</v>
      </c>
      <c r="K74" t="e">
        <f t="shared" si="13"/>
        <v>#REF!</v>
      </c>
      <c r="L74" t="str">
        <f t="shared" si="14"/>
        <v>関東地方</v>
      </c>
      <c r="M74" t="str">
        <f t="shared" si="15"/>
        <v>事業法人</v>
      </c>
      <c r="N74" t="str">
        <f t="shared" si="16"/>
        <v>04.事業法人</v>
      </c>
      <c r="O74" t="str">
        <f t="shared" si="17"/>
        <v/>
      </c>
      <c r="P74" t="str">
        <f t="shared" si="18"/>
        <v/>
      </c>
      <c r="Q74" t="str">
        <f t="shared" si="19"/>
        <v/>
      </c>
      <c r="R74" t="str">
        <f t="shared" si="20"/>
        <v>13.</v>
      </c>
      <c r="S74" t="str">
        <f t="shared" si="21"/>
        <v>13.東京都</v>
      </c>
      <c r="T74">
        <f t="shared" si="22"/>
        <v>2</v>
      </c>
      <c r="U74">
        <f t="shared" si="23"/>
        <v>221</v>
      </c>
    </row>
    <row r="75" spans="1:21">
      <c r="A75" t="s">
        <v>2227</v>
      </c>
      <c r="B75" t="str">
        <f t="shared" si="12"/>
        <v>雨間造園土木株式会社</v>
      </c>
      <c r="D75" t="s">
        <v>2376</v>
      </c>
      <c r="E75" t="s">
        <v>2559</v>
      </c>
      <c r="F75" t="s">
        <v>2122</v>
      </c>
      <c r="G75" s="50"/>
      <c r="H75">
        <v>20</v>
      </c>
      <c r="I75" t="s">
        <v>1060</v>
      </c>
      <c r="J75" t="e">
        <f>VLOOKUP(I75,#REF!,2,0)</f>
        <v>#REF!</v>
      </c>
      <c r="K75" t="e">
        <f t="shared" si="13"/>
        <v>#REF!</v>
      </c>
      <c r="L75" t="str">
        <f t="shared" si="14"/>
        <v>関東地方</v>
      </c>
      <c r="M75" t="str">
        <f t="shared" si="15"/>
        <v>事業法人</v>
      </c>
      <c r="N75" t="str">
        <f t="shared" si="16"/>
        <v>04.事業法人</v>
      </c>
      <c r="O75" t="str">
        <f t="shared" si="17"/>
        <v/>
      </c>
      <c r="P75" t="str">
        <f t="shared" si="18"/>
        <v/>
      </c>
      <c r="Q75" t="str">
        <f t="shared" si="19"/>
        <v/>
      </c>
      <c r="R75" t="str">
        <f t="shared" si="20"/>
        <v>11.</v>
      </c>
      <c r="S75" t="str">
        <f t="shared" si="21"/>
        <v>11.埼玉県</v>
      </c>
      <c r="T75">
        <f t="shared" si="22"/>
        <v>0</v>
      </c>
      <c r="U75">
        <f t="shared" si="23"/>
        <v>0</v>
      </c>
    </row>
    <row r="76" spans="1:21">
      <c r="A76" t="s">
        <v>3400</v>
      </c>
      <c r="B76" t="str">
        <f t="shared" si="12"/>
        <v>社会福祉法人綾部市社会福祉協議会</v>
      </c>
      <c r="D76" t="s">
        <v>3521</v>
      </c>
      <c r="E76" t="s">
        <v>3636</v>
      </c>
      <c r="F76" t="s">
        <v>2039</v>
      </c>
      <c r="H76">
        <v>40</v>
      </c>
      <c r="I76" t="s">
        <v>440</v>
      </c>
      <c r="J76" t="e">
        <f>VLOOKUP(I76,#REF!,2,0)</f>
        <v>#REF!</v>
      </c>
      <c r="K76" t="e">
        <f t="shared" si="13"/>
        <v>#REF!</v>
      </c>
      <c r="L76" t="str">
        <f t="shared" si="14"/>
        <v>近畿地方</v>
      </c>
      <c r="M76" t="str">
        <f t="shared" si="15"/>
        <v>その他</v>
      </c>
      <c r="N76" t="str">
        <f t="shared" si="16"/>
        <v>09.医療法人・社会福祉法人</v>
      </c>
      <c r="O76" t="str">
        <f t="shared" si="17"/>
        <v/>
      </c>
      <c r="P76" t="str">
        <f t="shared" si="18"/>
        <v/>
      </c>
      <c r="Q76" t="str">
        <f t="shared" si="19"/>
        <v/>
      </c>
      <c r="R76" t="str">
        <f t="shared" si="20"/>
        <v>26.</v>
      </c>
      <c r="S76" t="str">
        <f t="shared" si="21"/>
        <v>26.京都府</v>
      </c>
      <c r="T76">
        <f t="shared" si="22"/>
        <v>0</v>
      </c>
      <c r="U76">
        <f t="shared" si="23"/>
        <v>0</v>
      </c>
    </row>
    <row r="77" spans="1:21">
      <c r="A77" t="s">
        <v>3681</v>
      </c>
      <c r="B77" t="str">
        <f t="shared" si="12"/>
        <v>学校法人新井学園</v>
      </c>
      <c r="D77" t="s">
        <v>3522</v>
      </c>
      <c r="E77" t="s">
        <v>3636</v>
      </c>
      <c r="F77" t="s">
        <v>1955</v>
      </c>
      <c r="H77">
        <v>20</v>
      </c>
      <c r="I77" t="s">
        <v>930</v>
      </c>
      <c r="J77" t="e">
        <f>VLOOKUP(I77,#REF!,2,0)</f>
        <v>#REF!</v>
      </c>
      <c r="K77" t="e">
        <f t="shared" si="13"/>
        <v>#REF!</v>
      </c>
      <c r="L77" t="str">
        <f t="shared" si="14"/>
        <v>関東地方</v>
      </c>
      <c r="M77" t="str">
        <f t="shared" si="15"/>
        <v>学校法人等</v>
      </c>
      <c r="N77" t="str">
        <f t="shared" si="16"/>
        <v>01.学校法人・国立大学法人等</v>
      </c>
      <c r="O77" t="str">
        <f t="shared" si="17"/>
        <v/>
      </c>
      <c r="P77" t="str">
        <f t="shared" si="18"/>
        <v/>
      </c>
      <c r="Q77" t="str">
        <f t="shared" si="19"/>
        <v/>
      </c>
      <c r="R77" t="str">
        <f t="shared" si="20"/>
        <v>13.</v>
      </c>
      <c r="S77" t="str">
        <f t="shared" si="21"/>
        <v>13.東京都</v>
      </c>
      <c r="T77">
        <f t="shared" si="22"/>
        <v>0</v>
      </c>
      <c r="U77">
        <f t="shared" si="23"/>
        <v>0</v>
      </c>
    </row>
    <row r="78" spans="1:21">
      <c r="A78" t="s">
        <v>3401</v>
      </c>
      <c r="B78" t="str">
        <f t="shared" si="12"/>
        <v>社会福祉法人有磯会</v>
      </c>
      <c r="D78" t="s">
        <v>3523</v>
      </c>
      <c r="E78" t="s">
        <v>3636</v>
      </c>
      <c r="F78" t="s">
        <v>1988</v>
      </c>
      <c r="H78">
        <v>30</v>
      </c>
      <c r="I78" t="s">
        <v>440</v>
      </c>
      <c r="J78" t="e">
        <f>VLOOKUP(I78,#REF!,2,0)</f>
        <v>#REF!</v>
      </c>
      <c r="K78" t="e">
        <f t="shared" si="13"/>
        <v>#REF!</v>
      </c>
      <c r="L78" t="str">
        <f t="shared" si="14"/>
        <v>北陸地方</v>
      </c>
      <c r="M78" t="str">
        <f t="shared" si="15"/>
        <v>その他</v>
      </c>
      <c r="N78" t="str">
        <f t="shared" si="16"/>
        <v>09.医療法人・社会福祉法人</v>
      </c>
      <c r="O78" t="str">
        <f t="shared" si="17"/>
        <v/>
      </c>
      <c r="P78" t="str">
        <f t="shared" si="18"/>
        <v/>
      </c>
      <c r="Q78" t="str">
        <f t="shared" si="19"/>
        <v/>
      </c>
      <c r="R78" t="str">
        <f t="shared" si="20"/>
        <v>16.</v>
      </c>
      <c r="S78" t="str">
        <f t="shared" si="21"/>
        <v>16.富山県</v>
      </c>
      <c r="T78">
        <f t="shared" si="22"/>
        <v>0</v>
      </c>
      <c r="U78">
        <f t="shared" si="23"/>
        <v>0</v>
      </c>
    </row>
    <row r="79" spans="1:21" ht="19.8">
      <c r="A79" s="2" t="s">
        <v>465</v>
      </c>
      <c r="B79" t="str">
        <f t="shared" si="12"/>
        <v>アルインコ株式会社</v>
      </c>
      <c r="D79" t="s">
        <v>466</v>
      </c>
      <c r="E79" t="s">
        <v>2560</v>
      </c>
      <c r="F79" t="s">
        <v>1978</v>
      </c>
      <c r="G79" s="50" t="s">
        <v>2668</v>
      </c>
      <c r="H79">
        <v>40</v>
      </c>
      <c r="I79" t="s">
        <v>1060</v>
      </c>
      <c r="J79" t="e">
        <f>VLOOKUP(I79,#REF!,2,0)</f>
        <v>#REF!</v>
      </c>
      <c r="K79" t="e">
        <f t="shared" si="13"/>
        <v>#REF!</v>
      </c>
      <c r="L79" t="str">
        <f t="shared" si="14"/>
        <v>近畿地方</v>
      </c>
      <c r="M79" t="str">
        <f t="shared" si="15"/>
        <v>事業法人</v>
      </c>
      <c r="N79" t="str">
        <f t="shared" si="16"/>
        <v>04.事業法人</v>
      </c>
      <c r="O79" t="str">
        <f t="shared" si="17"/>
        <v/>
      </c>
      <c r="P79" t="str">
        <f t="shared" si="18"/>
        <v/>
      </c>
      <c r="Q79" t="str">
        <f t="shared" si="19"/>
        <v/>
      </c>
      <c r="R79" t="str">
        <f t="shared" si="20"/>
        <v>27.</v>
      </c>
      <c r="S79" t="str">
        <f t="shared" si="21"/>
        <v>27.大阪府</v>
      </c>
      <c r="T79">
        <f t="shared" si="22"/>
        <v>0</v>
      </c>
      <c r="U79">
        <f t="shared" si="23"/>
        <v>0</v>
      </c>
    </row>
    <row r="80" spans="1:21">
      <c r="A80" s="3" t="s">
        <v>89</v>
      </c>
      <c r="B80" t="str">
        <f t="shared" si="12"/>
        <v>株式会社アルファ技研</v>
      </c>
      <c r="C80" t="s">
        <v>1572</v>
      </c>
      <c r="D80" t="s">
        <v>90</v>
      </c>
      <c r="E80" t="s">
        <v>2545</v>
      </c>
      <c r="F80" t="s">
        <v>1967</v>
      </c>
      <c r="G80" s="50"/>
      <c r="H80">
        <v>10</v>
      </c>
      <c r="I80" t="s">
        <v>1060</v>
      </c>
      <c r="J80" t="e">
        <f>VLOOKUP(I80,#REF!,2,0)</f>
        <v>#REF!</v>
      </c>
      <c r="K80" t="e">
        <f t="shared" si="13"/>
        <v>#REF!</v>
      </c>
      <c r="L80" t="str">
        <f t="shared" si="14"/>
        <v>北海道・東北地方</v>
      </c>
      <c r="M80" t="str">
        <f t="shared" si="15"/>
        <v>事業法人</v>
      </c>
      <c r="N80" t="str">
        <f t="shared" si="16"/>
        <v>04.事業法人</v>
      </c>
      <c r="O80" t="str">
        <f t="shared" si="17"/>
        <v/>
      </c>
      <c r="P80" t="str">
        <f t="shared" si="18"/>
        <v/>
      </c>
      <c r="Q80" t="str">
        <f t="shared" si="19"/>
        <v/>
      </c>
      <c r="R80" t="str">
        <f t="shared" si="20"/>
        <v>01.</v>
      </c>
      <c r="S80" t="str">
        <f t="shared" si="21"/>
        <v>01.北海道</v>
      </c>
      <c r="T80">
        <f t="shared" si="22"/>
        <v>1</v>
      </c>
      <c r="U80">
        <f t="shared" si="23"/>
        <v>96</v>
      </c>
    </row>
    <row r="81" spans="1:21">
      <c r="A81" t="s">
        <v>2228</v>
      </c>
      <c r="B81" t="str">
        <f t="shared" si="12"/>
        <v>株式会社アルミネ</v>
      </c>
      <c r="D81" t="s">
        <v>2377</v>
      </c>
      <c r="E81" t="s">
        <v>2559</v>
      </c>
      <c r="F81" t="s">
        <v>1952</v>
      </c>
      <c r="G81" s="50"/>
      <c r="H81">
        <v>40</v>
      </c>
      <c r="I81" t="s">
        <v>1060</v>
      </c>
      <c r="J81" t="e">
        <f>VLOOKUP(I81,#REF!,2,0)</f>
        <v>#REF!</v>
      </c>
      <c r="K81" t="e">
        <f t="shared" si="13"/>
        <v>#REF!</v>
      </c>
      <c r="L81" t="str">
        <f t="shared" si="14"/>
        <v>近畿地方</v>
      </c>
      <c r="M81" t="str">
        <f t="shared" si="15"/>
        <v>事業法人</v>
      </c>
      <c r="N81" t="str">
        <f t="shared" si="16"/>
        <v>04.事業法人</v>
      </c>
      <c r="O81" t="str">
        <f t="shared" si="17"/>
        <v/>
      </c>
      <c r="P81" t="str">
        <f t="shared" si="18"/>
        <v/>
      </c>
      <c r="Q81" t="str">
        <f t="shared" si="19"/>
        <v/>
      </c>
      <c r="R81" t="str">
        <f t="shared" si="20"/>
        <v>27.</v>
      </c>
      <c r="S81" t="str">
        <f t="shared" si="21"/>
        <v>27.大阪府</v>
      </c>
      <c r="T81">
        <f t="shared" si="22"/>
        <v>0</v>
      </c>
      <c r="U81">
        <f t="shared" si="23"/>
        <v>0</v>
      </c>
    </row>
    <row r="82" spans="1:21" ht="19.8">
      <c r="A82" s="2" t="s">
        <v>1</v>
      </c>
      <c r="B82" t="str">
        <f t="shared" si="12"/>
        <v>株式会社阿波銀行</v>
      </c>
      <c r="D82" t="s">
        <v>379</v>
      </c>
      <c r="E82" t="s">
        <v>2543</v>
      </c>
      <c r="F82" t="s">
        <v>1979</v>
      </c>
      <c r="G82" s="50"/>
      <c r="H82">
        <v>60</v>
      </c>
      <c r="I82" t="s">
        <v>335</v>
      </c>
      <c r="J82" t="e">
        <f>VLOOKUP(I82,#REF!,2,0)</f>
        <v>#REF!</v>
      </c>
      <c r="K82" t="e">
        <f t="shared" si="13"/>
        <v>#REF!</v>
      </c>
      <c r="L82" t="str">
        <f t="shared" si="14"/>
        <v>四国地方</v>
      </c>
      <c r="M82" t="str">
        <f t="shared" si="15"/>
        <v>地域金融機関</v>
      </c>
      <c r="N82" t="str">
        <f t="shared" si="16"/>
        <v>02.銀行</v>
      </c>
      <c r="O82" t="str">
        <f t="shared" si="17"/>
        <v/>
      </c>
      <c r="P82" t="str">
        <f t="shared" si="18"/>
        <v/>
      </c>
      <c r="Q82" t="str">
        <f t="shared" si="19"/>
        <v/>
      </c>
      <c r="R82" t="str">
        <f t="shared" si="20"/>
        <v>36.</v>
      </c>
      <c r="S82" t="str">
        <f t="shared" si="21"/>
        <v>36.徳島県</v>
      </c>
      <c r="T82">
        <f t="shared" si="22"/>
        <v>0</v>
      </c>
      <c r="U82">
        <f t="shared" si="23"/>
        <v>0</v>
      </c>
    </row>
    <row r="83" spans="1:21" ht="13.8" thickBot="1">
      <c r="A83" s="9" t="s">
        <v>2229</v>
      </c>
      <c r="B83" t="str">
        <f t="shared" si="12"/>
        <v>安城市</v>
      </c>
      <c r="D83" t="s">
        <v>2378</v>
      </c>
      <c r="E83" t="s">
        <v>2559</v>
      </c>
      <c r="F83" t="s">
        <v>1956</v>
      </c>
      <c r="G83" s="50"/>
      <c r="H83">
        <v>35</v>
      </c>
      <c r="I83" t="s">
        <v>413</v>
      </c>
      <c r="J83" t="e">
        <f>VLOOKUP(I83,#REF!,2,0)</f>
        <v>#REF!</v>
      </c>
      <c r="K83" t="e">
        <f t="shared" si="13"/>
        <v>#REF!</v>
      </c>
      <c r="L83" t="str">
        <f t="shared" si="14"/>
        <v>東海地方</v>
      </c>
      <c r="M83" t="str">
        <f t="shared" si="15"/>
        <v>自治体</v>
      </c>
      <c r="N83" t="str">
        <f t="shared" si="16"/>
        <v>07.自治体</v>
      </c>
      <c r="O83" t="str">
        <f t="shared" si="17"/>
        <v>愛知県安城市</v>
      </c>
      <c r="P83" t="str">
        <f t="shared" si="18"/>
        <v>安城市</v>
      </c>
      <c r="Q83" t="str">
        <f t="shared" si="19"/>
        <v>愛知県安城市</v>
      </c>
      <c r="R83" t="str">
        <f t="shared" si="20"/>
        <v>23.</v>
      </c>
      <c r="S83" t="str">
        <f t="shared" si="21"/>
        <v>23.愛知県</v>
      </c>
      <c r="T83">
        <f t="shared" si="22"/>
        <v>0</v>
      </c>
      <c r="U83">
        <f t="shared" si="23"/>
        <v>0</v>
      </c>
    </row>
    <row r="84" spans="1:21">
      <c r="A84" s="3" t="s">
        <v>1832</v>
      </c>
      <c r="B84" t="str">
        <f t="shared" si="12"/>
        <v>株式会社アンズコーポレーション</v>
      </c>
      <c r="C84" t="s">
        <v>1573</v>
      </c>
      <c r="D84" t="s">
        <v>1111</v>
      </c>
      <c r="E84" t="s">
        <v>2561</v>
      </c>
      <c r="F84" t="s">
        <v>1980</v>
      </c>
      <c r="G84" s="50"/>
      <c r="H84">
        <v>40</v>
      </c>
      <c r="I84" t="s">
        <v>1060</v>
      </c>
      <c r="J84" t="e">
        <f>VLOOKUP(I84,#REF!,2,0)</f>
        <v>#REF!</v>
      </c>
      <c r="K84" t="e">
        <f t="shared" si="13"/>
        <v>#REF!</v>
      </c>
      <c r="L84" t="str">
        <f t="shared" si="14"/>
        <v>近畿地方</v>
      </c>
      <c r="M84" t="str">
        <f t="shared" si="15"/>
        <v>事業法人</v>
      </c>
      <c r="N84" t="str">
        <f t="shared" si="16"/>
        <v>04.事業法人</v>
      </c>
      <c r="O84" t="str">
        <f t="shared" si="17"/>
        <v/>
      </c>
      <c r="P84" t="str">
        <f t="shared" si="18"/>
        <v/>
      </c>
      <c r="Q84" t="str">
        <f t="shared" si="19"/>
        <v/>
      </c>
      <c r="R84" t="str">
        <f t="shared" si="20"/>
        <v>27.</v>
      </c>
      <c r="S84" t="str">
        <f t="shared" si="21"/>
        <v>27.大阪府</v>
      </c>
      <c r="T84">
        <f t="shared" si="22"/>
        <v>2</v>
      </c>
      <c r="U84">
        <f t="shared" si="23"/>
        <v>48</v>
      </c>
    </row>
    <row r="85" spans="1:21" ht="19.8">
      <c r="A85" s="2" t="s">
        <v>1356</v>
      </c>
      <c r="B85" t="str">
        <f t="shared" si="12"/>
        <v>安全自動車株式会社</v>
      </c>
      <c r="D85" t="s">
        <v>467</v>
      </c>
      <c r="E85" t="s">
        <v>2560</v>
      </c>
      <c r="F85" t="s">
        <v>1981</v>
      </c>
      <c r="G85" s="50"/>
      <c r="H85">
        <v>20</v>
      </c>
      <c r="I85" t="s">
        <v>1060</v>
      </c>
      <c r="J85" t="e">
        <f>VLOOKUP(I85,#REF!,2,0)</f>
        <v>#REF!</v>
      </c>
      <c r="K85" t="e">
        <f t="shared" si="13"/>
        <v>#REF!</v>
      </c>
      <c r="L85" t="str">
        <f t="shared" si="14"/>
        <v>関東地方</v>
      </c>
      <c r="M85" t="str">
        <f t="shared" si="15"/>
        <v>事業法人</v>
      </c>
      <c r="N85" t="str">
        <f t="shared" si="16"/>
        <v>04.事業法人</v>
      </c>
      <c r="O85" t="str">
        <f t="shared" si="17"/>
        <v/>
      </c>
      <c r="P85" t="str">
        <f t="shared" si="18"/>
        <v/>
      </c>
      <c r="Q85" t="str">
        <f t="shared" si="19"/>
        <v/>
      </c>
      <c r="R85" t="str">
        <f t="shared" si="20"/>
        <v>13.</v>
      </c>
      <c r="S85" t="str">
        <f t="shared" si="21"/>
        <v>13.東京都</v>
      </c>
      <c r="T85">
        <f t="shared" si="22"/>
        <v>0</v>
      </c>
      <c r="U85">
        <f t="shared" si="23"/>
        <v>0</v>
      </c>
    </row>
    <row r="86" spans="1:21">
      <c r="A86" t="s">
        <v>3008</v>
      </c>
      <c r="B86" t="str">
        <f t="shared" si="12"/>
        <v>株式会社安東建設</v>
      </c>
      <c r="D86" t="s">
        <v>3055</v>
      </c>
      <c r="E86" s="47" t="s">
        <v>3150</v>
      </c>
      <c r="F86" t="s">
        <v>2002</v>
      </c>
      <c r="G86" s="46"/>
      <c r="I86" t="s">
        <v>1060</v>
      </c>
      <c r="J86" t="e">
        <f>VLOOKUP(I86,#REF!,2,0)</f>
        <v>#REF!</v>
      </c>
      <c r="K86" t="e">
        <f t="shared" si="13"/>
        <v>#REF!</v>
      </c>
      <c r="L86" t="str">
        <f t="shared" si="14"/>
        <v>九州・沖縄地方</v>
      </c>
      <c r="M86" t="str">
        <f t="shared" si="15"/>
        <v>事業法人</v>
      </c>
      <c r="N86" t="str">
        <f t="shared" si="16"/>
        <v>04.事業法人</v>
      </c>
      <c r="O86" t="str">
        <f t="shared" si="17"/>
        <v/>
      </c>
      <c r="P86" t="str">
        <f t="shared" si="18"/>
        <v/>
      </c>
      <c r="Q86" t="str">
        <f t="shared" si="19"/>
        <v/>
      </c>
      <c r="R86" t="str">
        <f t="shared" si="20"/>
        <v>44.</v>
      </c>
      <c r="S86" t="str">
        <f t="shared" si="21"/>
        <v>44.大分県</v>
      </c>
      <c r="T86">
        <f t="shared" si="22"/>
        <v>0</v>
      </c>
      <c r="U86">
        <f t="shared" si="23"/>
        <v>0</v>
      </c>
    </row>
    <row r="87" spans="1:21">
      <c r="A87" s="3" t="s">
        <v>312</v>
      </c>
      <c r="B87" t="str">
        <f t="shared" si="12"/>
        <v>株式会社イーシーセルビス</v>
      </c>
      <c r="C87" t="s">
        <v>1574</v>
      </c>
      <c r="D87" t="s">
        <v>164</v>
      </c>
      <c r="E87" t="s">
        <v>2540</v>
      </c>
      <c r="F87" t="s">
        <v>1982</v>
      </c>
      <c r="G87" s="50"/>
      <c r="H87">
        <v>50</v>
      </c>
      <c r="I87" t="s">
        <v>1060</v>
      </c>
      <c r="J87" t="e">
        <f>VLOOKUP(I87,#REF!,2,0)</f>
        <v>#REF!</v>
      </c>
      <c r="K87" t="e">
        <f t="shared" si="13"/>
        <v>#REF!</v>
      </c>
      <c r="L87" t="str">
        <f t="shared" si="14"/>
        <v>中国地方</v>
      </c>
      <c r="M87" t="str">
        <f t="shared" si="15"/>
        <v>事業法人</v>
      </c>
      <c r="N87" t="str">
        <f t="shared" si="16"/>
        <v>04.事業法人</v>
      </c>
      <c r="O87" t="str">
        <f t="shared" si="17"/>
        <v/>
      </c>
      <c r="P87" t="str">
        <f t="shared" si="18"/>
        <v/>
      </c>
      <c r="Q87" t="str">
        <f t="shared" si="19"/>
        <v/>
      </c>
      <c r="R87" t="str">
        <f t="shared" si="20"/>
        <v>34.</v>
      </c>
      <c r="S87" t="str">
        <f t="shared" si="21"/>
        <v>34.広島県</v>
      </c>
      <c r="T87">
        <f t="shared" si="22"/>
        <v>1</v>
      </c>
      <c r="U87">
        <f t="shared" si="23"/>
        <v>94</v>
      </c>
    </row>
    <row r="88" spans="1:21" ht="19.8">
      <c r="A88" s="2" t="s">
        <v>1357</v>
      </c>
      <c r="B88" t="str">
        <f t="shared" si="12"/>
        <v>飯島町</v>
      </c>
      <c r="D88" t="s">
        <v>1261</v>
      </c>
      <c r="E88" t="s">
        <v>2562</v>
      </c>
      <c r="F88" t="s">
        <v>1972</v>
      </c>
      <c r="G88" s="50"/>
      <c r="H88">
        <v>25</v>
      </c>
      <c r="I88" t="s">
        <v>413</v>
      </c>
      <c r="J88" t="e">
        <f>VLOOKUP(I88,#REF!,2,0)</f>
        <v>#REF!</v>
      </c>
      <c r="K88" t="e">
        <f t="shared" si="13"/>
        <v>#REF!</v>
      </c>
      <c r="L88" t="str">
        <f t="shared" si="14"/>
        <v>甲信越地方</v>
      </c>
      <c r="M88" t="str">
        <f t="shared" si="15"/>
        <v>自治体</v>
      </c>
      <c r="N88" t="str">
        <f t="shared" si="16"/>
        <v>07.自治体</v>
      </c>
      <c r="O88" t="str">
        <f t="shared" si="17"/>
        <v>長野県飯島町</v>
      </c>
      <c r="P88" t="str">
        <f t="shared" si="18"/>
        <v>飯島町</v>
      </c>
      <c r="Q88" t="str">
        <f t="shared" si="19"/>
        <v>長野県飯島町</v>
      </c>
      <c r="R88" t="str">
        <f t="shared" si="20"/>
        <v>20.</v>
      </c>
      <c r="S88" t="str">
        <f t="shared" si="21"/>
        <v>20.長野県</v>
      </c>
      <c r="T88">
        <f t="shared" si="22"/>
        <v>0</v>
      </c>
      <c r="U88">
        <f t="shared" si="23"/>
        <v>0</v>
      </c>
    </row>
    <row r="89" spans="1:21" ht="20.399999999999999" thickBot="1">
      <c r="A89" s="5" t="s">
        <v>1358</v>
      </c>
      <c r="B89" t="str">
        <f t="shared" si="12"/>
        <v>飯田市</v>
      </c>
      <c r="D89" t="s">
        <v>977</v>
      </c>
      <c r="E89" t="s">
        <v>2558</v>
      </c>
      <c r="F89" t="s">
        <v>1983</v>
      </c>
      <c r="G89" s="50"/>
      <c r="H89">
        <v>25</v>
      </c>
      <c r="I89" t="s">
        <v>413</v>
      </c>
      <c r="J89" t="e">
        <f>VLOOKUP(I89,#REF!,2,0)</f>
        <v>#REF!</v>
      </c>
      <c r="K89" t="e">
        <f t="shared" si="13"/>
        <v>#REF!</v>
      </c>
      <c r="L89" t="str">
        <f t="shared" si="14"/>
        <v>甲信越地方</v>
      </c>
      <c r="M89" t="str">
        <f t="shared" si="15"/>
        <v>自治体</v>
      </c>
      <c r="N89" t="str">
        <f t="shared" si="16"/>
        <v>07.自治体</v>
      </c>
      <c r="O89" t="str">
        <f t="shared" si="17"/>
        <v>長野県飯田市</v>
      </c>
      <c r="P89" t="str">
        <f t="shared" si="18"/>
        <v>飯田市</v>
      </c>
      <c r="Q89" t="str">
        <f t="shared" si="19"/>
        <v>長野県飯田市</v>
      </c>
      <c r="R89" t="str">
        <f t="shared" si="20"/>
        <v>20.</v>
      </c>
      <c r="S89" t="str">
        <f t="shared" si="21"/>
        <v>20.長野県</v>
      </c>
      <c r="T89">
        <f t="shared" si="22"/>
        <v>0</v>
      </c>
      <c r="U89">
        <f t="shared" si="23"/>
        <v>0</v>
      </c>
    </row>
    <row r="90" spans="1:21">
      <c r="A90" t="s">
        <v>2960</v>
      </c>
      <c r="B90" t="str">
        <f t="shared" si="12"/>
        <v>秋田県井川町</v>
      </c>
      <c r="D90" t="s">
        <v>3056</v>
      </c>
      <c r="E90" s="47" t="s">
        <v>3150</v>
      </c>
      <c r="F90" t="s">
        <v>2003</v>
      </c>
      <c r="I90" t="s">
        <v>413</v>
      </c>
      <c r="J90" t="e">
        <f>VLOOKUP(I90,#REF!,2,0)</f>
        <v>#REF!</v>
      </c>
      <c r="K90" t="e">
        <f t="shared" si="13"/>
        <v>#REF!</v>
      </c>
      <c r="L90" t="str">
        <f t="shared" si="14"/>
        <v>北海道・東北地方</v>
      </c>
      <c r="M90" t="str">
        <f t="shared" si="15"/>
        <v>自治体</v>
      </c>
      <c r="N90" t="str">
        <f t="shared" si="16"/>
        <v>07.自治体</v>
      </c>
      <c r="O90" t="str">
        <f t="shared" si="17"/>
        <v>秋田県秋田県井川町</v>
      </c>
      <c r="P90" t="str">
        <f t="shared" si="18"/>
        <v>井川町</v>
      </c>
      <c r="Q90" t="str">
        <f t="shared" si="19"/>
        <v>秋田県井川町</v>
      </c>
      <c r="R90" t="str">
        <f t="shared" si="20"/>
        <v>05.</v>
      </c>
      <c r="S90" t="str">
        <f t="shared" si="21"/>
        <v>05.秋田県</v>
      </c>
      <c r="T90">
        <f t="shared" si="22"/>
        <v>0</v>
      </c>
      <c r="U90">
        <f t="shared" si="23"/>
        <v>0</v>
      </c>
    </row>
    <row r="91" spans="1:21" ht="19.8">
      <c r="A91" s="2" t="s">
        <v>803</v>
      </c>
      <c r="B91" t="str">
        <f t="shared" si="12"/>
        <v>長野県生坂村</v>
      </c>
      <c r="D91" t="s">
        <v>804</v>
      </c>
      <c r="E91" t="s">
        <v>2564</v>
      </c>
      <c r="F91" t="s">
        <v>1972</v>
      </c>
      <c r="G91" s="50"/>
      <c r="H91">
        <v>25</v>
      </c>
      <c r="I91" t="s">
        <v>413</v>
      </c>
      <c r="J91" t="e">
        <f>VLOOKUP(I91,#REF!,2,0)</f>
        <v>#REF!</v>
      </c>
      <c r="K91" t="e">
        <f t="shared" si="13"/>
        <v>#REF!</v>
      </c>
      <c r="L91" t="str">
        <f t="shared" si="14"/>
        <v>甲信越地方</v>
      </c>
      <c r="M91" t="str">
        <f t="shared" si="15"/>
        <v>自治体</v>
      </c>
      <c r="N91" t="str">
        <f t="shared" si="16"/>
        <v>07.自治体</v>
      </c>
      <c r="O91" t="str">
        <f t="shared" si="17"/>
        <v>長野県長野県生坂村</v>
      </c>
      <c r="P91" t="str">
        <f t="shared" si="18"/>
        <v>生坂村</v>
      </c>
      <c r="Q91" t="str">
        <f t="shared" si="19"/>
        <v>長野県生坂村</v>
      </c>
      <c r="R91" t="str">
        <f t="shared" si="20"/>
        <v>20.</v>
      </c>
      <c r="S91" t="str">
        <f t="shared" si="21"/>
        <v>20.長野県</v>
      </c>
      <c r="T91">
        <f t="shared" si="22"/>
        <v>0</v>
      </c>
      <c r="U91">
        <f t="shared" si="23"/>
        <v>0</v>
      </c>
    </row>
    <row r="92" spans="1:21" ht="19.8">
      <c r="A92" s="2" t="s">
        <v>655</v>
      </c>
      <c r="B92" t="str">
        <f t="shared" si="12"/>
        <v>池田商工会議所</v>
      </c>
      <c r="D92" t="s">
        <v>719</v>
      </c>
      <c r="E92" t="s">
        <v>2538</v>
      </c>
      <c r="F92" t="s">
        <v>1984</v>
      </c>
      <c r="G92" s="50"/>
      <c r="H92">
        <v>40</v>
      </c>
      <c r="I92" t="s">
        <v>249</v>
      </c>
      <c r="J92" t="e">
        <f>VLOOKUP(I92,#REF!,2,0)</f>
        <v>#REF!</v>
      </c>
      <c r="K92" t="e">
        <f t="shared" si="13"/>
        <v>#REF!</v>
      </c>
      <c r="L92" t="str">
        <f t="shared" si="14"/>
        <v>近畿地方</v>
      </c>
      <c r="M92" t="str">
        <f t="shared" si="15"/>
        <v>その他</v>
      </c>
      <c r="N92" t="str">
        <f t="shared" si="16"/>
        <v>10.その他</v>
      </c>
      <c r="O92" t="str">
        <f t="shared" si="17"/>
        <v/>
      </c>
      <c r="P92" t="str">
        <f t="shared" si="18"/>
        <v/>
      </c>
      <c r="Q92" t="str">
        <f t="shared" si="19"/>
        <v/>
      </c>
      <c r="R92" t="str">
        <f t="shared" si="20"/>
        <v>27.</v>
      </c>
      <c r="S92" t="str">
        <f t="shared" si="21"/>
        <v>27.大阪府</v>
      </c>
      <c r="T92">
        <f t="shared" si="22"/>
        <v>0</v>
      </c>
      <c r="U92">
        <f t="shared" si="23"/>
        <v>0</v>
      </c>
    </row>
    <row r="93" spans="1:21" ht="20.399999999999999" thickBot="1">
      <c r="A93" s="5" t="s">
        <v>2</v>
      </c>
      <c r="B93" t="str">
        <f t="shared" si="12"/>
        <v>株式会社池田泉州銀行</v>
      </c>
      <c r="D93" t="s">
        <v>334</v>
      </c>
      <c r="E93" t="s">
        <v>2546</v>
      </c>
      <c r="F93" t="s">
        <v>1952</v>
      </c>
      <c r="G93" s="50"/>
      <c r="H93">
        <v>40</v>
      </c>
      <c r="I93" t="s">
        <v>335</v>
      </c>
      <c r="J93" t="e">
        <f>VLOOKUP(I93,#REF!,2,0)</f>
        <v>#REF!</v>
      </c>
      <c r="K93" t="e">
        <f t="shared" si="13"/>
        <v>#REF!</v>
      </c>
      <c r="L93" t="str">
        <f t="shared" si="14"/>
        <v>近畿地方</v>
      </c>
      <c r="M93" t="str">
        <f t="shared" si="15"/>
        <v>地域金融機関</v>
      </c>
      <c r="N93" t="str">
        <f t="shared" si="16"/>
        <v>02.銀行</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1359</v>
      </c>
      <c r="B94" t="str">
        <f t="shared" si="12"/>
        <v>長野県池田町</v>
      </c>
      <c r="D94" t="s">
        <v>1906</v>
      </c>
      <c r="E94" t="s">
        <v>2560</v>
      </c>
      <c r="F94" t="s">
        <v>1973</v>
      </c>
      <c r="G94" s="50"/>
      <c r="H94">
        <v>25</v>
      </c>
      <c r="I94" t="s">
        <v>413</v>
      </c>
      <c r="J94" t="e">
        <f>VLOOKUP(I94,#REF!,2,0)</f>
        <v>#REF!</v>
      </c>
      <c r="K94" t="e">
        <f t="shared" si="13"/>
        <v>#REF!</v>
      </c>
      <c r="L94" t="str">
        <f t="shared" si="14"/>
        <v>甲信越地方</v>
      </c>
      <c r="M94" t="str">
        <f t="shared" si="15"/>
        <v>自治体</v>
      </c>
      <c r="N94" t="str">
        <f t="shared" si="16"/>
        <v>07.自治体</v>
      </c>
      <c r="O94" t="str">
        <f t="shared" si="17"/>
        <v>長野県長野県 池田町</v>
      </c>
      <c r="P94" t="str">
        <f t="shared" si="18"/>
        <v>池田町</v>
      </c>
      <c r="Q94" t="str">
        <f t="shared" si="19"/>
        <v>長野県池田町</v>
      </c>
      <c r="R94" t="str">
        <f t="shared" si="20"/>
        <v>20.</v>
      </c>
      <c r="S94" t="str">
        <f t="shared" si="21"/>
        <v>20.長野県</v>
      </c>
      <c r="T94">
        <f t="shared" si="22"/>
        <v>0</v>
      </c>
      <c r="U94">
        <f t="shared" si="23"/>
        <v>0</v>
      </c>
    </row>
    <row r="95" spans="1:21" ht="20.399999999999999" thickBot="1">
      <c r="A95" s="5" t="s">
        <v>656</v>
      </c>
      <c r="B95" t="str">
        <f t="shared" si="12"/>
        <v>株式会社池田模範堂</v>
      </c>
      <c r="D95" t="s">
        <v>720</v>
      </c>
      <c r="E95" t="s">
        <v>2538</v>
      </c>
      <c r="F95" t="s">
        <v>1985</v>
      </c>
      <c r="G95" s="50"/>
      <c r="H95">
        <v>30</v>
      </c>
      <c r="I95" t="s">
        <v>1060</v>
      </c>
      <c r="J95" t="e">
        <f>VLOOKUP(I95,#REF!,2,0)</f>
        <v>#REF!</v>
      </c>
      <c r="K95" t="e">
        <f t="shared" si="13"/>
        <v>#REF!</v>
      </c>
      <c r="L95" t="str">
        <f t="shared" si="14"/>
        <v>北陸地方</v>
      </c>
      <c r="M95" t="str">
        <f t="shared" si="15"/>
        <v>事業法人</v>
      </c>
      <c r="N95" t="str">
        <f t="shared" si="16"/>
        <v>04.事業法人</v>
      </c>
      <c r="O95" t="str">
        <f t="shared" si="17"/>
        <v/>
      </c>
      <c r="P95" t="str">
        <f t="shared" si="18"/>
        <v/>
      </c>
      <c r="Q95" t="str">
        <f t="shared" si="19"/>
        <v/>
      </c>
      <c r="R95" t="str">
        <f t="shared" si="20"/>
        <v>16.</v>
      </c>
      <c r="S95" t="str">
        <f t="shared" si="21"/>
        <v>16.富山県</v>
      </c>
      <c r="T95">
        <f t="shared" si="22"/>
        <v>0</v>
      </c>
      <c r="U95">
        <f t="shared" si="23"/>
        <v>0</v>
      </c>
    </row>
    <row r="96" spans="1:21">
      <c r="A96" t="s">
        <v>2961</v>
      </c>
      <c r="B96" t="str">
        <f t="shared" si="12"/>
        <v>生駒市</v>
      </c>
      <c r="D96" t="s">
        <v>3057</v>
      </c>
      <c r="E96" s="47" t="s">
        <v>3150</v>
      </c>
      <c r="F96" t="s">
        <v>47</v>
      </c>
      <c r="I96" t="s">
        <v>413</v>
      </c>
      <c r="J96" t="e">
        <f>VLOOKUP(I96,#REF!,2,0)</f>
        <v>#REF!</v>
      </c>
      <c r="K96" t="e">
        <f t="shared" si="13"/>
        <v>#REF!</v>
      </c>
      <c r="L96" t="str">
        <f t="shared" si="14"/>
        <v>近畿地方</v>
      </c>
      <c r="M96" t="str">
        <f t="shared" si="15"/>
        <v>自治体</v>
      </c>
      <c r="N96" t="str">
        <f t="shared" si="16"/>
        <v>07.自治体</v>
      </c>
      <c r="O96" t="str">
        <f t="shared" si="17"/>
        <v>奈良県生駒市</v>
      </c>
      <c r="P96" t="str">
        <f t="shared" si="18"/>
        <v>生駒市</v>
      </c>
      <c r="Q96" t="str">
        <f t="shared" si="19"/>
        <v>奈良県生駒市</v>
      </c>
      <c r="R96" t="str">
        <f t="shared" si="20"/>
        <v>29.</v>
      </c>
      <c r="S96" t="str">
        <f t="shared" si="21"/>
        <v>29.奈良県</v>
      </c>
      <c r="T96">
        <f t="shared" si="22"/>
        <v>0</v>
      </c>
      <c r="U96">
        <f t="shared" si="23"/>
        <v>0</v>
      </c>
    </row>
    <row r="97" spans="1:21" ht="20.399999999999999" thickBot="1">
      <c r="A97" s="5" t="s">
        <v>1064</v>
      </c>
      <c r="B97" t="str">
        <f t="shared" si="12"/>
        <v>社会福祉法人いこま福祉会</v>
      </c>
      <c r="D97" t="s">
        <v>1112</v>
      </c>
      <c r="E97" t="s">
        <v>2561</v>
      </c>
      <c r="F97" t="s">
        <v>47</v>
      </c>
      <c r="G97" s="50"/>
      <c r="H97">
        <v>40</v>
      </c>
      <c r="I97" t="s">
        <v>440</v>
      </c>
      <c r="J97" t="e">
        <f>VLOOKUP(I97,#REF!,2,0)</f>
        <v>#REF!</v>
      </c>
      <c r="K97" t="e">
        <f t="shared" si="13"/>
        <v>#REF!</v>
      </c>
      <c r="L97" t="str">
        <f t="shared" si="14"/>
        <v>近畿地方</v>
      </c>
      <c r="M97" t="str">
        <f t="shared" si="15"/>
        <v>その他</v>
      </c>
      <c r="N97" t="str">
        <f t="shared" si="16"/>
        <v>09.医療法人・社会福祉法人</v>
      </c>
      <c r="O97" t="str">
        <f t="shared" si="17"/>
        <v/>
      </c>
      <c r="P97" t="str">
        <f t="shared" si="18"/>
        <v/>
      </c>
      <c r="Q97" t="str">
        <f t="shared" si="19"/>
        <v/>
      </c>
      <c r="R97" t="str">
        <f t="shared" si="20"/>
        <v>29.</v>
      </c>
      <c r="S97" t="str">
        <f t="shared" si="21"/>
        <v>29.奈良県</v>
      </c>
      <c r="T97">
        <f t="shared" si="22"/>
        <v>0</v>
      </c>
      <c r="U97">
        <f t="shared" si="23"/>
        <v>0</v>
      </c>
    </row>
    <row r="98" spans="1:21" ht="13.8" thickBot="1">
      <c r="A98" s="9" t="s">
        <v>3203</v>
      </c>
      <c r="B98" t="str">
        <f t="shared" si="12"/>
        <v>イシイ株式会社</v>
      </c>
      <c r="C98" t="s">
        <v>3378</v>
      </c>
      <c r="D98" t="s">
        <v>3273</v>
      </c>
      <c r="E98" t="s">
        <v>3364</v>
      </c>
      <c r="F98" t="s">
        <v>3360</v>
      </c>
      <c r="G98" s="50"/>
      <c r="I98" t="s">
        <v>1060</v>
      </c>
      <c r="J98" t="e">
        <f>VLOOKUP(I98,#REF!,2,0)</f>
        <v>#REF!</v>
      </c>
      <c r="K98" t="e">
        <f t="shared" si="13"/>
        <v>#REF!</v>
      </c>
      <c r="L98" t="str">
        <f t="shared" si="14"/>
        <v>北海道・東北地方</v>
      </c>
      <c r="M98" t="str">
        <f t="shared" si="15"/>
        <v>事業法人</v>
      </c>
      <c r="N98" t="str">
        <f t="shared" si="16"/>
        <v>04.事業法人</v>
      </c>
      <c r="O98" t="str">
        <f t="shared" si="17"/>
        <v/>
      </c>
      <c r="P98" t="str">
        <f t="shared" si="18"/>
        <v/>
      </c>
      <c r="Q98" t="str">
        <f t="shared" si="19"/>
        <v/>
      </c>
      <c r="R98" t="str">
        <f t="shared" si="20"/>
        <v>04.</v>
      </c>
      <c r="S98" t="str">
        <f t="shared" si="21"/>
        <v>04.宮城県</v>
      </c>
      <c r="T98">
        <f t="shared" si="22"/>
        <v>1</v>
      </c>
      <c r="U98">
        <f t="shared" si="23"/>
        <v>90</v>
      </c>
    </row>
    <row r="99" spans="1:21" ht="19.8">
      <c r="A99" s="2" t="s">
        <v>1360</v>
      </c>
      <c r="B99" t="str">
        <f t="shared" si="12"/>
        <v>株式会社石井表記</v>
      </c>
      <c r="C99" t="s">
        <v>2216</v>
      </c>
      <c r="D99" t="s">
        <v>1262</v>
      </c>
      <c r="E99" t="s">
        <v>2562</v>
      </c>
      <c r="F99" t="s">
        <v>1987</v>
      </c>
      <c r="G99" s="50" t="s">
        <v>2668</v>
      </c>
      <c r="H99">
        <v>50</v>
      </c>
      <c r="I99" t="s">
        <v>1060</v>
      </c>
      <c r="J99" t="e">
        <f>VLOOKUP(I99,#REF!,2,0)</f>
        <v>#REF!</v>
      </c>
      <c r="K99" t="e">
        <f t="shared" si="13"/>
        <v>#REF!</v>
      </c>
      <c r="L99" t="str">
        <f t="shared" si="14"/>
        <v>中国地方</v>
      </c>
      <c r="M99" t="str">
        <f t="shared" si="15"/>
        <v>事業法人</v>
      </c>
      <c r="N99" t="str">
        <f t="shared" si="16"/>
        <v>04.事業法人</v>
      </c>
      <c r="O99" t="str">
        <f t="shared" si="17"/>
        <v/>
      </c>
      <c r="P99" t="str">
        <f t="shared" si="18"/>
        <v/>
      </c>
      <c r="Q99" t="str">
        <f t="shared" si="19"/>
        <v/>
      </c>
      <c r="R99" t="str">
        <f t="shared" si="20"/>
        <v>34.</v>
      </c>
      <c r="S99" t="str">
        <f t="shared" si="21"/>
        <v>34.広島県</v>
      </c>
      <c r="T99">
        <f t="shared" si="22"/>
        <v>1</v>
      </c>
      <c r="U99">
        <f t="shared" si="23"/>
        <v>96</v>
      </c>
    </row>
    <row r="100" spans="1:21" ht="13.8" thickBot="1">
      <c r="A100" s="9" t="s">
        <v>3512</v>
      </c>
      <c r="B100" t="str">
        <f t="shared" si="12"/>
        <v>石川技研工業株式会社</v>
      </c>
      <c r="C100" s="8" t="s">
        <v>3643</v>
      </c>
      <c r="D100" t="s">
        <v>3524</v>
      </c>
      <c r="E100" t="s">
        <v>3636</v>
      </c>
      <c r="F100" t="s">
        <v>2573</v>
      </c>
      <c r="H100">
        <v>30</v>
      </c>
      <c r="I100" t="s">
        <v>1060</v>
      </c>
      <c r="J100" t="e">
        <f>VLOOKUP(I100,#REF!,2,0)</f>
        <v>#REF!</v>
      </c>
      <c r="K100" t="e">
        <f t="shared" si="13"/>
        <v>#REF!</v>
      </c>
      <c r="L100" t="str">
        <f t="shared" si="14"/>
        <v>北陸地方</v>
      </c>
      <c r="M100" t="str">
        <f t="shared" si="15"/>
        <v>事業法人</v>
      </c>
      <c r="N100" t="str">
        <f t="shared" si="16"/>
        <v>04.事業法人</v>
      </c>
      <c r="O100" t="str">
        <f t="shared" si="17"/>
        <v/>
      </c>
      <c r="P100" t="str">
        <f t="shared" si="18"/>
        <v/>
      </c>
      <c r="Q100" t="str">
        <f t="shared" si="19"/>
        <v/>
      </c>
      <c r="R100" t="str">
        <f t="shared" si="20"/>
        <v>17.</v>
      </c>
      <c r="S100" t="str">
        <f t="shared" si="21"/>
        <v>17.石川県</v>
      </c>
      <c r="T100">
        <f t="shared" si="22"/>
        <v>2</v>
      </c>
      <c r="U100">
        <f t="shared" si="23"/>
        <v>31</v>
      </c>
    </row>
    <row r="101" spans="1:21" ht="13.8" thickBot="1">
      <c r="A101" s="9" t="s">
        <v>2962</v>
      </c>
      <c r="B101" t="str">
        <f t="shared" si="12"/>
        <v>石川県信用保証協会</v>
      </c>
      <c r="D101" t="s">
        <v>3058</v>
      </c>
      <c r="E101" s="47" t="s">
        <v>3150</v>
      </c>
      <c r="F101" t="s">
        <v>2529</v>
      </c>
      <c r="I101" t="s">
        <v>249</v>
      </c>
      <c r="J101" t="e">
        <f>VLOOKUP(I101,#REF!,2,0)</f>
        <v>#REF!</v>
      </c>
      <c r="K101" t="e">
        <f t="shared" si="13"/>
        <v>#REF!</v>
      </c>
      <c r="L101" t="str">
        <f t="shared" si="14"/>
        <v>北陸地方</v>
      </c>
      <c r="M101" t="str">
        <f t="shared" si="15"/>
        <v>その他</v>
      </c>
      <c r="N101" t="str">
        <f t="shared" si="16"/>
        <v>10.その他</v>
      </c>
      <c r="O101" t="str">
        <f t="shared" si="17"/>
        <v/>
      </c>
      <c r="P101" t="str">
        <f t="shared" si="18"/>
        <v/>
      </c>
      <c r="Q101" t="str">
        <f t="shared" si="19"/>
        <v/>
      </c>
      <c r="R101" t="str">
        <f t="shared" si="20"/>
        <v>17.</v>
      </c>
      <c r="S101" t="str">
        <f t="shared" si="21"/>
        <v>17.石川県</v>
      </c>
      <c r="T101">
        <f t="shared" si="22"/>
        <v>0</v>
      </c>
      <c r="U101">
        <f t="shared" si="23"/>
        <v>0</v>
      </c>
    </row>
    <row r="102" spans="1:21" ht="13.8" thickBot="1">
      <c r="A102" s="9" t="s">
        <v>3204</v>
      </c>
      <c r="B102" t="str">
        <f t="shared" si="12"/>
        <v>石川建設株式会社</v>
      </c>
      <c r="C102" t="s">
        <v>3375</v>
      </c>
      <c r="D102" t="s">
        <v>3274</v>
      </c>
      <c r="E102" t="s">
        <v>3364</v>
      </c>
      <c r="F102" t="s">
        <v>2212</v>
      </c>
      <c r="G102" s="50"/>
      <c r="I102" t="s">
        <v>1060</v>
      </c>
      <c r="J102" t="e">
        <f>VLOOKUP(I102,#REF!,2,0)</f>
        <v>#REF!</v>
      </c>
      <c r="K102" t="e">
        <f t="shared" si="13"/>
        <v>#REF!</v>
      </c>
      <c r="L102" t="str">
        <f t="shared" si="14"/>
        <v>北海道・東北地方</v>
      </c>
      <c r="M102" t="str">
        <f t="shared" si="15"/>
        <v>事業法人</v>
      </c>
      <c r="N102" t="str">
        <f t="shared" si="16"/>
        <v>04.事業法人</v>
      </c>
      <c r="O102" t="str">
        <f t="shared" si="17"/>
        <v/>
      </c>
      <c r="P102" t="str">
        <f t="shared" si="18"/>
        <v/>
      </c>
      <c r="Q102" t="str">
        <f t="shared" si="19"/>
        <v/>
      </c>
      <c r="R102" t="str">
        <f t="shared" si="20"/>
        <v>04.</v>
      </c>
      <c r="S102" t="str">
        <f t="shared" si="21"/>
        <v>04.宮城県</v>
      </c>
      <c r="T102">
        <f t="shared" si="22"/>
        <v>1</v>
      </c>
      <c r="U102">
        <f t="shared" si="23"/>
        <v>102</v>
      </c>
    </row>
    <row r="103" spans="1:21" ht="20.399999999999999" thickBot="1">
      <c r="A103" s="5" t="s">
        <v>580</v>
      </c>
      <c r="B103" t="str">
        <f t="shared" si="12"/>
        <v>石堂硝子株式会社</v>
      </c>
      <c r="D103" t="s">
        <v>606</v>
      </c>
      <c r="E103" t="s">
        <v>2563</v>
      </c>
      <c r="F103" t="s">
        <v>1977</v>
      </c>
      <c r="G103" s="50"/>
      <c r="H103">
        <v>40</v>
      </c>
      <c r="I103" t="s">
        <v>1060</v>
      </c>
      <c r="J103" t="e">
        <f>VLOOKUP(I103,#REF!,2,0)</f>
        <v>#REF!</v>
      </c>
      <c r="K103" t="e">
        <f t="shared" si="13"/>
        <v>#REF!</v>
      </c>
      <c r="L103" t="str">
        <f t="shared" si="14"/>
        <v>近畿地方</v>
      </c>
      <c r="M103" t="str">
        <f t="shared" si="15"/>
        <v>事業法人</v>
      </c>
      <c r="N103" t="str">
        <f t="shared" si="16"/>
        <v>04.事業法人</v>
      </c>
      <c r="O103" t="str">
        <f t="shared" si="17"/>
        <v/>
      </c>
      <c r="P103" t="str">
        <f t="shared" si="18"/>
        <v/>
      </c>
      <c r="Q103" t="str">
        <f t="shared" si="19"/>
        <v/>
      </c>
      <c r="R103" t="str">
        <f t="shared" si="20"/>
        <v>27.</v>
      </c>
      <c r="S103" t="str">
        <f t="shared" si="21"/>
        <v>27.大阪府</v>
      </c>
      <c r="T103">
        <f t="shared" si="22"/>
        <v>0</v>
      </c>
      <c r="U103">
        <f t="shared" si="23"/>
        <v>0</v>
      </c>
    </row>
    <row r="104" spans="1:21" ht="19.8">
      <c r="A104" s="2" t="s">
        <v>1361</v>
      </c>
      <c r="B104" t="str">
        <f t="shared" si="12"/>
        <v>石友ホーム株式会社</v>
      </c>
      <c r="D104" t="s">
        <v>607</v>
      </c>
      <c r="E104" t="s">
        <v>2563</v>
      </c>
      <c r="F104" t="s">
        <v>1988</v>
      </c>
      <c r="G104" s="50"/>
      <c r="H104">
        <v>30</v>
      </c>
      <c r="I104" t="s">
        <v>1060</v>
      </c>
      <c r="J104" t="e">
        <f>VLOOKUP(I104,#REF!,2,0)</f>
        <v>#REF!</v>
      </c>
      <c r="K104" t="e">
        <f t="shared" si="13"/>
        <v>#REF!</v>
      </c>
      <c r="L104" t="str">
        <f t="shared" si="14"/>
        <v>北陸地方</v>
      </c>
      <c r="M104" t="str">
        <f t="shared" si="15"/>
        <v>事業法人</v>
      </c>
      <c r="N104" t="str">
        <f t="shared" si="16"/>
        <v>04.事業法人</v>
      </c>
      <c r="O104" t="str">
        <f t="shared" si="17"/>
        <v/>
      </c>
      <c r="P104" t="str">
        <f t="shared" si="18"/>
        <v/>
      </c>
      <c r="Q104" t="str">
        <f t="shared" si="19"/>
        <v/>
      </c>
      <c r="R104" t="str">
        <f t="shared" si="20"/>
        <v>16.</v>
      </c>
      <c r="S104" t="str">
        <f t="shared" si="21"/>
        <v>16.富山県</v>
      </c>
      <c r="T104">
        <f t="shared" si="22"/>
        <v>0</v>
      </c>
      <c r="U104">
        <f t="shared" si="23"/>
        <v>0</v>
      </c>
    </row>
    <row r="105" spans="1:21" ht="13.8" thickBot="1">
      <c r="A105" s="1" t="s">
        <v>937</v>
      </c>
      <c r="B105" t="str">
        <f t="shared" si="12"/>
        <v>泉ケミカル株式会社</v>
      </c>
      <c r="C105" t="s">
        <v>1575</v>
      </c>
      <c r="D105" t="s">
        <v>978</v>
      </c>
      <c r="E105" t="s">
        <v>2558</v>
      </c>
      <c r="F105" t="s">
        <v>1952</v>
      </c>
      <c r="G105" s="50"/>
      <c r="H105">
        <v>40</v>
      </c>
      <c r="I105" t="s">
        <v>1060</v>
      </c>
      <c r="J105" t="e">
        <f>VLOOKUP(I105,#REF!,2,0)</f>
        <v>#REF!</v>
      </c>
      <c r="K105" t="e">
        <f t="shared" si="13"/>
        <v>#REF!</v>
      </c>
      <c r="L105" t="str">
        <f t="shared" si="14"/>
        <v>近畿地方</v>
      </c>
      <c r="M105" t="str">
        <f t="shared" si="15"/>
        <v>事業法人</v>
      </c>
      <c r="N105" t="str">
        <f t="shared" si="16"/>
        <v>04.事業法人</v>
      </c>
      <c r="O105" t="str">
        <f t="shared" si="17"/>
        <v/>
      </c>
      <c r="P105" t="str">
        <f t="shared" si="18"/>
        <v/>
      </c>
      <c r="Q105" t="str">
        <f t="shared" si="19"/>
        <v/>
      </c>
      <c r="R105" t="str">
        <f t="shared" si="20"/>
        <v>27.</v>
      </c>
      <c r="S105" t="str">
        <f t="shared" si="21"/>
        <v>27.大阪府</v>
      </c>
      <c r="T105">
        <f t="shared" si="22"/>
        <v>1</v>
      </c>
      <c r="U105">
        <f t="shared" si="23"/>
        <v>99</v>
      </c>
    </row>
    <row r="106" spans="1:21" ht="19.8">
      <c r="A106" s="2" t="s">
        <v>291</v>
      </c>
      <c r="B106" t="str">
        <f t="shared" si="12"/>
        <v>泉佐野ウォーターフロント株式会社</v>
      </c>
      <c r="D106" t="s">
        <v>119</v>
      </c>
      <c r="E106" t="s">
        <v>2541</v>
      </c>
      <c r="F106" t="s">
        <v>1977</v>
      </c>
      <c r="G106" s="50"/>
      <c r="H106">
        <v>40</v>
      </c>
      <c r="I106" t="s">
        <v>1060</v>
      </c>
      <c r="J106" t="e">
        <f>VLOOKUP(I106,#REF!,2,0)</f>
        <v>#REF!</v>
      </c>
      <c r="K106" t="e">
        <f t="shared" si="13"/>
        <v>#REF!</v>
      </c>
      <c r="L106" t="str">
        <f t="shared" si="14"/>
        <v>近畿地方</v>
      </c>
      <c r="M106" t="str">
        <f t="shared" si="15"/>
        <v>事業法人</v>
      </c>
      <c r="N106" t="str">
        <f t="shared" si="16"/>
        <v>04.事業法人</v>
      </c>
      <c r="O106" t="str">
        <f t="shared" si="17"/>
        <v/>
      </c>
      <c r="P106" t="str">
        <f t="shared" si="18"/>
        <v/>
      </c>
      <c r="Q106" t="str">
        <f t="shared" si="19"/>
        <v/>
      </c>
      <c r="R106" t="str">
        <f t="shared" si="20"/>
        <v>27.</v>
      </c>
      <c r="S106" t="str">
        <f t="shared" si="21"/>
        <v>27.大阪府</v>
      </c>
      <c r="T106">
        <f t="shared" si="22"/>
        <v>0</v>
      </c>
      <c r="U106">
        <f t="shared" si="23"/>
        <v>0</v>
      </c>
    </row>
    <row r="107" spans="1:21" ht="19.8">
      <c r="A107" s="2" t="s">
        <v>1362</v>
      </c>
      <c r="B107" t="str">
        <f t="shared" si="12"/>
        <v>泉佐野市</v>
      </c>
      <c r="D107" t="s">
        <v>721</v>
      </c>
      <c r="E107" t="s">
        <v>2538</v>
      </c>
      <c r="F107" t="s">
        <v>1977</v>
      </c>
      <c r="G107" s="50"/>
      <c r="H107">
        <v>40</v>
      </c>
      <c r="I107" t="s">
        <v>413</v>
      </c>
      <c r="J107" t="e">
        <f>VLOOKUP(I107,#REF!,2,0)</f>
        <v>#REF!</v>
      </c>
      <c r="K107" t="e">
        <f t="shared" si="13"/>
        <v>#REF!</v>
      </c>
      <c r="L107" t="str">
        <f t="shared" si="14"/>
        <v>近畿地方</v>
      </c>
      <c r="M107" t="str">
        <f t="shared" si="15"/>
        <v>自治体</v>
      </c>
      <c r="N107" t="str">
        <f t="shared" si="16"/>
        <v>07.自治体</v>
      </c>
      <c r="O107" t="str">
        <f t="shared" si="17"/>
        <v>大阪府泉佐野市</v>
      </c>
      <c r="P107" t="str">
        <f t="shared" si="18"/>
        <v>泉佐野市</v>
      </c>
      <c r="Q107" t="str">
        <f t="shared" si="19"/>
        <v>大阪府泉佐野市</v>
      </c>
      <c r="R107" t="str">
        <f t="shared" si="20"/>
        <v>27.</v>
      </c>
      <c r="S107" t="str">
        <f t="shared" si="21"/>
        <v>27.大阪府</v>
      </c>
      <c r="T107">
        <f t="shared" si="22"/>
        <v>0</v>
      </c>
      <c r="U107">
        <f t="shared" si="23"/>
        <v>0</v>
      </c>
    </row>
    <row r="108" spans="1:21">
      <c r="A108" t="s">
        <v>2681</v>
      </c>
      <c r="B108" t="str">
        <f t="shared" si="12"/>
        <v>和泉市</v>
      </c>
      <c r="D108" t="s">
        <v>2781</v>
      </c>
      <c r="E108" t="s">
        <v>2868</v>
      </c>
      <c r="F108" t="s">
        <v>2875</v>
      </c>
      <c r="I108" t="s">
        <v>413</v>
      </c>
      <c r="J108" t="e">
        <f>VLOOKUP(I108,#REF!,2,0)</f>
        <v>#REF!</v>
      </c>
      <c r="K108" t="e">
        <f t="shared" si="13"/>
        <v>#REF!</v>
      </c>
      <c r="L108" t="str">
        <f t="shared" si="14"/>
        <v>近畿地方</v>
      </c>
      <c r="M108" t="str">
        <f t="shared" si="15"/>
        <v>自治体</v>
      </c>
      <c r="N108" t="str">
        <f t="shared" si="16"/>
        <v>07.自治体</v>
      </c>
      <c r="O108" t="str">
        <f t="shared" si="17"/>
        <v>大阪府和泉市</v>
      </c>
      <c r="P108" t="str">
        <f t="shared" si="18"/>
        <v>和泉市</v>
      </c>
      <c r="Q108" t="str">
        <f t="shared" si="19"/>
        <v>大阪府和泉市</v>
      </c>
      <c r="R108" t="str">
        <f t="shared" si="20"/>
        <v>27.</v>
      </c>
      <c r="S108" t="str">
        <f t="shared" si="21"/>
        <v>27.大阪府</v>
      </c>
      <c r="T108">
        <f t="shared" si="22"/>
        <v>0</v>
      </c>
      <c r="U108">
        <f t="shared" si="23"/>
        <v>0</v>
      </c>
    </row>
    <row r="109" spans="1:21" ht="20.399999999999999" thickBot="1">
      <c r="A109" s="5" t="s">
        <v>468</v>
      </c>
      <c r="B109" t="str">
        <f t="shared" si="12"/>
        <v>株式会社泉製作所</v>
      </c>
      <c r="D109" t="s">
        <v>469</v>
      </c>
      <c r="E109" t="s">
        <v>2560</v>
      </c>
      <c r="F109" t="s">
        <v>1952</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c r="A110" t="s">
        <v>2230</v>
      </c>
      <c r="B110" t="str">
        <f t="shared" si="12"/>
        <v>社会福祉法人和泉福祉会</v>
      </c>
      <c r="D110" t="s">
        <v>2379</v>
      </c>
      <c r="E110" t="s">
        <v>2559</v>
      </c>
      <c r="F110" t="s">
        <v>1952</v>
      </c>
      <c r="G110" s="50"/>
      <c r="H110">
        <v>40</v>
      </c>
      <c r="I110" t="s">
        <v>440</v>
      </c>
      <c r="J110" t="e">
        <f>VLOOKUP(I110,#REF!,2,0)</f>
        <v>#REF!</v>
      </c>
      <c r="K110" t="e">
        <f t="shared" si="13"/>
        <v>#REF!</v>
      </c>
      <c r="L110" t="str">
        <f t="shared" si="14"/>
        <v>近畿地方</v>
      </c>
      <c r="M110" t="str">
        <f t="shared" si="15"/>
        <v>その他</v>
      </c>
      <c r="N110" t="str">
        <f t="shared" si="16"/>
        <v>09.医療法人・社会福祉法人</v>
      </c>
      <c r="O110" t="str">
        <f t="shared" si="17"/>
        <v/>
      </c>
      <c r="P110" t="str">
        <f t="shared" si="18"/>
        <v/>
      </c>
      <c r="Q110" t="str">
        <f t="shared" si="19"/>
        <v/>
      </c>
      <c r="R110" t="str">
        <f t="shared" si="20"/>
        <v>27.</v>
      </c>
      <c r="S110" t="str">
        <f t="shared" si="21"/>
        <v>27.大阪府</v>
      </c>
      <c r="T110">
        <f t="shared" si="22"/>
        <v>0</v>
      </c>
      <c r="U110">
        <f t="shared" si="23"/>
        <v>0</v>
      </c>
    </row>
    <row r="111" spans="1:21">
      <c r="A111" t="s">
        <v>2963</v>
      </c>
      <c r="B111" t="str">
        <f t="shared" si="12"/>
        <v>出雲市</v>
      </c>
      <c r="D111" t="s">
        <v>3059</v>
      </c>
      <c r="E111" s="47" t="s">
        <v>3150</v>
      </c>
      <c r="F111" t="s">
        <v>2168</v>
      </c>
      <c r="I111" t="s">
        <v>413</v>
      </c>
      <c r="J111" t="e">
        <f>VLOOKUP(I111,#REF!,2,0)</f>
        <v>#REF!</v>
      </c>
      <c r="K111" t="e">
        <f t="shared" si="13"/>
        <v>#REF!</v>
      </c>
      <c r="L111" t="str">
        <f t="shared" si="14"/>
        <v>中国地方</v>
      </c>
      <c r="M111" t="str">
        <f t="shared" si="15"/>
        <v>自治体</v>
      </c>
      <c r="N111" t="str">
        <f t="shared" si="16"/>
        <v>07.自治体</v>
      </c>
      <c r="O111" t="str">
        <f t="shared" si="17"/>
        <v>島根県出雲市</v>
      </c>
      <c r="P111" t="str">
        <f t="shared" si="18"/>
        <v>出雲市</v>
      </c>
      <c r="Q111" t="str">
        <f t="shared" si="19"/>
        <v>島根県出雲市</v>
      </c>
      <c r="R111" t="str">
        <f t="shared" si="20"/>
        <v>32.</v>
      </c>
      <c r="S111" t="str">
        <f t="shared" si="21"/>
        <v>32.島根県</v>
      </c>
      <c r="T111">
        <f t="shared" si="22"/>
        <v>0</v>
      </c>
      <c r="U111">
        <f t="shared" si="23"/>
        <v>0</v>
      </c>
    </row>
    <row r="112" spans="1:21" ht="19.8">
      <c r="A112" s="2" t="s">
        <v>270</v>
      </c>
      <c r="B112" t="str">
        <f t="shared" si="12"/>
        <v>有限会社イセウ</v>
      </c>
      <c r="D112" t="s">
        <v>91</v>
      </c>
      <c r="E112" t="s">
        <v>2545</v>
      </c>
      <c r="F112" t="s">
        <v>1968</v>
      </c>
      <c r="G112" s="50"/>
      <c r="H112">
        <v>20</v>
      </c>
      <c r="I112" t="s">
        <v>1060</v>
      </c>
      <c r="J112" t="e">
        <f>VLOOKUP(I112,#REF!,2,0)</f>
        <v>#REF!</v>
      </c>
      <c r="K112" t="e">
        <f t="shared" si="13"/>
        <v>#REF!</v>
      </c>
      <c r="L112" t="str">
        <f t="shared" si="14"/>
        <v>関東地方</v>
      </c>
      <c r="M112" t="str">
        <f t="shared" si="15"/>
        <v>事業法人</v>
      </c>
      <c r="N112" t="str">
        <f t="shared" si="16"/>
        <v>04.事業法人</v>
      </c>
      <c r="O112" t="str">
        <f t="shared" si="17"/>
        <v/>
      </c>
      <c r="P112" t="str">
        <f t="shared" si="18"/>
        <v/>
      </c>
      <c r="Q112" t="str">
        <f t="shared" si="19"/>
        <v/>
      </c>
      <c r="R112" t="str">
        <f t="shared" si="20"/>
        <v>12.</v>
      </c>
      <c r="S112" t="str">
        <f t="shared" si="21"/>
        <v>12.千葉県</v>
      </c>
      <c r="T112">
        <f t="shared" si="22"/>
        <v>0</v>
      </c>
      <c r="U112">
        <f t="shared" si="23"/>
        <v>0</v>
      </c>
    </row>
    <row r="113" spans="1:21" ht="20.399999999999999" thickBot="1">
      <c r="A113" s="5" t="s">
        <v>1199</v>
      </c>
      <c r="B113" t="str">
        <f t="shared" si="12"/>
        <v>一般財団法人伊勢神宮崇敬会</v>
      </c>
      <c r="D113" t="s">
        <v>1263</v>
      </c>
      <c r="E113" t="s">
        <v>2562</v>
      </c>
      <c r="F113" t="s">
        <v>1989</v>
      </c>
      <c r="G113" s="50"/>
      <c r="H113">
        <v>35</v>
      </c>
      <c r="I113" t="s">
        <v>1193</v>
      </c>
      <c r="J113" t="e">
        <f>VLOOKUP(I113,#REF!,2,0)</f>
        <v>#REF!</v>
      </c>
      <c r="K113" t="e">
        <f t="shared" si="13"/>
        <v>#REF!</v>
      </c>
      <c r="L113" t="str">
        <f t="shared" si="14"/>
        <v>東海地方</v>
      </c>
      <c r="M113" t="str">
        <f t="shared" si="15"/>
        <v>その他</v>
      </c>
      <c r="N113" t="str">
        <f t="shared" si="16"/>
        <v>08.財団法人・社団法人</v>
      </c>
      <c r="O113" t="str">
        <f t="shared" si="17"/>
        <v/>
      </c>
      <c r="P113" t="str">
        <f t="shared" si="18"/>
        <v/>
      </c>
      <c r="Q113" t="str">
        <f t="shared" si="19"/>
        <v/>
      </c>
      <c r="R113" t="str">
        <f t="shared" si="20"/>
        <v>24.</v>
      </c>
      <c r="S113" t="str">
        <f t="shared" si="21"/>
        <v>24.三重県</v>
      </c>
      <c r="T113">
        <f t="shared" si="22"/>
        <v>0</v>
      </c>
      <c r="U113">
        <f t="shared" si="23"/>
        <v>0</v>
      </c>
    </row>
    <row r="114" spans="1:21" ht="20.399999999999999" thickBot="1">
      <c r="A114" s="5" t="s">
        <v>657</v>
      </c>
      <c r="B114" t="str">
        <f t="shared" si="12"/>
        <v>学校法人伊勢整容学園</v>
      </c>
      <c r="D114" t="s">
        <v>722</v>
      </c>
      <c r="E114" t="s">
        <v>2538</v>
      </c>
      <c r="F114" t="s">
        <v>1961</v>
      </c>
      <c r="G114" s="50"/>
      <c r="H114">
        <v>35</v>
      </c>
      <c r="I114" t="s">
        <v>930</v>
      </c>
      <c r="J114" t="e">
        <f>VLOOKUP(I114,#REF!,2,0)</f>
        <v>#REF!</v>
      </c>
      <c r="K114" t="e">
        <f t="shared" si="13"/>
        <v>#REF!</v>
      </c>
      <c r="L114" t="str">
        <f t="shared" si="14"/>
        <v>東海地方</v>
      </c>
      <c r="M114" t="str">
        <f t="shared" si="15"/>
        <v>学校法人等</v>
      </c>
      <c r="N114" t="str">
        <f t="shared" si="16"/>
        <v>01.学校法人・国立大学法人等</v>
      </c>
      <c r="O114" t="str">
        <f t="shared" si="17"/>
        <v/>
      </c>
      <c r="P114" t="str">
        <f t="shared" si="18"/>
        <v/>
      </c>
      <c r="Q114" t="str">
        <f t="shared" si="19"/>
        <v/>
      </c>
      <c r="R114" t="str">
        <f t="shared" si="20"/>
        <v>24.</v>
      </c>
      <c r="S114" t="str">
        <f t="shared" si="21"/>
        <v>24.三重県</v>
      </c>
      <c r="T114">
        <f t="shared" si="22"/>
        <v>0</v>
      </c>
      <c r="U114">
        <f t="shared" si="23"/>
        <v>0</v>
      </c>
    </row>
    <row r="115" spans="1:21" ht="13.8" thickBot="1">
      <c r="A115" s="9" t="s">
        <v>3177</v>
      </c>
      <c r="B115" t="str">
        <f t="shared" si="12"/>
        <v>社会福祉法人伊勢原市社会福祉協議会</v>
      </c>
      <c r="D115" t="s">
        <v>3275</v>
      </c>
      <c r="E115" t="s">
        <v>3364</v>
      </c>
      <c r="F115" t="s">
        <v>2045</v>
      </c>
      <c r="G115" s="50"/>
      <c r="I115" t="s">
        <v>440</v>
      </c>
      <c r="J115" t="e">
        <f>VLOOKUP(I115,#REF!,2,0)</f>
        <v>#REF!</v>
      </c>
      <c r="K115" t="e">
        <f t="shared" si="13"/>
        <v>#REF!</v>
      </c>
      <c r="L115" t="str">
        <f t="shared" si="14"/>
        <v>関東地方</v>
      </c>
      <c r="M115" t="str">
        <f t="shared" si="15"/>
        <v>その他</v>
      </c>
      <c r="N115" t="str">
        <f t="shared" si="16"/>
        <v>09.医療法人・社会福祉法人</v>
      </c>
      <c r="O115" t="str">
        <f t="shared" si="17"/>
        <v/>
      </c>
      <c r="P115" t="str">
        <f t="shared" si="18"/>
        <v/>
      </c>
      <c r="Q115" t="str">
        <f t="shared" si="19"/>
        <v/>
      </c>
      <c r="R115" t="str">
        <f t="shared" si="20"/>
        <v>14.</v>
      </c>
      <c r="S115" t="str">
        <f t="shared" si="21"/>
        <v>14.神奈川県</v>
      </c>
      <c r="T115">
        <f t="shared" si="22"/>
        <v>0</v>
      </c>
      <c r="U115">
        <f t="shared" si="23"/>
        <v>0</v>
      </c>
    </row>
    <row r="116" spans="1:21">
      <c r="A116" t="s">
        <v>3402</v>
      </c>
      <c r="B116" t="str">
        <f t="shared" si="12"/>
        <v>板橋区</v>
      </c>
      <c r="C116" s="8" t="s">
        <v>3644</v>
      </c>
      <c r="D116" t="s">
        <v>3525</v>
      </c>
      <c r="E116" t="s">
        <v>3636</v>
      </c>
      <c r="F116" t="s">
        <v>1953</v>
      </c>
      <c r="H116">
        <v>20</v>
      </c>
      <c r="I116" t="s">
        <v>413</v>
      </c>
      <c r="J116" t="e">
        <f>VLOOKUP(I116,#REF!,2,0)</f>
        <v>#REF!</v>
      </c>
      <c r="K116" t="e">
        <f t="shared" si="13"/>
        <v>#REF!</v>
      </c>
      <c r="L116" t="str">
        <f t="shared" si="14"/>
        <v>関東地方</v>
      </c>
      <c r="M116" t="str">
        <f t="shared" si="15"/>
        <v>自治体</v>
      </c>
      <c r="N116" t="str">
        <f t="shared" si="16"/>
        <v>07.自治体</v>
      </c>
      <c r="O116" t="str">
        <f t="shared" si="17"/>
        <v>東京都板橋区</v>
      </c>
      <c r="P116" t="str">
        <f t="shared" si="18"/>
        <v>板橋区</v>
      </c>
      <c r="Q116" t="str">
        <f t="shared" si="19"/>
        <v>東京都板橋区</v>
      </c>
      <c r="R116" t="str">
        <f t="shared" si="20"/>
        <v>13.</v>
      </c>
      <c r="S116" t="str">
        <f t="shared" si="21"/>
        <v>13.東京都</v>
      </c>
      <c r="T116">
        <f t="shared" si="22"/>
        <v>2</v>
      </c>
      <c r="U116">
        <f t="shared" si="23"/>
        <v>67</v>
      </c>
    </row>
    <row r="117" spans="1:21" ht="19.8">
      <c r="A117" s="2" t="s">
        <v>1363</v>
      </c>
      <c r="B117" t="str">
        <f t="shared" si="12"/>
        <v>伊丹市</v>
      </c>
      <c r="D117" t="s">
        <v>723</v>
      </c>
      <c r="E117" t="s">
        <v>2538</v>
      </c>
      <c r="F117" t="s">
        <v>1990</v>
      </c>
      <c r="G117" s="50"/>
      <c r="H117">
        <v>40</v>
      </c>
      <c r="I117" t="s">
        <v>413</v>
      </c>
      <c r="J117" t="e">
        <f>VLOOKUP(I117,#REF!,2,0)</f>
        <v>#REF!</v>
      </c>
      <c r="K117" t="e">
        <f t="shared" si="13"/>
        <v>#REF!</v>
      </c>
      <c r="L117" t="str">
        <f t="shared" si="14"/>
        <v>近畿地方</v>
      </c>
      <c r="M117" t="str">
        <f t="shared" si="15"/>
        <v>自治体</v>
      </c>
      <c r="N117" t="str">
        <f t="shared" si="16"/>
        <v>07.自治体</v>
      </c>
      <c r="O117" t="str">
        <f t="shared" si="17"/>
        <v>兵庫県伊丹市</v>
      </c>
      <c r="P117" t="str">
        <f t="shared" si="18"/>
        <v>伊丹市</v>
      </c>
      <c r="Q117" t="str">
        <f t="shared" si="19"/>
        <v>兵庫県伊丹市</v>
      </c>
      <c r="R117" t="str">
        <f t="shared" si="20"/>
        <v>28.</v>
      </c>
      <c r="S117" t="str">
        <f t="shared" si="21"/>
        <v>28.兵庫県</v>
      </c>
      <c r="T117">
        <f t="shared" si="22"/>
        <v>0</v>
      </c>
      <c r="U117">
        <f t="shared" si="23"/>
        <v>0</v>
      </c>
    </row>
    <row r="118" spans="1:21">
      <c r="A118" s="3" t="s">
        <v>1364</v>
      </c>
      <c r="B118" t="str">
        <f t="shared" si="12"/>
        <v>株式会社ICHIKAWA</v>
      </c>
      <c r="C118" t="s">
        <v>2954</v>
      </c>
      <c r="D118" t="s">
        <v>470</v>
      </c>
      <c r="E118" t="s">
        <v>2560</v>
      </c>
      <c r="F118" t="s">
        <v>1959</v>
      </c>
      <c r="G118" s="50"/>
      <c r="H118">
        <v>50</v>
      </c>
      <c r="I118" t="s">
        <v>1060</v>
      </c>
      <c r="J118" t="e">
        <f>VLOOKUP(I118,#REF!,2,0)</f>
        <v>#REF!</v>
      </c>
      <c r="K118" t="e">
        <f t="shared" si="13"/>
        <v>#REF!</v>
      </c>
      <c r="L118" t="str">
        <f t="shared" si="14"/>
        <v>中国地方</v>
      </c>
      <c r="M118" t="str">
        <f t="shared" si="15"/>
        <v>事業法人</v>
      </c>
      <c r="N118" t="str">
        <f t="shared" si="16"/>
        <v>04.事業法人</v>
      </c>
      <c r="O118" t="str">
        <f t="shared" si="17"/>
        <v/>
      </c>
      <c r="P118" t="str">
        <f t="shared" si="18"/>
        <v/>
      </c>
      <c r="Q118" t="str">
        <f t="shared" si="19"/>
        <v/>
      </c>
      <c r="R118" t="str">
        <f t="shared" si="20"/>
        <v>34.</v>
      </c>
      <c r="S118" t="str">
        <f t="shared" si="21"/>
        <v>34.広島県</v>
      </c>
      <c r="T118">
        <f t="shared" si="22"/>
        <v>1</v>
      </c>
      <c r="U118">
        <f t="shared" si="23"/>
        <v>93</v>
      </c>
    </row>
    <row r="119" spans="1:21" ht="13.8" thickBot="1">
      <c r="A119" s="9" t="s">
        <v>3403</v>
      </c>
      <c r="B119" t="str">
        <f t="shared" si="12"/>
        <v>学校法人市川学園</v>
      </c>
      <c r="D119" t="s">
        <v>3526</v>
      </c>
      <c r="E119" t="s">
        <v>3636</v>
      </c>
      <c r="F119" t="s">
        <v>1968</v>
      </c>
      <c r="H119">
        <v>20</v>
      </c>
      <c r="I119" t="s">
        <v>930</v>
      </c>
      <c r="J119" t="e">
        <f>VLOOKUP(I119,#REF!,2,0)</f>
        <v>#REF!</v>
      </c>
      <c r="K119" t="e">
        <f t="shared" si="13"/>
        <v>#REF!</v>
      </c>
      <c r="L119" t="str">
        <f t="shared" si="14"/>
        <v>関東地方</v>
      </c>
      <c r="M119" t="str">
        <f t="shared" si="15"/>
        <v>学校法人等</v>
      </c>
      <c r="N119" t="str">
        <f t="shared" si="16"/>
        <v>01.学校法人・国立大学法人等</v>
      </c>
      <c r="O119" t="str">
        <f t="shared" si="17"/>
        <v/>
      </c>
      <c r="P119" t="str">
        <f t="shared" si="18"/>
        <v/>
      </c>
      <c r="Q119" t="str">
        <f t="shared" si="19"/>
        <v/>
      </c>
      <c r="R119" t="str">
        <f t="shared" si="20"/>
        <v>12.</v>
      </c>
      <c r="S119" t="str">
        <f t="shared" si="21"/>
        <v>12.千葉県</v>
      </c>
      <c r="T119">
        <f t="shared" si="22"/>
        <v>0</v>
      </c>
      <c r="U119">
        <f t="shared" si="23"/>
        <v>0</v>
      </c>
    </row>
    <row r="120" spans="1:21" ht="13.8" thickBot="1">
      <c r="A120" s="9" t="s">
        <v>3404</v>
      </c>
      <c r="B120" t="str">
        <f t="shared" si="12"/>
        <v>社会福祉法人一寿会</v>
      </c>
      <c r="C120" t="s">
        <v>3652</v>
      </c>
      <c r="D120" t="s">
        <v>3527</v>
      </c>
      <c r="E120" t="s">
        <v>3636</v>
      </c>
      <c r="F120" t="s">
        <v>2122</v>
      </c>
      <c r="H120">
        <v>20</v>
      </c>
      <c r="I120" t="s">
        <v>440</v>
      </c>
      <c r="J120" t="e">
        <f>VLOOKUP(I120,#REF!,2,0)</f>
        <v>#REF!</v>
      </c>
      <c r="K120" t="e">
        <f t="shared" si="13"/>
        <v>#REF!</v>
      </c>
      <c r="L120" t="str">
        <f t="shared" si="14"/>
        <v>関東地方</v>
      </c>
      <c r="M120" t="str">
        <f t="shared" si="15"/>
        <v>その他</v>
      </c>
      <c r="N120" t="str">
        <f t="shared" si="16"/>
        <v>09.医療法人・社会福祉法人</v>
      </c>
      <c r="O120" t="str">
        <f t="shared" si="17"/>
        <v/>
      </c>
      <c r="P120" t="str">
        <f t="shared" si="18"/>
        <v/>
      </c>
      <c r="Q120" t="str">
        <f t="shared" si="19"/>
        <v/>
      </c>
      <c r="R120" t="str">
        <f t="shared" si="20"/>
        <v>11.</v>
      </c>
      <c r="S120" t="str">
        <f t="shared" si="21"/>
        <v>11.埼玉県</v>
      </c>
      <c r="T120">
        <f t="shared" si="22"/>
        <v>1</v>
      </c>
      <c r="U120">
        <f t="shared" si="23"/>
        <v>94</v>
      </c>
    </row>
    <row r="121" spans="1:21" ht="19.8">
      <c r="A121" s="2" t="s">
        <v>1365</v>
      </c>
      <c r="B121" t="str">
        <f t="shared" si="12"/>
        <v>社会福祉法人一宮市社会福祉協議会</v>
      </c>
      <c r="D121" t="s">
        <v>1264</v>
      </c>
      <c r="E121" t="s">
        <v>2562</v>
      </c>
      <c r="F121" t="s">
        <v>1957</v>
      </c>
      <c r="G121" s="50"/>
      <c r="H121">
        <v>35</v>
      </c>
      <c r="I121" t="s">
        <v>440</v>
      </c>
      <c r="J121" t="e">
        <f>VLOOKUP(I121,#REF!,2,0)</f>
        <v>#REF!</v>
      </c>
      <c r="K121" t="e">
        <f t="shared" si="13"/>
        <v>#REF!</v>
      </c>
      <c r="L121" t="str">
        <f t="shared" si="14"/>
        <v>東海地方</v>
      </c>
      <c r="M121" t="str">
        <f t="shared" si="15"/>
        <v>その他</v>
      </c>
      <c r="N121" t="str">
        <f t="shared" si="16"/>
        <v>09.医療法人・社会福祉法人</v>
      </c>
      <c r="O121" t="str">
        <f t="shared" si="17"/>
        <v/>
      </c>
      <c r="P121" t="str">
        <f t="shared" si="18"/>
        <v/>
      </c>
      <c r="Q121" t="str">
        <f t="shared" si="19"/>
        <v/>
      </c>
      <c r="R121" t="str">
        <f t="shared" si="20"/>
        <v>23.</v>
      </c>
      <c r="S121" t="str">
        <f t="shared" si="21"/>
        <v>23.愛知県</v>
      </c>
      <c r="T121">
        <f t="shared" si="22"/>
        <v>0</v>
      </c>
      <c r="U121">
        <f t="shared" si="23"/>
        <v>0</v>
      </c>
    </row>
    <row r="122" spans="1:21" ht="13.8" thickBot="1">
      <c r="A122" s="9" t="s">
        <v>2231</v>
      </c>
      <c r="B122" t="str">
        <f t="shared" si="12"/>
        <v>一心港運株式会社</v>
      </c>
      <c r="D122" t="s">
        <v>2380</v>
      </c>
      <c r="E122" t="s">
        <v>2559</v>
      </c>
      <c r="F122" t="s">
        <v>1952</v>
      </c>
      <c r="G122" s="50"/>
      <c r="H122">
        <v>40</v>
      </c>
      <c r="I122" t="s">
        <v>1060</v>
      </c>
      <c r="J122" t="e">
        <f>VLOOKUP(I122,#REF!,2,0)</f>
        <v>#REF!</v>
      </c>
      <c r="K122" t="e">
        <f t="shared" si="13"/>
        <v>#REF!</v>
      </c>
      <c r="L122" t="str">
        <f t="shared" si="14"/>
        <v>近畿地方</v>
      </c>
      <c r="M122" t="str">
        <f t="shared" si="15"/>
        <v>事業法人</v>
      </c>
      <c r="N122" t="str">
        <f t="shared" si="16"/>
        <v>04.事業法人</v>
      </c>
      <c r="O122" t="str">
        <f t="shared" si="17"/>
        <v/>
      </c>
      <c r="P122" t="str">
        <f t="shared" si="18"/>
        <v/>
      </c>
      <c r="Q122" t="str">
        <f t="shared" si="19"/>
        <v/>
      </c>
      <c r="R122" t="str">
        <f t="shared" si="20"/>
        <v>27.</v>
      </c>
      <c r="S122" t="str">
        <f t="shared" si="21"/>
        <v>27.大阪府</v>
      </c>
      <c r="T122">
        <f t="shared" si="22"/>
        <v>0</v>
      </c>
      <c r="U122">
        <f t="shared" si="23"/>
        <v>0</v>
      </c>
    </row>
    <row r="123" spans="1:21" ht="19.8">
      <c r="A123" s="2" t="s">
        <v>292</v>
      </c>
      <c r="B123" t="str">
        <f t="shared" si="12"/>
        <v>社会福祉法人井筒会</v>
      </c>
      <c r="D123" t="s">
        <v>120</v>
      </c>
      <c r="E123" t="s">
        <v>2541</v>
      </c>
      <c r="F123" t="s">
        <v>1991</v>
      </c>
      <c r="G123" s="50"/>
      <c r="H123">
        <v>70</v>
      </c>
      <c r="I123" t="s">
        <v>440</v>
      </c>
      <c r="J123" t="e">
        <f>VLOOKUP(I123,#REF!,2,0)</f>
        <v>#REF!</v>
      </c>
      <c r="K123" t="e">
        <f t="shared" si="13"/>
        <v>#REF!</v>
      </c>
      <c r="L123" t="str">
        <f t="shared" si="14"/>
        <v>九州・沖縄地方</v>
      </c>
      <c r="M123" t="str">
        <f t="shared" si="15"/>
        <v>その他</v>
      </c>
      <c r="N123" t="str">
        <f t="shared" si="16"/>
        <v>09.医療法人・社会福祉法人</v>
      </c>
      <c r="O123" t="str">
        <f t="shared" si="17"/>
        <v/>
      </c>
      <c r="P123" t="str">
        <f t="shared" si="18"/>
        <v/>
      </c>
      <c r="Q123" t="str">
        <f t="shared" si="19"/>
        <v/>
      </c>
      <c r="R123" t="str">
        <f t="shared" si="20"/>
        <v>40.</v>
      </c>
      <c r="S123" t="str">
        <f t="shared" si="21"/>
        <v>40.福岡県</v>
      </c>
      <c r="T123">
        <f t="shared" si="22"/>
        <v>0</v>
      </c>
      <c r="U123">
        <f t="shared" si="23"/>
        <v>0</v>
      </c>
    </row>
    <row r="124" spans="1:21" ht="13.8" thickBot="1">
      <c r="A124" s="9" t="s">
        <v>3205</v>
      </c>
      <c r="B124" t="str">
        <f t="shared" si="12"/>
        <v>伊藤建設工業株式会社</v>
      </c>
      <c r="D124" t="s">
        <v>3276</v>
      </c>
      <c r="E124" t="s">
        <v>3364</v>
      </c>
      <c r="F124" t="s">
        <v>2003</v>
      </c>
      <c r="G124" s="50"/>
      <c r="I124" t="s">
        <v>1060</v>
      </c>
      <c r="J124" t="e">
        <f>VLOOKUP(I124,#REF!,2,0)</f>
        <v>#REF!</v>
      </c>
      <c r="K124" t="e">
        <f t="shared" si="13"/>
        <v>#REF!</v>
      </c>
      <c r="L124" t="str">
        <f t="shared" si="14"/>
        <v>北海道・東北地方</v>
      </c>
      <c r="M124" t="str">
        <f t="shared" si="15"/>
        <v>事業法人</v>
      </c>
      <c r="N124" t="str">
        <f t="shared" si="16"/>
        <v>04.事業法人</v>
      </c>
      <c r="O124" t="str">
        <f t="shared" si="17"/>
        <v/>
      </c>
      <c r="P124" t="str">
        <f t="shared" si="18"/>
        <v/>
      </c>
      <c r="Q124" t="str">
        <f t="shared" si="19"/>
        <v/>
      </c>
      <c r="R124" t="str">
        <f t="shared" si="20"/>
        <v>05.</v>
      </c>
      <c r="S124" t="str">
        <f t="shared" si="21"/>
        <v>05.秋田県</v>
      </c>
      <c r="T124">
        <f t="shared" si="22"/>
        <v>0</v>
      </c>
      <c r="U124">
        <f t="shared" si="23"/>
        <v>0</v>
      </c>
    </row>
    <row r="125" spans="1:21">
      <c r="A125" t="s">
        <v>3405</v>
      </c>
      <c r="B125" t="str">
        <f t="shared" si="12"/>
        <v>株式会社伊藤テック</v>
      </c>
      <c r="D125" t="s">
        <v>3528</v>
      </c>
      <c r="E125" t="s">
        <v>3636</v>
      </c>
      <c r="F125" t="s">
        <v>1970</v>
      </c>
      <c r="H125">
        <v>40</v>
      </c>
      <c r="I125" t="s">
        <v>1060</v>
      </c>
      <c r="J125" t="e">
        <f>VLOOKUP(I125,#REF!,2,0)</f>
        <v>#REF!</v>
      </c>
      <c r="K125" t="e">
        <f t="shared" si="13"/>
        <v>#REF!</v>
      </c>
      <c r="L125" t="str">
        <f t="shared" si="14"/>
        <v>近畿地方</v>
      </c>
      <c r="M125" t="str">
        <f t="shared" si="15"/>
        <v>事業法人</v>
      </c>
      <c r="N125" t="str">
        <f t="shared" si="16"/>
        <v>04.事業法人</v>
      </c>
      <c r="O125" t="str">
        <f t="shared" si="17"/>
        <v/>
      </c>
      <c r="P125" t="str">
        <f t="shared" si="18"/>
        <v/>
      </c>
      <c r="Q125" t="str">
        <f t="shared" si="19"/>
        <v/>
      </c>
      <c r="R125" t="str">
        <f t="shared" si="20"/>
        <v>28.</v>
      </c>
      <c r="S125" t="str">
        <f t="shared" si="21"/>
        <v>28.兵庫県</v>
      </c>
      <c r="T125">
        <f t="shared" si="22"/>
        <v>0</v>
      </c>
      <c r="U125">
        <f t="shared" si="23"/>
        <v>0</v>
      </c>
    </row>
    <row r="126" spans="1:21">
      <c r="A126" s="3" t="s">
        <v>1366</v>
      </c>
      <c r="B126" t="str">
        <f t="shared" si="12"/>
        <v>株式会社伊藤美藝社製版所</v>
      </c>
      <c r="C126" t="s">
        <v>1576</v>
      </c>
      <c r="D126" t="s">
        <v>805</v>
      </c>
      <c r="E126" t="s">
        <v>2564</v>
      </c>
      <c r="F126" t="s">
        <v>1992</v>
      </c>
      <c r="G126" s="50"/>
      <c r="H126">
        <v>35</v>
      </c>
      <c r="I126" t="s">
        <v>1060</v>
      </c>
      <c r="J126" t="e">
        <f>VLOOKUP(I126,#REF!,2,0)</f>
        <v>#REF!</v>
      </c>
      <c r="K126" t="e">
        <f t="shared" si="13"/>
        <v>#REF!</v>
      </c>
      <c r="L126" t="str">
        <f t="shared" si="14"/>
        <v>東海地方</v>
      </c>
      <c r="M126" t="str">
        <f t="shared" si="15"/>
        <v>事業法人</v>
      </c>
      <c r="N126" t="str">
        <f t="shared" si="16"/>
        <v>04.事業法人</v>
      </c>
      <c r="O126" t="str">
        <f t="shared" si="17"/>
        <v/>
      </c>
      <c r="P126" t="str">
        <f t="shared" si="18"/>
        <v/>
      </c>
      <c r="Q126" t="str">
        <f t="shared" si="19"/>
        <v/>
      </c>
      <c r="R126" t="str">
        <f t="shared" si="20"/>
        <v>23.</v>
      </c>
      <c r="S126" t="str">
        <f t="shared" si="21"/>
        <v>23.愛知県</v>
      </c>
      <c r="T126">
        <f t="shared" si="22"/>
        <v>1</v>
      </c>
      <c r="U126">
        <f t="shared" si="23"/>
        <v>105</v>
      </c>
    </row>
    <row r="127" spans="1:21">
      <c r="A127" t="s">
        <v>2964</v>
      </c>
      <c r="B127" t="str">
        <f t="shared" si="12"/>
        <v>学校法人稲置学園</v>
      </c>
      <c r="D127" t="s">
        <v>3060</v>
      </c>
      <c r="E127" s="47" t="s">
        <v>3150</v>
      </c>
      <c r="F127" t="s">
        <v>2529</v>
      </c>
      <c r="I127" t="s">
        <v>930</v>
      </c>
      <c r="J127" t="e">
        <f>VLOOKUP(I127,#REF!,2,0)</f>
        <v>#REF!</v>
      </c>
      <c r="K127" t="e">
        <f t="shared" si="13"/>
        <v>#REF!</v>
      </c>
      <c r="L127" t="str">
        <f t="shared" si="14"/>
        <v>北陸地方</v>
      </c>
      <c r="M127" t="str">
        <f t="shared" si="15"/>
        <v>学校法人等</v>
      </c>
      <c r="N127" t="str">
        <f t="shared" si="16"/>
        <v>01.学校法人・国立大学法人等</v>
      </c>
      <c r="O127" t="str">
        <f t="shared" si="17"/>
        <v/>
      </c>
      <c r="P127" t="str">
        <f t="shared" si="18"/>
        <v/>
      </c>
      <c r="Q127" t="str">
        <f t="shared" si="19"/>
        <v/>
      </c>
      <c r="R127" t="str">
        <f t="shared" si="20"/>
        <v>17.</v>
      </c>
      <c r="S127" t="str">
        <f t="shared" si="21"/>
        <v>17.石川県</v>
      </c>
      <c r="T127">
        <f t="shared" si="22"/>
        <v>0</v>
      </c>
      <c r="U127">
        <f t="shared" si="23"/>
        <v>0</v>
      </c>
    </row>
    <row r="128" spans="1:21" ht="20.399999999999999" thickBot="1">
      <c r="A128" s="5" t="s">
        <v>1367</v>
      </c>
      <c r="B128" t="str">
        <f t="shared" si="12"/>
        <v>長野県伊那市</v>
      </c>
      <c r="D128" t="s">
        <v>979</v>
      </c>
      <c r="E128" t="s">
        <v>2558</v>
      </c>
      <c r="F128" t="s">
        <v>1983</v>
      </c>
      <c r="G128" s="50"/>
      <c r="H128">
        <v>25</v>
      </c>
      <c r="I128" t="s">
        <v>413</v>
      </c>
      <c r="J128" t="e">
        <f>VLOOKUP(I128,#REF!,2,0)</f>
        <v>#REF!</v>
      </c>
      <c r="K128" t="e">
        <f t="shared" si="13"/>
        <v>#REF!</v>
      </c>
      <c r="L128" t="str">
        <f t="shared" si="14"/>
        <v>甲信越地方</v>
      </c>
      <c r="M128" t="str">
        <f t="shared" si="15"/>
        <v>自治体</v>
      </c>
      <c r="N128" t="str">
        <f t="shared" si="16"/>
        <v>07.自治体</v>
      </c>
      <c r="O128" t="str">
        <f t="shared" si="17"/>
        <v>長野県長野県 伊那市</v>
      </c>
      <c r="P128" t="str">
        <f t="shared" si="18"/>
        <v>伊那市</v>
      </c>
      <c r="Q128" t="str">
        <f t="shared" si="19"/>
        <v>長野県伊那市</v>
      </c>
      <c r="R128" t="str">
        <f t="shared" si="20"/>
        <v>20.</v>
      </c>
      <c r="S128" t="str">
        <f t="shared" si="21"/>
        <v>20.長野県</v>
      </c>
      <c r="T128">
        <f t="shared" si="22"/>
        <v>0</v>
      </c>
      <c r="U128">
        <f t="shared" si="23"/>
        <v>0</v>
      </c>
    </row>
    <row r="129" spans="1:21" ht="19.8">
      <c r="A129" s="2" t="s">
        <v>1368</v>
      </c>
      <c r="B129" t="str">
        <f t="shared" si="12"/>
        <v>茨城県稲敷市</v>
      </c>
      <c r="D129" t="s">
        <v>471</v>
      </c>
      <c r="E129" t="s">
        <v>2560</v>
      </c>
      <c r="F129" t="s">
        <v>1993</v>
      </c>
      <c r="G129" s="50"/>
      <c r="H129">
        <v>20</v>
      </c>
      <c r="I129" t="s">
        <v>413</v>
      </c>
      <c r="J129" t="e">
        <f>VLOOKUP(I129,#REF!,2,0)</f>
        <v>#REF!</v>
      </c>
      <c r="K129" t="e">
        <f t="shared" si="13"/>
        <v>#REF!</v>
      </c>
      <c r="L129" t="str">
        <f t="shared" si="14"/>
        <v>関東地方</v>
      </c>
      <c r="M129" t="str">
        <f t="shared" si="15"/>
        <v>自治体</v>
      </c>
      <c r="N129" t="str">
        <f t="shared" si="16"/>
        <v>07.自治体</v>
      </c>
      <c r="O129" t="str">
        <f t="shared" si="17"/>
        <v>茨城県茨城県稲敷市</v>
      </c>
      <c r="P129" t="str">
        <f t="shared" si="18"/>
        <v>稲敷市</v>
      </c>
      <c r="Q129" t="str">
        <f t="shared" si="19"/>
        <v>茨城県稲敷市</v>
      </c>
      <c r="R129" t="str">
        <f t="shared" si="20"/>
        <v>08.</v>
      </c>
      <c r="S129" t="str">
        <f t="shared" si="21"/>
        <v>08.茨城県</v>
      </c>
      <c r="T129">
        <f t="shared" si="22"/>
        <v>0</v>
      </c>
      <c r="U129">
        <f t="shared" si="23"/>
        <v>0</v>
      </c>
    </row>
    <row r="130" spans="1:21">
      <c r="A130" t="s">
        <v>2232</v>
      </c>
      <c r="B130" t="str">
        <f t="shared" ref="B130:B193" si="24">SUBSTITUTE(SUBSTITUTE(A130," ",""),"　","")</f>
        <v>伊那食品工業株式会社</v>
      </c>
      <c r="D130" t="s">
        <v>2381</v>
      </c>
      <c r="E130" t="s">
        <v>2559</v>
      </c>
      <c r="F130" t="s">
        <v>1972</v>
      </c>
      <c r="G130" s="50"/>
      <c r="H130">
        <v>25</v>
      </c>
      <c r="I130" t="s">
        <v>1060</v>
      </c>
      <c r="J130" t="e">
        <f>VLOOKUP(I130,#REF!,2,0)</f>
        <v>#REF!</v>
      </c>
      <c r="K130" t="e">
        <f t="shared" ref="K130:K193" si="25">IF(AND(J130="事業法人",G130="○"),"事業法人（上場）",IF(AND(J130="事業法人",G130=""),"事業法人（非上場）",J130))</f>
        <v>#REF!</v>
      </c>
      <c r="L130" t="str">
        <f t="shared" ref="L130:L193" si="26">VLOOKUP(F130,Y:Z,2,0)</f>
        <v>甲信越地方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20.</v>
      </c>
      <c r="S130" t="str">
        <f t="shared" ref="S130:S193" si="33">R130&amp;F130</f>
        <v>20.長野県</v>
      </c>
      <c r="T130">
        <f t="shared" ref="T130:T193" si="34">IF(C130="",0,IF(COUNTIF(C130,"https://www.jasso.go.jp/*")=1,1,2))</f>
        <v>0</v>
      </c>
      <c r="U130">
        <f t="shared" ref="U130:U193" si="35">LEN(C130)</f>
        <v>0</v>
      </c>
    </row>
    <row r="131" spans="1:21" ht="13.8" thickBot="1">
      <c r="A131" s="9" t="s">
        <v>2682</v>
      </c>
      <c r="B131" t="str">
        <f t="shared" si="24"/>
        <v>伊那中央病院</v>
      </c>
      <c r="D131" t="s">
        <v>2782</v>
      </c>
      <c r="E131" t="s">
        <v>2868</v>
      </c>
      <c r="F131" t="s">
        <v>2872</v>
      </c>
      <c r="I131" t="s">
        <v>249</v>
      </c>
      <c r="J131" t="e">
        <f>VLOOKUP(I131,#REF!,2,0)</f>
        <v>#REF!</v>
      </c>
      <c r="K131" t="e">
        <f t="shared" si="25"/>
        <v>#REF!</v>
      </c>
      <c r="L131" t="str">
        <f t="shared" si="26"/>
        <v>甲信越地方</v>
      </c>
      <c r="M131" t="str">
        <f t="shared" si="27"/>
        <v>その他</v>
      </c>
      <c r="N131" t="str">
        <f t="shared" si="28"/>
        <v>10.その他</v>
      </c>
      <c r="O131" t="str">
        <f t="shared" si="29"/>
        <v/>
      </c>
      <c r="P131" t="str">
        <f t="shared" si="30"/>
        <v/>
      </c>
      <c r="Q131" t="str">
        <f t="shared" si="31"/>
        <v/>
      </c>
      <c r="R131" t="str">
        <f t="shared" si="32"/>
        <v>20.</v>
      </c>
      <c r="S131" t="str">
        <f t="shared" si="33"/>
        <v>20.長野県</v>
      </c>
      <c r="T131">
        <f t="shared" si="34"/>
        <v>0</v>
      </c>
      <c r="U131">
        <f t="shared" si="35"/>
        <v>0</v>
      </c>
    </row>
    <row r="132" spans="1:21">
      <c r="A132" t="s">
        <v>3206</v>
      </c>
      <c r="B132" t="str">
        <f t="shared" si="24"/>
        <v>猪苗代町土地改良区</v>
      </c>
      <c r="D132" t="s">
        <v>3277</v>
      </c>
      <c r="E132" t="s">
        <v>3364</v>
      </c>
      <c r="F132" t="s">
        <v>2524</v>
      </c>
      <c r="G132" s="50"/>
      <c r="I132" t="s">
        <v>413</v>
      </c>
      <c r="J132" t="e">
        <f>VLOOKUP(I132,#REF!,2,0)</f>
        <v>#REF!</v>
      </c>
      <c r="K132" t="e">
        <f t="shared" si="25"/>
        <v>#REF!</v>
      </c>
      <c r="L132" t="str">
        <f t="shared" si="26"/>
        <v>北海道・東北地方</v>
      </c>
      <c r="M132" t="str">
        <f t="shared" si="27"/>
        <v>自治体</v>
      </c>
      <c r="N132" t="str">
        <f t="shared" si="28"/>
        <v>07.自治体</v>
      </c>
      <c r="O132" t="str">
        <f t="shared" si="29"/>
        <v>福島県猪苗代町土地改良区</v>
      </c>
      <c r="P132" t="str">
        <f t="shared" si="30"/>
        <v>猪苗代町土地改良区</v>
      </c>
      <c r="Q132" t="str">
        <f t="shared" si="31"/>
        <v>福島県猪苗代町土地改良区</v>
      </c>
      <c r="R132" t="str">
        <f t="shared" si="32"/>
        <v>07.</v>
      </c>
      <c r="S132" t="str">
        <f t="shared" si="33"/>
        <v>07.福島県</v>
      </c>
      <c r="T132">
        <f t="shared" si="34"/>
        <v>0</v>
      </c>
      <c r="U132">
        <f t="shared" si="35"/>
        <v>0</v>
      </c>
    </row>
    <row r="133" spans="1:21" ht="20.399999999999999" thickBot="1">
      <c r="A133" s="5" t="s">
        <v>1369</v>
      </c>
      <c r="B133" t="str">
        <f t="shared" si="24"/>
        <v>犬山市</v>
      </c>
      <c r="D133" t="s">
        <v>165</v>
      </c>
      <c r="E133" t="s">
        <v>2540</v>
      </c>
      <c r="F133" t="s">
        <v>1992</v>
      </c>
      <c r="G133" s="50"/>
      <c r="H133">
        <v>35</v>
      </c>
      <c r="I133" t="s">
        <v>413</v>
      </c>
      <c r="J133" t="e">
        <f>VLOOKUP(I133,#REF!,2,0)</f>
        <v>#REF!</v>
      </c>
      <c r="K133" t="e">
        <f t="shared" si="25"/>
        <v>#REF!</v>
      </c>
      <c r="L133" t="str">
        <f t="shared" si="26"/>
        <v>東海地方</v>
      </c>
      <c r="M133" t="str">
        <f t="shared" si="27"/>
        <v>自治体</v>
      </c>
      <c r="N133" t="str">
        <f t="shared" si="28"/>
        <v>07.自治体</v>
      </c>
      <c r="O133" t="str">
        <f t="shared" si="29"/>
        <v>愛知県犬山市</v>
      </c>
      <c r="P133" t="str">
        <f t="shared" si="30"/>
        <v>犬山市</v>
      </c>
      <c r="Q133" t="str">
        <f t="shared" si="31"/>
        <v>愛知県犬山市</v>
      </c>
      <c r="R133" t="str">
        <f t="shared" si="32"/>
        <v>23.</v>
      </c>
      <c r="S133" t="str">
        <f t="shared" si="33"/>
        <v>23.愛知県</v>
      </c>
      <c r="T133">
        <f t="shared" si="34"/>
        <v>0</v>
      </c>
      <c r="U133">
        <f t="shared" si="35"/>
        <v>0</v>
      </c>
    </row>
    <row r="134" spans="1:21">
      <c r="A134" t="s">
        <v>2965</v>
      </c>
      <c r="B134" t="str">
        <f t="shared" si="24"/>
        <v>社会福祉法人犬山市社会福祉協議会</v>
      </c>
      <c r="D134" t="s">
        <v>3061</v>
      </c>
      <c r="E134" s="47" t="s">
        <v>3150</v>
      </c>
      <c r="F134" t="s">
        <v>1956</v>
      </c>
      <c r="I134" t="s">
        <v>440</v>
      </c>
      <c r="J134" t="e">
        <f>VLOOKUP(I134,#REF!,2,0)</f>
        <v>#REF!</v>
      </c>
      <c r="K134" t="e">
        <f t="shared" si="25"/>
        <v>#REF!</v>
      </c>
      <c r="L134" t="str">
        <f t="shared" si="26"/>
        <v>東海地方</v>
      </c>
      <c r="M134" t="str">
        <f t="shared" si="27"/>
        <v>その他</v>
      </c>
      <c r="N134" t="str">
        <f t="shared" si="28"/>
        <v>09.医療法人・社会福祉法人</v>
      </c>
      <c r="O134" t="str">
        <f t="shared" si="29"/>
        <v/>
      </c>
      <c r="P134" t="str">
        <f t="shared" si="30"/>
        <v/>
      </c>
      <c r="Q134" t="str">
        <f t="shared" si="31"/>
        <v/>
      </c>
      <c r="R134" t="str">
        <f t="shared" si="32"/>
        <v>23.</v>
      </c>
      <c r="S134" t="str">
        <f t="shared" si="33"/>
        <v>23.愛知県</v>
      </c>
      <c r="T134">
        <f t="shared" si="34"/>
        <v>0</v>
      </c>
      <c r="U134">
        <f t="shared" si="35"/>
        <v>0</v>
      </c>
    </row>
    <row r="135" spans="1:21">
      <c r="A135" t="s">
        <v>3406</v>
      </c>
      <c r="B135" t="str">
        <f t="shared" si="24"/>
        <v>茨城キリスト教学園</v>
      </c>
      <c r="D135" t="s">
        <v>3529</v>
      </c>
      <c r="E135" t="s">
        <v>3636</v>
      </c>
      <c r="F135" t="s">
        <v>3637</v>
      </c>
      <c r="H135">
        <v>20</v>
      </c>
      <c r="I135" t="s">
        <v>930</v>
      </c>
      <c r="J135" t="e">
        <f>VLOOKUP(I135,#REF!,2,0)</f>
        <v>#REF!</v>
      </c>
      <c r="K135" t="e">
        <f t="shared" si="25"/>
        <v>#REF!</v>
      </c>
      <c r="L135" t="str">
        <f t="shared" si="26"/>
        <v>関東地方</v>
      </c>
      <c r="M135" t="str">
        <f t="shared" si="27"/>
        <v>学校法人等</v>
      </c>
      <c r="N135" t="str">
        <f t="shared" si="28"/>
        <v>01.学校法人・国立大学法人等</v>
      </c>
      <c r="O135" t="str">
        <f t="shared" si="29"/>
        <v/>
      </c>
      <c r="P135" t="str">
        <f t="shared" si="30"/>
        <v/>
      </c>
      <c r="Q135" t="str">
        <f t="shared" si="31"/>
        <v/>
      </c>
      <c r="R135" t="str">
        <f t="shared" si="32"/>
        <v>08.</v>
      </c>
      <c r="S135" t="str">
        <f t="shared" si="33"/>
        <v>08.茨城県</v>
      </c>
      <c r="T135">
        <f t="shared" si="34"/>
        <v>0</v>
      </c>
      <c r="U135">
        <f t="shared" si="35"/>
        <v>0</v>
      </c>
    </row>
    <row r="136" spans="1:21" ht="19.8">
      <c r="A136" s="2" t="s">
        <v>1065</v>
      </c>
      <c r="B136" t="str">
        <f t="shared" si="24"/>
        <v>茨城県信用組合</v>
      </c>
      <c r="D136" t="s">
        <v>1113</v>
      </c>
      <c r="E136" t="s">
        <v>2561</v>
      </c>
      <c r="F136" t="s">
        <v>1994</v>
      </c>
      <c r="G136" s="50"/>
      <c r="H136">
        <v>20</v>
      </c>
      <c r="I136" t="s">
        <v>934</v>
      </c>
      <c r="J136" t="e">
        <f>VLOOKUP(I136,#REF!,2,0)</f>
        <v>#REF!</v>
      </c>
      <c r="K136" t="e">
        <f t="shared" si="25"/>
        <v>#REF!</v>
      </c>
      <c r="L136" t="str">
        <f t="shared" si="26"/>
        <v>関東地方</v>
      </c>
      <c r="M136" t="str">
        <f t="shared" si="27"/>
        <v>地域金融機関</v>
      </c>
      <c r="N136" t="str">
        <f t="shared" si="28"/>
        <v>03.系統上部・系統下部</v>
      </c>
      <c r="O136" t="str">
        <f t="shared" si="29"/>
        <v/>
      </c>
      <c r="P136" t="str">
        <f t="shared" si="30"/>
        <v/>
      </c>
      <c r="Q136" t="str">
        <f t="shared" si="31"/>
        <v/>
      </c>
      <c r="R136" t="str">
        <f t="shared" si="32"/>
        <v>08.</v>
      </c>
      <c r="S136" t="str">
        <f t="shared" si="33"/>
        <v>08.茨城県</v>
      </c>
      <c r="T136">
        <f t="shared" si="34"/>
        <v>0</v>
      </c>
      <c r="U136">
        <f t="shared" si="35"/>
        <v>0</v>
      </c>
    </row>
    <row r="137" spans="1:21">
      <c r="A137" t="s">
        <v>2966</v>
      </c>
      <c r="B137" t="str">
        <f t="shared" si="24"/>
        <v>茨木市</v>
      </c>
      <c r="D137" t="s">
        <v>3062</v>
      </c>
      <c r="E137" s="47" t="s">
        <v>3150</v>
      </c>
      <c r="F137" t="s">
        <v>1977</v>
      </c>
      <c r="I137" t="s">
        <v>413</v>
      </c>
      <c r="J137" t="e">
        <f>VLOOKUP(I137,#REF!,2,0)</f>
        <v>#REF!</v>
      </c>
      <c r="K137" t="e">
        <f t="shared" si="25"/>
        <v>#REF!</v>
      </c>
      <c r="L137" t="str">
        <f t="shared" si="26"/>
        <v>近畿地方</v>
      </c>
      <c r="M137" t="str">
        <f t="shared" si="27"/>
        <v>自治体</v>
      </c>
      <c r="N137" t="str">
        <f t="shared" si="28"/>
        <v>07.自治体</v>
      </c>
      <c r="O137" t="str">
        <f t="shared" si="29"/>
        <v>大阪府茨木市</v>
      </c>
      <c r="P137" t="str">
        <f t="shared" si="30"/>
        <v>茨木市</v>
      </c>
      <c r="Q137" t="str">
        <f t="shared" si="31"/>
        <v>大阪府茨木市</v>
      </c>
      <c r="R137" t="str">
        <f t="shared" si="32"/>
        <v>27.</v>
      </c>
      <c r="S137" t="str">
        <f t="shared" si="33"/>
        <v>27.大阪府</v>
      </c>
      <c r="T137">
        <f t="shared" si="34"/>
        <v>0</v>
      </c>
      <c r="U137">
        <f t="shared" si="35"/>
        <v>0</v>
      </c>
    </row>
    <row r="138" spans="1:21">
      <c r="A138" t="s">
        <v>2233</v>
      </c>
      <c r="B138" t="str">
        <f t="shared" si="24"/>
        <v>今別府産業株式会社</v>
      </c>
      <c r="C138" t="s">
        <v>2627</v>
      </c>
      <c r="D138" t="s">
        <v>2382</v>
      </c>
      <c r="E138" t="s">
        <v>2559</v>
      </c>
      <c r="F138" t="s">
        <v>2521</v>
      </c>
      <c r="G138" s="50"/>
      <c r="H138">
        <v>70</v>
      </c>
      <c r="I138" t="s">
        <v>1060</v>
      </c>
      <c r="J138" t="e">
        <f>VLOOKUP(I138,#REF!,2,0)</f>
        <v>#REF!</v>
      </c>
      <c r="K138" t="e">
        <f t="shared" si="25"/>
        <v>#REF!</v>
      </c>
      <c r="L138" t="str">
        <f t="shared" si="26"/>
        <v>九州・沖縄地方</v>
      </c>
      <c r="M138" t="str">
        <f t="shared" si="27"/>
        <v>事業法人</v>
      </c>
      <c r="N138" t="str">
        <f t="shared" si="28"/>
        <v>04.事業法人</v>
      </c>
      <c r="O138" t="str">
        <f t="shared" si="29"/>
        <v/>
      </c>
      <c r="P138" t="str">
        <f t="shared" si="30"/>
        <v/>
      </c>
      <c r="Q138" t="str">
        <f t="shared" si="31"/>
        <v/>
      </c>
      <c r="R138" t="str">
        <f t="shared" si="32"/>
        <v>46.</v>
      </c>
      <c r="S138" t="str">
        <f t="shared" si="33"/>
        <v>46.鹿児島県</v>
      </c>
      <c r="T138">
        <f t="shared" si="34"/>
        <v>1</v>
      </c>
      <c r="U138">
        <f t="shared" si="35"/>
        <v>93</v>
      </c>
    </row>
    <row r="139" spans="1:21" ht="20.399999999999999" thickBot="1">
      <c r="A139" s="5" t="s">
        <v>1370</v>
      </c>
      <c r="B139" t="str">
        <f t="shared" si="24"/>
        <v>射水市水道事業</v>
      </c>
      <c r="D139" t="s">
        <v>412</v>
      </c>
      <c r="E139" t="s">
        <v>2547</v>
      </c>
      <c r="F139" t="s">
        <v>1995</v>
      </c>
      <c r="G139" s="50"/>
      <c r="H139">
        <v>30</v>
      </c>
      <c r="I139" t="s">
        <v>413</v>
      </c>
      <c r="J139" t="e">
        <f>VLOOKUP(I139,#REF!,2,0)</f>
        <v>#REF!</v>
      </c>
      <c r="K139" t="e">
        <f t="shared" si="25"/>
        <v>#REF!</v>
      </c>
      <c r="L139" t="str">
        <f t="shared" si="26"/>
        <v>北陸地方</v>
      </c>
      <c r="M139" t="str">
        <f t="shared" si="27"/>
        <v>自治体</v>
      </c>
      <c r="N139" t="str">
        <f t="shared" si="28"/>
        <v>07.自治体</v>
      </c>
      <c r="O139" t="str">
        <f t="shared" si="29"/>
        <v>富山県射水市水道事業</v>
      </c>
      <c r="P139" t="str">
        <f t="shared" si="30"/>
        <v>射水市水道事業</v>
      </c>
      <c r="Q139" t="str">
        <f t="shared" si="31"/>
        <v>富山県射水市水道事業</v>
      </c>
      <c r="R139" t="str">
        <f t="shared" si="32"/>
        <v>16.</v>
      </c>
      <c r="S139" t="str">
        <f t="shared" si="33"/>
        <v>16.富山県</v>
      </c>
      <c r="T139">
        <f t="shared" si="34"/>
        <v>0</v>
      </c>
      <c r="U139">
        <f t="shared" si="35"/>
        <v>0</v>
      </c>
    </row>
    <row r="140" spans="1:21" ht="19.8">
      <c r="A140" s="2" t="s">
        <v>658</v>
      </c>
      <c r="B140" t="str">
        <f t="shared" si="24"/>
        <v>入江株式会社</v>
      </c>
      <c r="D140" t="s">
        <v>724</v>
      </c>
      <c r="E140" t="s">
        <v>2538</v>
      </c>
      <c r="F140" t="s">
        <v>1953</v>
      </c>
      <c r="G140" s="50"/>
      <c r="H140">
        <v>20</v>
      </c>
      <c r="I140" t="s">
        <v>1060</v>
      </c>
      <c r="J140" t="e">
        <f>VLOOKUP(I140,#REF!,2,0)</f>
        <v>#REF!</v>
      </c>
      <c r="K140" t="e">
        <f t="shared" si="25"/>
        <v>#REF!</v>
      </c>
      <c r="L140" t="str">
        <f t="shared" si="26"/>
        <v>関東地方</v>
      </c>
      <c r="M140" t="str">
        <f t="shared" si="27"/>
        <v>事業法人</v>
      </c>
      <c r="N140" t="str">
        <f t="shared" si="28"/>
        <v>04.事業法人</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109</v>
      </c>
      <c r="B141" t="str">
        <f t="shared" si="24"/>
        <v>岩井機械工業株式会社</v>
      </c>
      <c r="D141" t="s">
        <v>110</v>
      </c>
      <c r="E141" t="s">
        <v>2548</v>
      </c>
      <c r="F141" t="s">
        <v>1953</v>
      </c>
      <c r="G141" s="50"/>
      <c r="H141">
        <v>20</v>
      </c>
      <c r="I141" t="s">
        <v>1060</v>
      </c>
      <c r="J141" t="e">
        <f>VLOOKUP(I141,#REF!,2,0)</f>
        <v>#REF!</v>
      </c>
      <c r="K141" t="e">
        <f t="shared" si="25"/>
        <v>#REF!</v>
      </c>
      <c r="L141" t="str">
        <f t="shared" si="26"/>
        <v>関東地方</v>
      </c>
      <c r="M141" t="str">
        <f t="shared" si="27"/>
        <v>事業法人</v>
      </c>
      <c r="N141" t="str">
        <f t="shared" si="28"/>
        <v>04.事業法人</v>
      </c>
      <c r="O141" t="str">
        <f t="shared" si="29"/>
        <v/>
      </c>
      <c r="P141" t="str">
        <f t="shared" si="30"/>
        <v/>
      </c>
      <c r="Q141" t="str">
        <f t="shared" si="31"/>
        <v/>
      </c>
      <c r="R141" t="str">
        <f t="shared" si="32"/>
        <v>13.</v>
      </c>
      <c r="S141" t="str">
        <f t="shared" si="33"/>
        <v>13.東京都</v>
      </c>
      <c r="T141">
        <f t="shared" si="34"/>
        <v>0</v>
      </c>
      <c r="U141">
        <f t="shared" si="35"/>
        <v>0</v>
      </c>
    </row>
    <row r="142" spans="1:21" ht="19.8">
      <c r="A142" s="2" t="s">
        <v>3</v>
      </c>
      <c r="B142" t="str">
        <f t="shared" si="24"/>
        <v>いわきコンピュータ・カレッジ</v>
      </c>
      <c r="D142" t="s">
        <v>414</v>
      </c>
      <c r="E142" t="s">
        <v>2547</v>
      </c>
      <c r="F142" t="s">
        <v>1975</v>
      </c>
      <c r="G142" s="50"/>
      <c r="H142">
        <v>10</v>
      </c>
      <c r="I142" t="s">
        <v>930</v>
      </c>
      <c r="J142" t="e">
        <f>VLOOKUP(I142,#REF!,2,0)</f>
        <v>#REF!</v>
      </c>
      <c r="K142" t="e">
        <f t="shared" si="25"/>
        <v>#REF!</v>
      </c>
      <c r="L142" t="str">
        <f t="shared" si="26"/>
        <v>北海道・東北地方</v>
      </c>
      <c r="M142" t="str">
        <f t="shared" si="27"/>
        <v>学校法人等</v>
      </c>
      <c r="N142" t="str">
        <f t="shared" si="28"/>
        <v>01.学校法人・国立大学法人等</v>
      </c>
      <c r="O142" t="str">
        <f t="shared" si="29"/>
        <v/>
      </c>
      <c r="P142" t="str">
        <f t="shared" si="30"/>
        <v/>
      </c>
      <c r="Q142" t="str">
        <f t="shared" si="31"/>
        <v/>
      </c>
      <c r="R142" t="str">
        <f t="shared" si="32"/>
        <v>07.</v>
      </c>
      <c r="S142" t="str">
        <f t="shared" si="33"/>
        <v>07.福島県</v>
      </c>
      <c r="T142">
        <f t="shared" si="34"/>
        <v>0</v>
      </c>
      <c r="U142">
        <f t="shared" si="35"/>
        <v>0</v>
      </c>
    </row>
    <row r="143" spans="1:21">
      <c r="A143" t="s">
        <v>3207</v>
      </c>
      <c r="B143" t="str">
        <f t="shared" si="24"/>
        <v>岩国市</v>
      </c>
      <c r="D143" t="s">
        <v>3278</v>
      </c>
      <c r="E143" t="s">
        <v>3364</v>
      </c>
      <c r="F143" t="s">
        <v>2032</v>
      </c>
      <c r="G143" s="50"/>
      <c r="I143" t="s">
        <v>413</v>
      </c>
      <c r="J143" t="e">
        <f>VLOOKUP(I143,#REF!,2,0)</f>
        <v>#REF!</v>
      </c>
      <c r="K143" t="e">
        <f t="shared" si="25"/>
        <v>#REF!</v>
      </c>
      <c r="L143" t="str">
        <f t="shared" si="26"/>
        <v>中国地方</v>
      </c>
      <c r="M143" t="str">
        <f t="shared" si="27"/>
        <v>自治体</v>
      </c>
      <c r="N143" t="str">
        <f t="shared" si="28"/>
        <v>07.自治体</v>
      </c>
      <c r="O143" t="str">
        <f t="shared" si="29"/>
        <v>山口県岩国市</v>
      </c>
      <c r="P143" t="str">
        <f t="shared" si="30"/>
        <v>岩国市</v>
      </c>
      <c r="Q143" t="str">
        <f t="shared" si="31"/>
        <v>山口県岩国市</v>
      </c>
      <c r="R143" t="str">
        <f t="shared" si="32"/>
        <v>35.</v>
      </c>
      <c r="S143" t="str">
        <f t="shared" si="33"/>
        <v>35.山口県</v>
      </c>
      <c r="T143">
        <f t="shared" si="34"/>
        <v>0</v>
      </c>
      <c r="U143">
        <f t="shared" si="35"/>
        <v>0</v>
      </c>
    </row>
    <row r="144" spans="1:21">
      <c r="A144" t="s">
        <v>3407</v>
      </c>
      <c r="B144" t="str">
        <f t="shared" si="24"/>
        <v>岩国市水道局</v>
      </c>
      <c r="D144" t="s">
        <v>3530</v>
      </c>
      <c r="E144" t="s">
        <v>3636</v>
      </c>
      <c r="F144" t="s">
        <v>2032</v>
      </c>
      <c r="H144">
        <v>50</v>
      </c>
      <c r="I144" t="s">
        <v>413</v>
      </c>
      <c r="J144" t="e">
        <f>VLOOKUP(I144,#REF!,2,0)</f>
        <v>#REF!</v>
      </c>
      <c r="K144" t="e">
        <f t="shared" si="25"/>
        <v>#REF!</v>
      </c>
      <c r="L144" t="str">
        <f t="shared" si="26"/>
        <v>中国地方</v>
      </c>
      <c r="M144" t="str">
        <f t="shared" si="27"/>
        <v>自治体</v>
      </c>
      <c r="N144" t="str">
        <f t="shared" si="28"/>
        <v>07.自治体</v>
      </c>
      <c r="O144" t="str">
        <f t="shared" si="29"/>
        <v>山口県岩国市水道局</v>
      </c>
      <c r="P144" t="str">
        <f t="shared" si="30"/>
        <v>岩国市水道局</v>
      </c>
      <c r="Q144" t="str">
        <f t="shared" si="31"/>
        <v>山口県岩国市水道局</v>
      </c>
      <c r="R144" t="str">
        <f t="shared" si="32"/>
        <v>35.</v>
      </c>
      <c r="S144" t="str">
        <f t="shared" si="33"/>
        <v>35.山口県</v>
      </c>
      <c r="T144">
        <f t="shared" si="34"/>
        <v>0</v>
      </c>
      <c r="U144">
        <f t="shared" si="35"/>
        <v>0</v>
      </c>
    </row>
    <row r="145" spans="1:21">
      <c r="A145" t="s">
        <v>2234</v>
      </c>
      <c r="B145" t="str">
        <f t="shared" si="24"/>
        <v>岩崎建設株式会社</v>
      </c>
      <c r="C145" t="s">
        <v>2643</v>
      </c>
      <c r="D145" t="s">
        <v>2383</v>
      </c>
      <c r="E145" t="s">
        <v>2559</v>
      </c>
      <c r="F145" t="s">
        <v>1955</v>
      </c>
      <c r="G145" s="50"/>
      <c r="H145">
        <v>20</v>
      </c>
      <c r="I145" t="s">
        <v>1060</v>
      </c>
      <c r="J145" t="e">
        <f>VLOOKUP(I145,#REF!,2,0)</f>
        <v>#REF!</v>
      </c>
      <c r="K145" t="e">
        <f t="shared" si="25"/>
        <v>#REF!</v>
      </c>
      <c r="L145" t="str">
        <f t="shared" si="26"/>
        <v>関東地方</v>
      </c>
      <c r="M145" t="str">
        <f t="shared" si="27"/>
        <v>事業法人</v>
      </c>
      <c r="N145" t="str">
        <f t="shared" si="28"/>
        <v>04.事業法人</v>
      </c>
      <c r="O145" t="str">
        <f t="shared" si="29"/>
        <v/>
      </c>
      <c r="P145" t="str">
        <f t="shared" si="30"/>
        <v/>
      </c>
      <c r="Q145" t="str">
        <f t="shared" si="31"/>
        <v/>
      </c>
      <c r="R145" t="str">
        <f t="shared" si="32"/>
        <v>13.</v>
      </c>
      <c r="S145" t="str">
        <f t="shared" si="33"/>
        <v>13.東京都</v>
      </c>
      <c r="T145">
        <f t="shared" si="34"/>
        <v>1</v>
      </c>
      <c r="U145">
        <f t="shared" si="35"/>
        <v>105</v>
      </c>
    </row>
    <row r="146" spans="1:21">
      <c r="A146" t="s">
        <v>2235</v>
      </c>
      <c r="B146" t="str">
        <f t="shared" si="24"/>
        <v>株式会社岩瀬運輸機工</v>
      </c>
      <c r="C146" t="s">
        <v>2628</v>
      </c>
      <c r="D146" t="s">
        <v>2384</v>
      </c>
      <c r="E146" t="s">
        <v>2559</v>
      </c>
      <c r="F146" t="s">
        <v>1955</v>
      </c>
      <c r="G146" s="50"/>
      <c r="H146">
        <v>20</v>
      </c>
      <c r="I146" t="s">
        <v>1060</v>
      </c>
      <c r="J146" t="e">
        <f>VLOOKUP(I146,#REF!,2,0)</f>
        <v>#REF!</v>
      </c>
      <c r="K146" t="e">
        <f t="shared" si="25"/>
        <v>#REF!</v>
      </c>
      <c r="L146" t="str">
        <f t="shared" si="26"/>
        <v>関東地方</v>
      </c>
      <c r="M146" t="str">
        <f t="shared" si="27"/>
        <v>事業法人</v>
      </c>
      <c r="N146" t="str">
        <f t="shared" si="28"/>
        <v>04.事業法人</v>
      </c>
      <c r="O146" t="str">
        <f t="shared" si="29"/>
        <v/>
      </c>
      <c r="P146" t="str">
        <f t="shared" si="30"/>
        <v/>
      </c>
      <c r="Q146" t="str">
        <f t="shared" si="31"/>
        <v/>
      </c>
      <c r="R146" t="str">
        <f t="shared" si="32"/>
        <v>13.</v>
      </c>
      <c r="S146" t="str">
        <f t="shared" si="33"/>
        <v>13.東京都</v>
      </c>
      <c r="T146">
        <f t="shared" si="34"/>
        <v>1</v>
      </c>
      <c r="U146">
        <f t="shared" si="35"/>
        <v>105</v>
      </c>
    </row>
    <row r="147" spans="1:21" ht="19.8">
      <c r="A147" s="2" t="s">
        <v>581</v>
      </c>
      <c r="B147" t="str">
        <f t="shared" si="24"/>
        <v>イワツキ株式会社</v>
      </c>
      <c r="D147" t="s">
        <v>608</v>
      </c>
      <c r="E147" t="s">
        <v>2563</v>
      </c>
      <c r="F147" t="s">
        <v>1953</v>
      </c>
      <c r="G147" s="50"/>
      <c r="H147">
        <v>20</v>
      </c>
      <c r="I147" t="s">
        <v>1060</v>
      </c>
      <c r="J147" t="e">
        <f>VLOOKUP(I147,#REF!,2,0)</f>
        <v>#REF!</v>
      </c>
      <c r="K147" t="e">
        <f t="shared" si="25"/>
        <v>#REF!</v>
      </c>
      <c r="L147" t="str">
        <f t="shared" si="26"/>
        <v>関東地方</v>
      </c>
      <c r="M147" t="str">
        <f t="shared" si="27"/>
        <v>事業法人</v>
      </c>
      <c r="N147" t="str">
        <f t="shared" si="28"/>
        <v>04.事業法人</v>
      </c>
      <c r="O147" t="str">
        <f t="shared" si="29"/>
        <v/>
      </c>
      <c r="P147" t="str">
        <f t="shared" si="30"/>
        <v/>
      </c>
      <c r="Q147" t="str">
        <f t="shared" si="31"/>
        <v/>
      </c>
      <c r="R147" t="str">
        <f t="shared" si="32"/>
        <v>13.</v>
      </c>
      <c r="S147" t="str">
        <f t="shared" si="33"/>
        <v>13.東京都</v>
      </c>
      <c r="T147">
        <f t="shared" si="34"/>
        <v>0</v>
      </c>
      <c r="U147">
        <f t="shared" si="35"/>
        <v>0</v>
      </c>
    </row>
    <row r="148" spans="1:21" ht="19.8">
      <c r="A148" s="2" t="s">
        <v>1200</v>
      </c>
      <c r="B148" t="str">
        <f t="shared" si="24"/>
        <v>一般財団法人岩手県教職員互助会</v>
      </c>
      <c r="D148" t="s">
        <v>1265</v>
      </c>
      <c r="E148" t="s">
        <v>2562</v>
      </c>
      <c r="F148" t="s">
        <v>1996</v>
      </c>
      <c r="G148" s="50"/>
      <c r="H148">
        <v>10</v>
      </c>
      <c r="I148" t="s">
        <v>1193</v>
      </c>
      <c r="J148" t="e">
        <f>VLOOKUP(I148,#REF!,2,0)</f>
        <v>#REF!</v>
      </c>
      <c r="K148" t="e">
        <f t="shared" si="25"/>
        <v>#REF!</v>
      </c>
      <c r="L148" t="str">
        <f t="shared" si="26"/>
        <v>北海道・東北地方</v>
      </c>
      <c r="M148" t="str">
        <f t="shared" si="27"/>
        <v>その他</v>
      </c>
      <c r="N148" t="str">
        <f t="shared" si="28"/>
        <v>08.財団法人・社団法人</v>
      </c>
      <c r="O148" t="str">
        <f t="shared" si="29"/>
        <v/>
      </c>
      <c r="P148" t="str">
        <f t="shared" si="30"/>
        <v/>
      </c>
      <c r="Q148" t="str">
        <f t="shared" si="31"/>
        <v/>
      </c>
      <c r="R148" t="str">
        <f t="shared" si="32"/>
        <v>03.</v>
      </c>
      <c r="S148" t="str">
        <f t="shared" si="33"/>
        <v>03.岩手県</v>
      </c>
      <c r="T148">
        <f t="shared" si="34"/>
        <v>0</v>
      </c>
      <c r="U148">
        <f t="shared" si="35"/>
        <v>0</v>
      </c>
    </row>
    <row r="149" spans="1:21" ht="20.399999999999999" thickBot="1">
      <c r="A149" s="5" t="s">
        <v>659</v>
      </c>
      <c r="B149" t="str">
        <f t="shared" si="24"/>
        <v>岩手県市町村職員共済組合</v>
      </c>
      <c r="D149" t="s">
        <v>725</v>
      </c>
      <c r="E149" t="s">
        <v>2538</v>
      </c>
      <c r="F149" t="s">
        <v>1997</v>
      </c>
      <c r="G149" s="50"/>
      <c r="H149">
        <v>10</v>
      </c>
      <c r="I149" t="s">
        <v>249</v>
      </c>
      <c r="J149" t="e">
        <f>VLOOKUP(I149,#REF!,2,0)</f>
        <v>#REF!</v>
      </c>
      <c r="K149" t="e">
        <f t="shared" si="25"/>
        <v>#REF!</v>
      </c>
      <c r="L149" t="str">
        <f t="shared" si="26"/>
        <v>北海道・東北地方</v>
      </c>
      <c r="M149" t="str">
        <f t="shared" si="27"/>
        <v>その他</v>
      </c>
      <c r="N149" t="str">
        <f t="shared" si="28"/>
        <v>10.その他</v>
      </c>
      <c r="O149" t="str">
        <f t="shared" si="29"/>
        <v/>
      </c>
      <c r="P149" t="str">
        <f t="shared" si="30"/>
        <v/>
      </c>
      <c r="Q149" t="str">
        <f t="shared" si="31"/>
        <v/>
      </c>
      <c r="R149" t="str">
        <f t="shared" si="32"/>
        <v>03.</v>
      </c>
      <c r="S149" t="str">
        <f t="shared" si="33"/>
        <v>03.岩手県</v>
      </c>
      <c r="T149">
        <f t="shared" si="34"/>
        <v>0</v>
      </c>
      <c r="U149">
        <f t="shared" si="35"/>
        <v>0</v>
      </c>
    </row>
    <row r="150" spans="1:21">
      <c r="A150" t="s">
        <v>3208</v>
      </c>
      <c r="B150" t="str">
        <f t="shared" si="24"/>
        <v>一般財団法人岩手県市町村職員健康福利機構</v>
      </c>
      <c r="D150" t="s">
        <v>3279</v>
      </c>
      <c r="E150" t="s">
        <v>3364</v>
      </c>
      <c r="F150" t="s">
        <v>2016</v>
      </c>
      <c r="G150" s="50"/>
      <c r="I150" t="s">
        <v>1193</v>
      </c>
      <c r="J150" t="e">
        <f>VLOOKUP(I150,#REF!,2,0)</f>
        <v>#REF!</v>
      </c>
      <c r="K150" t="e">
        <f t="shared" si="25"/>
        <v>#REF!</v>
      </c>
      <c r="L150" t="str">
        <f t="shared" si="26"/>
        <v>北海道・東北地方</v>
      </c>
      <c r="M150" t="str">
        <f t="shared" si="27"/>
        <v>その他</v>
      </c>
      <c r="N150" t="str">
        <f t="shared" si="28"/>
        <v>08.財団法人・社団法人</v>
      </c>
      <c r="O150" t="str">
        <f t="shared" si="29"/>
        <v/>
      </c>
      <c r="P150" t="str">
        <f t="shared" si="30"/>
        <v/>
      </c>
      <c r="Q150" t="str">
        <f t="shared" si="31"/>
        <v/>
      </c>
      <c r="R150" t="str">
        <f t="shared" si="32"/>
        <v>03.</v>
      </c>
      <c r="S150" t="str">
        <f t="shared" si="33"/>
        <v>03.岩手県</v>
      </c>
      <c r="T150">
        <f t="shared" si="34"/>
        <v>0</v>
      </c>
      <c r="U150">
        <f t="shared" si="35"/>
        <v>0</v>
      </c>
    </row>
    <row r="151" spans="1:21">
      <c r="A151" t="s">
        <v>2683</v>
      </c>
      <c r="B151" t="str">
        <f t="shared" si="24"/>
        <v>一般社団法人岩手県治山林道協会</v>
      </c>
      <c r="D151" t="s">
        <v>2783</v>
      </c>
      <c r="E151" t="s">
        <v>2868</v>
      </c>
      <c r="F151" t="s">
        <v>2876</v>
      </c>
      <c r="I151" t="s">
        <v>933</v>
      </c>
      <c r="J151" t="e">
        <f>VLOOKUP(I151,#REF!,2,0)</f>
        <v>#REF!</v>
      </c>
      <c r="K151" t="e">
        <f t="shared" si="25"/>
        <v>#REF!</v>
      </c>
      <c r="L151" t="str">
        <f t="shared" si="26"/>
        <v>北海道・東北地方</v>
      </c>
      <c r="M151" t="str">
        <f t="shared" si="27"/>
        <v>その他</v>
      </c>
      <c r="N151" t="str">
        <f t="shared" si="28"/>
        <v>08.財団法人・社団法人</v>
      </c>
      <c r="O151" t="str">
        <f t="shared" si="29"/>
        <v/>
      </c>
      <c r="P151" t="str">
        <f t="shared" si="30"/>
        <v/>
      </c>
      <c r="Q151" t="str">
        <f t="shared" si="31"/>
        <v/>
      </c>
      <c r="R151" t="str">
        <f t="shared" si="32"/>
        <v>03.</v>
      </c>
      <c r="S151" t="str">
        <f t="shared" si="33"/>
        <v>03.岩手県</v>
      </c>
      <c r="T151">
        <f t="shared" si="34"/>
        <v>0</v>
      </c>
      <c r="U151">
        <f t="shared" si="35"/>
        <v>0</v>
      </c>
    </row>
    <row r="152" spans="1:21" ht="13.8" thickBot="1">
      <c r="A152" s="9" t="s">
        <v>3408</v>
      </c>
      <c r="B152" t="str">
        <f t="shared" si="24"/>
        <v>イワフジ工業株式会社</v>
      </c>
      <c r="D152" t="s">
        <v>3531</v>
      </c>
      <c r="E152" t="s">
        <v>3636</v>
      </c>
      <c r="F152" t="s">
        <v>2181</v>
      </c>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03.</v>
      </c>
      <c r="S152" t="str">
        <f t="shared" si="33"/>
        <v>03.岩手県</v>
      </c>
      <c r="T152">
        <f t="shared" si="34"/>
        <v>0</v>
      </c>
      <c r="U152">
        <f t="shared" si="35"/>
        <v>0</v>
      </c>
    </row>
    <row r="153" spans="1:21">
      <c r="A153" s="3" t="s">
        <v>806</v>
      </c>
      <c r="B153" t="str">
        <f t="shared" si="24"/>
        <v>イワブチ株式会社</v>
      </c>
      <c r="C153" t="s">
        <v>1577</v>
      </c>
      <c r="D153" t="s">
        <v>807</v>
      </c>
      <c r="E153" t="s">
        <v>2564</v>
      </c>
      <c r="F153" t="s">
        <v>1968</v>
      </c>
      <c r="G153" s="50" t="s">
        <v>2668</v>
      </c>
      <c r="H153">
        <v>20</v>
      </c>
      <c r="I153" t="s">
        <v>1060</v>
      </c>
      <c r="J153" t="e">
        <f>VLOOKUP(I153,#REF!,2,0)</f>
        <v>#REF!</v>
      </c>
      <c r="K153" t="e">
        <f t="shared" si="25"/>
        <v>#REF!</v>
      </c>
      <c r="L153" t="str">
        <f t="shared" si="26"/>
        <v>関東地方</v>
      </c>
      <c r="M153" t="str">
        <f t="shared" si="27"/>
        <v>事業法人</v>
      </c>
      <c r="N153" t="str">
        <f t="shared" si="28"/>
        <v>04.事業法人</v>
      </c>
      <c r="O153" t="str">
        <f t="shared" si="29"/>
        <v/>
      </c>
      <c r="P153" t="str">
        <f t="shared" si="30"/>
        <v/>
      </c>
      <c r="Q153" t="str">
        <f t="shared" si="31"/>
        <v/>
      </c>
      <c r="R153" t="str">
        <f t="shared" si="32"/>
        <v>12.</v>
      </c>
      <c r="S153" t="str">
        <f t="shared" si="33"/>
        <v>12.千葉県</v>
      </c>
      <c r="T153">
        <f t="shared" si="34"/>
        <v>1</v>
      </c>
      <c r="U153">
        <f t="shared" si="35"/>
        <v>93</v>
      </c>
    </row>
    <row r="154" spans="1:21">
      <c r="A154" t="s">
        <v>2684</v>
      </c>
      <c r="B154" t="str">
        <f t="shared" si="24"/>
        <v>巖本金属株式会社</v>
      </c>
      <c r="C154" t="s">
        <v>2946</v>
      </c>
      <c r="D154" t="s">
        <v>2784</v>
      </c>
      <c r="E154" t="s">
        <v>2868</v>
      </c>
      <c r="F154" t="s">
        <v>2877</v>
      </c>
      <c r="I154" t="s">
        <v>1060</v>
      </c>
      <c r="J154" t="e">
        <f>VLOOKUP(I154,#REF!,2,0)</f>
        <v>#REF!</v>
      </c>
      <c r="K154" t="e">
        <f t="shared" si="25"/>
        <v>#REF!</v>
      </c>
      <c r="L154" t="str">
        <f t="shared" si="26"/>
        <v>近畿地方</v>
      </c>
      <c r="M154" t="str">
        <f t="shared" si="27"/>
        <v>事業法人</v>
      </c>
      <c r="N154" t="str">
        <f t="shared" si="28"/>
        <v>04.事業法人</v>
      </c>
      <c r="O154" t="str">
        <f t="shared" si="29"/>
        <v/>
      </c>
      <c r="P154" t="str">
        <f t="shared" si="30"/>
        <v/>
      </c>
      <c r="Q154" t="str">
        <f t="shared" si="31"/>
        <v/>
      </c>
      <c r="R154" t="str">
        <f t="shared" si="32"/>
        <v>26.</v>
      </c>
      <c r="S154" t="str">
        <f t="shared" si="33"/>
        <v>26.京都府</v>
      </c>
      <c r="T154">
        <f t="shared" si="34"/>
        <v>2</v>
      </c>
      <c r="U154">
        <f t="shared" si="35"/>
        <v>80</v>
      </c>
    </row>
    <row r="155" spans="1:21">
      <c r="A155" t="s">
        <v>3178</v>
      </c>
      <c r="B155" t="str">
        <f t="shared" si="24"/>
        <v>岩弥創業株式会社</v>
      </c>
      <c r="D155" t="s">
        <v>3280</v>
      </c>
      <c r="E155" t="s">
        <v>3364</v>
      </c>
      <c r="F155" t="s">
        <v>2045</v>
      </c>
      <c r="G155" s="50"/>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14.</v>
      </c>
      <c r="S155" t="str">
        <f t="shared" si="33"/>
        <v>14.神奈川県</v>
      </c>
      <c r="T155">
        <f t="shared" si="34"/>
        <v>0</v>
      </c>
      <c r="U155">
        <f t="shared" si="35"/>
        <v>0</v>
      </c>
    </row>
    <row r="156" spans="1:21" ht="19.8">
      <c r="A156" s="2" t="s">
        <v>1066</v>
      </c>
      <c r="B156" t="str">
        <f t="shared" si="24"/>
        <v>インター・ドメイン株式会社</v>
      </c>
      <c r="D156" t="s">
        <v>1114</v>
      </c>
      <c r="E156" t="s">
        <v>2561</v>
      </c>
      <c r="F156" t="s">
        <v>1976</v>
      </c>
      <c r="G156" s="50"/>
      <c r="H156">
        <v>20</v>
      </c>
      <c r="I156" t="s">
        <v>1060</v>
      </c>
      <c r="J156" t="e">
        <f>VLOOKUP(I156,#REF!,2,0)</f>
        <v>#REF!</v>
      </c>
      <c r="K156" t="e">
        <f t="shared" si="25"/>
        <v>#REF!</v>
      </c>
      <c r="L156" t="str">
        <f t="shared" si="26"/>
        <v>関東地方</v>
      </c>
      <c r="M156" t="str">
        <f t="shared" si="27"/>
        <v>事業法人</v>
      </c>
      <c r="N156" t="str">
        <f t="shared" si="28"/>
        <v>04.事業法人</v>
      </c>
      <c r="O156" t="str">
        <f t="shared" si="29"/>
        <v/>
      </c>
      <c r="P156" t="str">
        <f t="shared" si="30"/>
        <v/>
      </c>
      <c r="Q156" t="str">
        <f t="shared" si="31"/>
        <v/>
      </c>
      <c r="R156" t="str">
        <f t="shared" si="32"/>
        <v>14.</v>
      </c>
      <c r="S156" t="str">
        <f t="shared" si="33"/>
        <v>14.神奈川県</v>
      </c>
      <c r="T156">
        <f t="shared" si="34"/>
        <v>0</v>
      </c>
      <c r="U156">
        <f t="shared" si="35"/>
        <v>0</v>
      </c>
    </row>
    <row r="157" spans="1:21">
      <c r="A157" t="s">
        <v>3409</v>
      </c>
      <c r="B157" t="str">
        <f t="shared" si="24"/>
        <v>インター精工株式会社</v>
      </c>
      <c r="D157" t="s">
        <v>3532</v>
      </c>
      <c r="E157" t="s">
        <v>3636</v>
      </c>
      <c r="F157" t="s">
        <v>1955</v>
      </c>
      <c r="H157">
        <v>20</v>
      </c>
      <c r="I157" t="s">
        <v>1060</v>
      </c>
      <c r="J157" t="e">
        <f>VLOOKUP(I157,#REF!,2,0)</f>
        <v>#REF!</v>
      </c>
      <c r="K157" t="e">
        <f t="shared" si="25"/>
        <v>#REF!</v>
      </c>
      <c r="L157" t="str">
        <f t="shared" si="26"/>
        <v>関東地方</v>
      </c>
      <c r="M157" t="str">
        <f t="shared" si="27"/>
        <v>事業法人</v>
      </c>
      <c r="N157" t="str">
        <f t="shared" si="28"/>
        <v>04.事業法人</v>
      </c>
      <c r="O157" t="str">
        <f t="shared" si="29"/>
        <v/>
      </c>
      <c r="P157" t="str">
        <f t="shared" si="30"/>
        <v/>
      </c>
      <c r="Q157" t="str">
        <f t="shared" si="31"/>
        <v/>
      </c>
      <c r="R157" t="str">
        <f t="shared" si="32"/>
        <v>13.</v>
      </c>
      <c r="S157" t="str">
        <f t="shared" si="33"/>
        <v>13.東京都</v>
      </c>
      <c r="T157">
        <f t="shared" si="34"/>
        <v>0</v>
      </c>
      <c r="U157">
        <f t="shared" si="35"/>
        <v>0</v>
      </c>
    </row>
    <row r="158" spans="1:21" ht="20.399999999999999" thickBot="1">
      <c r="A158" s="5" t="s">
        <v>4</v>
      </c>
      <c r="B158" t="str">
        <f t="shared" si="24"/>
        <v>ウエスタン・アセット・マネジメント株式会社</v>
      </c>
      <c r="D158" t="s">
        <v>336</v>
      </c>
      <c r="E158" t="s">
        <v>2546</v>
      </c>
      <c r="F158" t="s">
        <v>1953</v>
      </c>
      <c r="G158" s="50"/>
      <c r="H158">
        <v>20</v>
      </c>
      <c r="I158" t="s">
        <v>928</v>
      </c>
      <c r="J158" t="e">
        <f>VLOOKUP(I158,#REF!,2,0)</f>
        <v>#REF!</v>
      </c>
      <c r="K158" t="e">
        <f t="shared" si="25"/>
        <v>#REF!</v>
      </c>
      <c r="L158" t="str">
        <f t="shared" si="26"/>
        <v>関東地方</v>
      </c>
      <c r="M158" t="str">
        <f t="shared" si="27"/>
        <v>-</v>
      </c>
      <c r="N158" t="str">
        <f t="shared" si="28"/>
        <v>05.信託・投信・投資顧問</v>
      </c>
      <c r="O158" t="str">
        <f t="shared" si="29"/>
        <v/>
      </c>
      <c r="P158" t="str">
        <f t="shared" si="30"/>
        <v/>
      </c>
      <c r="Q158" t="str">
        <f t="shared" si="31"/>
        <v/>
      </c>
      <c r="R158" t="str">
        <f t="shared" si="32"/>
        <v>13.</v>
      </c>
      <c r="S158" t="str">
        <f t="shared" si="33"/>
        <v>13.東京都</v>
      </c>
      <c r="T158">
        <f t="shared" si="34"/>
        <v>0</v>
      </c>
      <c r="U158">
        <f t="shared" si="35"/>
        <v>0</v>
      </c>
    </row>
    <row r="159" spans="1:21" ht="19.8">
      <c r="A159" s="2" t="s">
        <v>1201</v>
      </c>
      <c r="B159" t="str">
        <f t="shared" si="24"/>
        <v>医療法人植田眼科診療所</v>
      </c>
      <c r="D159" t="s">
        <v>1266</v>
      </c>
      <c r="E159" t="s">
        <v>2562</v>
      </c>
      <c r="F159" t="s">
        <v>1999</v>
      </c>
      <c r="G159" s="50"/>
      <c r="H159">
        <v>40</v>
      </c>
      <c r="I159" t="s">
        <v>446</v>
      </c>
      <c r="J159" t="e">
        <f>VLOOKUP(I159,#REF!,2,0)</f>
        <v>#REF!</v>
      </c>
      <c r="K159" t="e">
        <f t="shared" si="25"/>
        <v>#REF!</v>
      </c>
      <c r="L159" t="str">
        <f t="shared" si="26"/>
        <v>近畿地方</v>
      </c>
      <c r="M159" t="str">
        <f t="shared" si="27"/>
        <v>その他</v>
      </c>
      <c r="N159" t="str">
        <f t="shared" si="28"/>
        <v>09.医療法人・社会福祉法人</v>
      </c>
      <c r="O159" t="str">
        <f t="shared" si="29"/>
        <v/>
      </c>
      <c r="P159" t="str">
        <f t="shared" si="30"/>
        <v/>
      </c>
      <c r="Q159" t="str">
        <f t="shared" si="31"/>
        <v/>
      </c>
      <c r="R159" t="str">
        <f t="shared" si="32"/>
        <v>26.</v>
      </c>
      <c r="S159" t="str">
        <f t="shared" si="33"/>
        <v>26.京都府</v>
      </c>
      <c r="T159">
        <f t="shared" si="34"/>
        <v>0</v>
      </c>
      <c r="U159">
        <f t="shared" si="35"/>
        <v>0</v>
      </c>
    </row>
    <row r="160" spans="1:21">
      <c r="A160" t="s">
        <v>2967</v>
      </c>
      <c r="B160" t="str">
        <f t="shared" si="24"/>
        <v>上田市</v>
      </c>
      <c r="D160" t="s">
        <v>3063</v>
      </c>
      <c r="E160" s="47" t="s">
        <v>3150</v>
      </c>
      <c r="F160" t="s">
        <v>1983</v>
      </c>
      <c r="I160" t="s">
        <v>413</v>
      </c>
      <c r="J160" t="e">
        <f>VLOOKUP(I160,#REF!,2,0)</f>
        <v>#REF!</v>
      </c>
      <c r="K160" t="e">
        <f t="shared" si="25"/>
        <v>#REF!</v>
      </c>
      <c r="L160" t="str">
        <f t="shared" si="26"/>
        <v>甲信越地方</v>
      </c>
      <c r="M160" t="str">
        <f t="shared" si="27"/>
        <v>自治体</v>
      </c>
      <c r="N160" t="str">
        <f t="shared" si="28"/>
        <v>07.自治体</v>
      </c>
      <c r="O160" t="str">
        <f t="shared" si="29"/>
        <v>長野県上田市</v>
      </c>
      <c r="P160" t="str">
        <f t="shared" si="30"/>
        <v>上田市</v>
      </c>
      <c r="Q160" t="str">
        <f t="shared" si="31"/>
        <v>長野県上田市</v>
      </c>
      <c r="R160" t="str">
        <f t="shared" si="32"/>
        <v>20.</v>
      </c>
      <c r="S160" t="str">
        <f t="shared" si="33"/>
        <v>20.長野県</v>
      </c>
      <c r="T160">
        <f t="shared" si="34"/>
        <v>0</v>
      </c>
      <c r="U160">
        <f t="shared" si="35"/>
        <v>0</v>
      </c>
    </row>
    <row r="161" spans="1:21" ht="13.8" thickBot="1">
      <c r="A161" s="9" t="s">
        <v>3410</v>
      </c>
      <c r="B161" t="str">
        <f t="shared" si="24"/>
        <v>上田市上下水道局</v>
      </c>
      <c r="D161" t="s">
        <v>3533</v>
      </c>
      <c r="E161" t="s">
        <v>3636</v>
      </c>
      <c r="F161" t="s">
        <v>1972</v>
      </c>
      <c r="H161">
        <v>25</v>
      </c>
      <c r="I161" t="s">
        <v>413</v>
      </c>
      <c r="J161" t="e">
        <f>VLOOKUP(I161,#REF!,2,0)</f>
        <v>#REF!</v>
      </c>
      <c r="K161" t="e">
        <f t="shared" si="25"/>
        <v>#REF!</v>
      </c>
      <c r="L161" t="str">
        <f t="shared" si="26"/>
        <v>甲信越地方</v>
      </c>
      <c r="M161" t="str">
        <f t="shared" si="27"/>
        <v>自治体</v>
      </c>
      <c r="N161" t="str">
        <f t="shared" si="28"/>
        <v>07.自治体</v>
      </c>
      <c r="O161" t="str">
        <f t="shared" si="29"/>
        <v>長野県上田市上下水道局</v>
      </c>
      <c r="P161" t="str">
        <f t="shared" si="30"/>
        <v>上田市上下水道局</v>
      </c>
      <c r="Q161" t="str">
        <f t="shared" si="31"/>
        <v>長野県上田市上下水道局</v>
      </c>
      <c r="R161" t="str">
        <f t="shared" si="32"/>
        <v>20.</v>
      </c>
      <c r="S161" t="str">
        <f t="shared" si="33"/>
        <v>20.長野県</v>
      </c>
      <c r="T161">
        <f t="shared" si="34"/>
        <v>0</v>
      </c>
      <c r="U161">
        <f t="shared" si="35"/>
        <v>0</v>
      </c>
    </row>
    <row r="162" spans="1:21" ht="13.8" thickBot="1">
      <c r="A162" s="9" t="s">
        <v>2236</v>
      </c>
      <c r="B162" t="str">
        <f t="shared" si="24"/>
        <v>植田塗料株式会社</v>
      </c>
      <c r="D162" t="s">
        <v>2385</v>
      </c>
      <c r="E162" t="s">
        <v>2559</v>
      </c>
      <c r="F162" t="s">
        <v>1952</v>
      </c>
      <c r="G162" s="50"/>
      <c r="H162">
        <v>40</v>
      </c>
      <c r="I162" t="s">
        <v>1060</v>
      </c>
      <c r="J162" t="e">
        <f>VLOOKUP(I162,#REF!,2,0)</f>
        <v>#REF!</v>
      </c>
      <c r="K162" t="e">
        <f t="shared" si="25"/>
        <v>#REF!</v>
      </c>
      <c r="L162" t="str">
        <f t="shared" si="26"/>
        <v>近畿地方</v>
      </c>
      <c r="M162" t="str">
        <f t="shared" si="27"/>
        <v>事業法人</v>
      </c>
      <c r="N162" t="str">
        <f t="shared" si="28"/>
        <v>04.事業法人</v>
      </c>
      <c r="O162" t="str">
        <f t="shared" si="29"/>
        <v/>
      </c>
      <c r="P162" t="str">
        <f t="shared" si="30"/>
        <v/>
      </c>
      <c r="Q162" t="str">
        <f t="shared" si="31"/>
        <v/>
      </c>
      <c r="R162" t="str">
        <f t="shared" si="32"/>
        <v>27.</v>
      </c>
      <c r="S162" t="str">
        <f t="shared" si="33"/>
        <v>27.大阪府</v>
      </c>
      <c r="T162">
        <f t="shared" si="34"/>
        <v>0</v>
      </c>
      <c r="U162">
        <f t="shared" si="35"/>
        <v>0</v>
      </c>
    </row>
    <row r="163" spans="1:21" ht="20.399999999999999" thickBot="1">
      <c r="A163" s="5" t="s">
        <v>1371</v>
      </c>
      <c r="B163" t="str">
        <f t="shared" si="24"/>
        <v>株式会社上の島</v>
      </c>
      <c r="D163" t="s">
        <v>609</v>
      </c>
      <c r="E163" t="s">
        <v>2563</v>
      </c>
      <c r="F163" t="s">
        <v>2000</v>
      </c>
      <c r="G163" s="50"/>
      <c r="H163">
        <v>10</v>
      </c>
      <c r="I163" t="s">
        <v>1060</v>
      </c>
      <c r="J163" t="e">
        <f>VLOOKUP(I163,#REF!,2,0)</f>
        <v>#REF!</v>
      </c>
      <c r="K163" t="e">
        <f t="shared" si="25"/>
        <v>#REF!</v>
      </c>
      <c r="L163" t="str">
        <f t="shared" si="26"/>
        <v>北海道・東北地方</v>
      </c>
      <c r="M163" t="str">
        <f t="shared" si="27"/>
        <v>事業法人</v>
      </c>
      <c r="N163" t="str">
        <f t="shared" si="28"/>
        <v>04.事業法人</v>
      </c>
      <c r="O163" t="str">
        <f t="shared" si="29"/>
        <v/>
      </c>
      <c r="P163" t="str">
        <f t="shared" si="30"/>
        <v/>
      </c>
      <c r="Q163" t="str">
        <f t="shared" si="31"/>
        <v/>
      </c>
      <c r="R163" t="str">
        <f t="shared" si="32"/>
        <v>03.</v>
      </c>
      <c r="S163" t="str">
        <f t="shared" si="33"/>
        <v>03.岩手県</v>
      </c>
      <c r="T163">
        <f t="shared" si="34"/>
        <v>0</v>
      </c>
      <c r="U163">
        <f t="shared" si="35"/>
        <v>0</v>
      </c>
    </row>
    <row r="164" spans="1:21" ht="19.8">
      <c r="A164" s="2" t="s">
        <v>938</v>
      </c>
      <c r="B164" t="str">
        <f t="shared" si="24"/>
        <v>魚津市</v>
      </c>
      <c r="D164" t="s">
        <v>980</v>
      </c>
      <c r="E164" t="s">
        <v>2558</v>
      </c>
      <c r="F164" t="s">
        <v>1995</v>
      </c>
      <c r="G164" s="50"/>
      <c r="H164">
        <v>30</v>
      </c>
      <c r="I164" t="s">
        <v>413</v>
      </c>
      <c r="J164" t="e">
        <f>VLOOKUP(I164,#REF!,2,0)</f>
        <v>#REF!</v>
      </c>
      <c r="K164" t="e">
        <f t="shared" si="25"/>
        <v>#REF!</v>
      </c>
      <c r="L164" t="str">
        <f t="shared" si="26"/>
        <v>北陸地方</v>
      </c>
      <c r="M164" t="str">
        <f t="shared" si="27"/>
        <v>自治体</v>
      </c>
      <c r="N164" t="str">
        <f t="shared" si="28"/>
        <v>07.自治体</v>
      </c>
      <c r="O164" t="str">
        <f t="shared" si="29"/>
        <v>富山県魚津市</v>
      </c>
      <c r="P164" t="str">
        <f t="shared" si="30"/>
        <v>魚津市</v>
      </c>
      <c r="Q164" t="str">
        <f t="shared" si="31"/>
        <v>富山県魚津市</v>
      </c>
      <c r="R164" t="str">
        <f t="shared" si="32"/>
        <v>16.</v>
      </c>
      <c r="S164" t="str">
        <f t="shared" si="33"/>
        <v>16.富山県</v>
      </c>
      <c r="T164">
        <f t="shared" si="34"/>
        <v>0</v>
      </c>
      <c r="U164">
        <f t="shared" si="35"/>
        <v>0</v>
      </c>
    </row>
    <row r="165" spans="1:21">
      <c r="A165" s="3" t="s">
        <v>1067</v>
      </c>
      <c r="B165" t="str">
        <f t="shared" si="24"/>
        <v>羽後電設工業株式会社</v>
      </c>
      <c r="C165" t="s">
        <v>1578</v>
      </c>
      <c r="D165" t="s">
        <v>1115</v>
      </c>
      <c r="E165" t="s">
        <v>2561</v>
      </c>
      <c r="F165" t="s">
        <v>2001</v>
      </c>
      <c r="G165" s="50"/>
      <c r="H165">
        <v>10</v>
      </c>
      <c r="I165" t="s">
        <v>1060</v>
      </c>
      <c r="J165" t="e">
        <f>VLOOKUP(I165,#REF!,2,0)</f>
        <v>#REF!</v>
      </c>
      <c r="K165" t="e">
        <f t="shared" si="25"/>
        <v>#REF!</v>
      </c>
      <c r="L165" t="str">
        <f t="shared" si="26"/>
        <v>北海道・東北地方</v>
      </c>
      <c r="M165" t="str">
        <f t="shared" si="27"/>
        <v>事業法人</v>
      </c>
      <c r="N165" t="str">
        <f t="shared" si="28"/>
        <v>04.事業法人</v>
      </c>
      <c r="O165" t="str">
        <f t="shared" si="29"/>
        <v/>
      </c>
      <c r="P165" t="str">
        <f t="shared" si="30"/>
        <v/>
      </c>
      <c r="Q165" t="str">
        <f t="shared" si="31"/>
        <v/>
      </c>
      <c r="R165" t="str">
        <f t="shared" si="32"/>
        <v>05.</v>
      </c>
      <c r="S165" t="str">
        <f t="shared" si="33"/>
        <v>05.秋田県</v>
      </c>
      <c r="T165">
        <f t="shared" si="34"/>
        <v>1</v>
      </c>
      <c r="U165">
        <f t="shared" si="35"/>
        <v>103</v>
      </c>
    </row>
    <row r="166" spans="1:21">
      <c r="A166" t="s">
        <v>3179</v>
      </c>
      <c r="B166" t="str">
        <f t="shared" si="24"/>
        <v>羽後発変電工事株式会社</v>
      </c>
      <c r="D166" t="s">
        <v>3281</v>
      </c>
      <c r="E166" t="s">
        <v>3364</v>
      </c>
      <c r="F166" t="s">
        <v>2003</v>
      </c>
      <c r="G166" s="50"/>
      <c r="I166" t="s">
        <v>1060</v>
      </c>
      <c r="J166" t="e">
        <f>VLOOKUP(I166,#REF!,2,0)</f>
        <v>#REF!</v>
      </c>
      <c r="K166" t="e">
        <f t="shared" si="25"/>
        <v>#REF!</v>
      </c>
      <c r="L166" t="str">
        <f t="shared" si="26"/>
        <v>北海道・東北地方</v>
      </c>
      <c r="M166" t="str">
        <f t="shared" si="27"/>
        <v>事業法人</v>
      </c>
      <c r="N166" t="str">
        <f t="shared" si="28"/>
        <v>04.事業法人</v>
      </c>
      <c r="O166" t="str">
        <f t="shared" si="29"/>
        <v/>
      </c>
      <c r="P166" t="str">
        <f t="shared" si="30"/>
        <v/>
      </c>
      <c r="Q166" t="str">
        <f t="shared" si="31"/>
        <v/>
      </c>
      <c r="R166" t="str">
        <f t="shared" si="32"/>
        <v>05.</v>
      </c>
      <c r="S166" t="str">
        <f t="shared" si="33"/>
        <v>05.秋田県</v>
      </c>
      <c r="T166">
        <f t="shared" si="34"/>
        <v>0</v>
      </c>
      <c r="U166">
        <f t="shared" si="35"/>
        <v>0</v>
      </c>
    </row>
    <row r="167" spans="1:21" ht="13.8" thickBot="1">
      <c r="A167" s="9" t="s">
        <v>2237</v>
      </c>
      <c r="B167" t="str">
        <f t="shared" si="24"/>
        <v>羽後町</v>
      </c>
      <c r="D167" t="s">
        <v>2386</v>
      </c>
      <c r="E167" t="s">
        <v>2559</v>
      </c>
      <c r="F167" t="s">
        <v>2003</v>
      </c>
      <c r="G167" s="50"/>
      <c r="H167">
        <v>10</v>
      </c>
      <c r="I167" t="s">
        <v>413</v>
      </c>
      <c r="J167" t="e">
        <f>VLOOKUP(I167,#REF!,2,0)</f>
        <v>#REF!</v>
      </c>
      <c r="K167" t="e">
        <f t="shared" si="25"/>
        <v>#REF!</v>
      </c>
      <c r="L167" t="str">
        <f t="shared" si="26"/>
        <v>北海道・東北地方</v>
      </c>
      <c r="M167" t="str">
        <f t="shared" si="27"/>
        <v>自治体</v>
      </c>
      <c r="N167" t="str">
        <f t="shared" si="28"/>
        <v>07.自治体</v>
      </c>
      <c r="O167" t="str">
        <f t="shared" si="29"/>
        <v>秋田県羽後町</v>
      </c>
      <c r="P167" t="str">
        <f t="shared" si="30"/>
        <v>羽後町</v>
      </c>
      <c r="Q167" t="str">
        <f t="shared" si="31"/>
        <v>秋田県羽後町</v>
      </c>
      <c r="R167" t="str">
        <f t="shared" si="32"/>
        <v>05.</v>
      </c>
      <c r="S167" t="str">
        <f t="shared" si="33"/>
        <v>05.秋田県</v>
      </c>
      <c r="T167">
        <f t="shared" si="34"/>
        <v>0</v>
      </c>
      <c r="U167">
        <f t="shared" si="35"/>
        <v>0</v>
      </c>
    </row>
    <row r="168" spans="1:21">
      <c r="A168" t="s">
        <v>2685</v>
      </c>
      <c r="B168" t="str">
        <f t="shared" si="24"/>
        <v>牛若商事株式会社</v>
      </c>
      <c r="C168" t="s">
        <v>2959</v>
      </c>
      <c r="D168" t="s">
        <v>2785</v>
      </c>
      <c r="E168" t="s">
        <v>2868</v>
      </c>
      <c r="F168" t="s">
        <v>2877</v>
      </c>
      <c r="I168" t="s">
        <v>1060</v>
      </c>
      <c r="J168" t="e">
        <f>VLOOKUP(I168,#REF!,2,0)</f>
        <v>#REF!</v>
      </c>
      <c r="K168" t="e">
        <f t="shared" si="25"/>
        <v>#REF!</v>
      </c>
      <c r="L168" t="str">
        <f t="shared" si="26"/>
        <v>近畿地方</v>
      </c>
      <c r="M168" t="str">
        <f t="shared" si="27"/>
        <v>事業法人</v>
      </c>
      <c r="N168" t="str">
        <f t="shared" si="28"/>
        <v>04.事業法人</v>
      </c>
      <c r="O168" t="str">
        <f t="shared" si="29"/>
        <v/>
      </c>
      <c r="P168" t="str">
        <f t="shared" si="30"/>
        <v/>
      </c>
      <c r="Q168" t="str">
        <f t="shared" si="31"/>
        <v/>
      </c>
      <c r="R168" t="str">
        <f t="shared" si="32"/>
        <v>26.</v>
      </c>
      <c r="S168" t="str">
        <f t="shared" si="33"/>
        <v>26.京都府</v>
      </c>
      <c r="T168">
        <f t="shared" si="34"/>
        <v>2</v>
      </c>
      <c r="U168">
        <f t="shared" si="35"/>
        <v>36</v>
      </c>
    </row>
    <row r="169" spans="1:21" ht="19.8">
      <c r="A169" s="2" t="s">
        <v>1372</v>
      </c>
      <c r="B169" t="str">
        <f t="shared" si="24"/>
        <v>臼杵市</v>
      </c>
      <c r="D169" t="s">
        <v>981</v>
      </c>
      <c r="E169" t="s">
        <v>2558</v>
      </c>
      <c r="F169" t="s">
        <v>2002</v>
      </c>
      <c r="G169" s="50"/>
      <c r="H169">
        <v>70</v>
      </c>
      <c r="I169" t="s">
        <v>413</v>
      </c>
      <c r="J169" t="e">
        <f>VLOOKUP(I169,#REF!,2,0)</f>
        <v>#REF!</v>
      </c>
      <c r="K169" t="e">
        <f t="shared" si="25"/>
        <v>#REF!</v>
      </c>
      <c r="L169" t="str">
        <f t="shared" si="26"/>
        <v>九州・沖縄地方</v>
      </c>
      <c r="M169" t="str">
        <f t="shared" si="27"/>
        <v>自治体</v>
      </c>
      <c r="N169" t="str">
        <f t="shared" si="28"/>
        <v>07.自治体</v>
      </c>
      <c r="O169" t="str">
        <f t="shared" si="29"/>
        <v>大分県臼杵市</v>
      </c>
      <c r="P169" t="str">
        <f t="shared" si="30"/>
        <v>臼杵市</v>
      </c>
      <c r="Q169" t="str">
        <f t="shared" si="31"/>
        <v>大分県臼杵市</v>
      </c>
      <c r="R169" t="str">
        <f t="shared" si="32"/>
        <v>44.</v>
      </c>
      <c r="S169" t="str">
        <f t="shared" si="33"/>
        <v>44.大分県</v>
      </c>
      <c r="T169">
        <f t="shared" si="34"/>
        <v>0</v>
      </c>
      <c r="U169">
        <f t="shared" si="35"/>
        <v>0</v>
      </c>
    </row>
    <row r="170" spans="1:21" ht="20.399999999999999" thickBot="1">
      <c r="A170" s="5" t="s">
        <v>166</v>
      </c>
      <c r="B170" t="str">
        <f t="shared" si="24"/>
        <v>株式会社ウツノ</v>
      </c>
      <c r="D170" t="s">
        <v>167</v>
      </c>
      <c r="E170" t="s">
        <v>2540</v>
      </c>
      <c r="F170" t="s">
        <v>1992</v>
      </c>
      <c r="G170" s="50"/>
      <c r="H170">
        <v>35</v>
      </c>
      <c r="I170" t="s">
        <v>1060</v>
      </c>
      <c r="J170" t="e">
        <f>VLOOKUP(I170,#REF!,2,0)</f>
        <v>#REF!</v>
      </c>
      <c r="K170" t="e">
        <f t="shared" si="25"/>
        <v>#REF!</v>
      </c>
      <c r="L170" t="str">
        <f t="shared" si="26"/>
        <v>東海地方</v>
      </c>
      <c r="M170" t="str">
        <f t="shared" si="27"/>
        <v>事業法人</v>
      </c>
      <c r="N170" t="str">
        <f t="shared" si="28"/>
        <v>04.事業法人</v>
      </c>
      <c r="O170" t="str">
        <f t="shared" si="29"/>
        <v/>
      </c>
      <c r="P170" t="str">
        <f t="shared" si="30"/>
        <v/>
      </c>
      <c r="Q170" t="str">
        <f t="shared" si="31"/>
        <v/>
      </c>
      <c r="R170" t="str">
        <f t="shared" si="32"/>
        <v>23.</v>
      </c>
      <c r="S170" t="str">
        <f t="shared" si="33"/>
        <v>23.愛知県</v>
      </c>
      <c r="T170">
        <f t="shared" si="34"/>
        <v>0</v>
      </c>
      <c r="U170">
        <f t="shared" si="35"/>
        <v>0</v>
      </c>
    </row>
    <row r="171" spans="1:21" ht="19.8">
      <c r="A171" s="2" t="s">
        <v>939</v>
      </c>
      <c r="B171" t="str">
        <f t="shared" si="24"/>
        <v>株式会社ウヌマ地域総研</v>
      </c>
      <c r="D171" t="s">
        <v>982</v>
      </c>
      <c r="E171" t="s">
        <v>2558</v>
      </c>
      <c r="F171" t="s">
        <v>2003</v>
      </c>
      <c r="G171" s="50"/>
      <c r="H171">
        <v>10</v>
      </c>
      <c r="I171" t="s">
        <v>1060</v>
      </c>
      <c r="J171" t="e">
        <f>VLOOKUP(I171,#REF!,2,0)</f>
        <v>#REF!</v>
      </c>
      <c r="K171" t="e">
        <f t="shared" si="25"/>
        <v>#REF!</v>
      </c>
      <c r="L171" t="str">
        <f t="shared" si="26"/>
        <v>北海道・東北地方</v>
      </c>
      <c r="M171" t="str">
        <f t="shared" si="27"/>
        <v>事業法人</v>
      </c>
      <c r="N171" t="str">
        <f t="shared" si="28"/>
        <v>04.事業法人</v>
      </c>
      <c r="O171" t="str">
        <f t="shared" si="29"/>
        <v/>
      </c>
      <c r="P171" t="str">
        <f t="shared" si="30"/>
        <v/>
      </c>
      <c r="Q171" t="str">
        <f t="shared" si="31"/>
        <v/>
      </c>
      <c r="R171" t="str">
        <f t="shared" si="32"/>
        <v>05.</v>
      </c>
      <c r="S171" t="str">
        <f t="shared" si="33"/>
        <v>05.秋田県</v>
      </c>
      <c r="T171">
        <f t="shared" si="34"/>
        <v>0</v>
      </c>
      <c r="U171">
        <f t="shared" si="35"/>
        <v>0</v>
      </c>
    </row>
    <row r="172" spans="1:21" ht="13.8" thickBot="1">
      <c r="A172" s="9" t="s">
        <v>2968</v>
      </c>
      <c r="B172" t="str">
        <f t="shared" si="24"/>
        <v>北海道雨竜町</v>
      </c>
      <c r="D172" t="s">
        <v>3064</v>
      </c>
      <c r="E172" s="47" t="s">
        <v>3150</v>
      </c>
      <c r="F172" t="s">
        <v>3155</v>
      </c>
      <c r="I172" t="s">
        <v>413</v>
      </c>
      <c r="J172" t="e">
        <f>VLOOKUP(I172,#REF!,2,0)</f>
        <v>#REF!</v>
      </c>
      <c r="K172" t="e">
        <f t="shared" si="25"/>
        <v>#REF!</v>
      </c>
      <c r="L172" t="str">
        <f t="shared" si="26"/>
        <v>北海道・東北地方</v>
      </c>
      <c r="M172" t="str">
        <f t="shared" si="27"/>
        <v>自治体</v>
      </c>
      <c r="N172" t="str">
        <f t="shared" si="28"/>
        <v>07.自治体</v>
      </c>
      <c r="O172" t="str">
        <f t="shared" si="29"/>
        <v>北海道北海道　雨竜町</v>
      </c>
      <c r="P172" t="str">
        <f t="shared" si="30"/>
        <v>雨竜町</v>
      </c>
      <c r="Q172" t="str">
        <f t="shared" si="31"/>
        <v>北海道雨竜町</v>
      </c>
      <c r="R172" t="str">
        <f t="shared" si="32"/>
        <v>01.</v>
      </c>
      <c r="S172" t="str">
        <f t="shared" si="33"/>
        <v>01.北海道</v>
      </c>
      <c r="T172">
        <f t="shared" si="34"/>
        <v>0</v>
      </c>
      <c r="U172">
        <f t="shared" si="35"/>
        <v>0</v>
      </c>
    </row>
    <row r="173" spans="1:21">
      <c r="A173" t="s">
        <v>2686</v>
      </c>
      <c r="B173" t="str">
        <f t="shared" si="24"/>
        <v>雲仙市</v>
      </c>
      <c r="D173" t="s">
        <v>2786</v>
      </c>
      <c r="E173" t="s">
        <v>2868</v>
      </c>
      <c r="F173" t="s">
        <v>2878</v>
      </c>
      <c r="I173" t="s">
        <v>413</v>
      </c>
      <c r="J173" t="e">
        <f>VLOOKUP(I173,#REF!,2,0)</f>
        <v>#REF!</v>
      </c>
      <c r="K173" t="e">
        <f t="shared" si="25"/>
        <v>#REF!</v>
      </c>
      <c r="L173" t="str">
        <f t="shared" si="26"/>
        <v>九州・沖縄地方</v>
      </c>
      <c r="M173" t="str">
        <f t="shared" si="27"/>
        <v>自治体</v>
      </c>
      <c r="N173" t="str">
        <f t="shared" si="28"/>
        <v>07.自治体</v>
      </c>
      <c r="O173" t="str">
        <f t="shared" si="29"/>
        <v>長崎県雲仙市</v>
      </c>
      <c r="P173" t="str">
        <f t="shared" si="30"/>
        <v>雲仙市</v>
      </c>
      <c r="Q173" t="str">
        <f t="shared" si="31"/>
        <v>長崎県雲仙市</v>
      </c>
      <c r="R173" t="str">
        <f t="shared" si="32"/>
        <v>42.</v>
      </c>
      <c r="S173" t="str">
        <f t="shared" si="33"/>
        <v>42.長崎県</v>
      </c>
      <c r="T173">
        <f t="shared" si="34"/>
        <v>0</v>
      </c>
      <c r="U173">
        <f t="shared" si="35"/>
        <v>0</v>
      </c>
    </row>
    <row r="174" spans="1:21" ht="13.8" thickBot="1">
      <c r="A174" s="1" t="s">
        <v>1833</v>
      </c>
      <c r="B174" t="str">
        <f t="shared" si="24"/>
        <v>株式会社エイジェックグループ</v>
      </c>
      <c r="C174" t="s">
        <v>1579</v>
      </c>
      <c r="D174" t="s">
        <v>610</v>
      </c>
      <c r="E174" t="s">
        <v>2563</v>
      </c>
      <c r="F174" t="s">
        <v>1981</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2</v>
      </c>
      <c r="U174">
        <f t="shared" si="35"/>
        <v>31</v>
      </c>
    </row>
    <row r="175" spans="1:21">
      <c r="A175" s="3" t="s">
        <v>1068</v>
      </c>
      <c r="B175" t="str">
        <f t="shared" si="24"/>
        <v>エイチ・エス損害保険株式会社</v>
      </c>
      <c r="C175" t="s">
        <v>1580</v>
      </c>
      <c r="D175" t="s">
        <v>1116</v>
      </c>
      <c r="E175" t="s">
        <v>2561</v>
      </c>
      <c r="F175" t="s">
        <v>1953</v>
      </c>
      <c r="G175" s="50"/>
      <c r="H175">
        <v>20</v>
      </c>
      <c r="I175" t="s">
        <v>932</v>
      </c>
      <c r="J175" t="e">
        <f>VLOOKUP(I175,#REF!,2,0)</f>
        <v>#REF!</v>
      </c>
      <c r="K175" t="e">
        <f t="shared" si="25"/>
        <v>#REF!</v>
      </c>
      <c r="L175" t="str">
        <f t="shared" si="26"/>
        <v>関東地方</v>
      </c>
      <c r="M175" t="str">
        <f t="shared" si="27"/>
        <v>-</v>
      </c>
      <c r="N175" t="str">
        <f t="shared" si="28"/>
        <v>06.生命保険会社・損害保険会社</v>
      </c>
      <c r="O175" t="str">
        <f t="shared" si="29"/>
        <v/>
      </c>
      <c r="P175" t="str">
        <f t="shared" si="30"/>
        <v/>
      </c>
      <c r="Q175" t="str">
        <f t="shared" si="31"/>
        <v/>
      </c>
      <c r="R175" t="str">
        <f t="shared" si="32"/>
        <v>13.</v>
      </c>
      <c r="S175" t="str">
        <f t="shared" si="33"/>
        <v>13.東京都</v>
      </c>
      <c r="T175">
        <f t="shared" si="34"/>
        <v>1</v>
      </c>
      <c r="U175">
        <f t="shared" si="35"/>
        <v>98</v>
      </c>
    </row>
    <row r="176" spans="1:21">
      <c r="A176" t="s">
        <v>3209</v>
      </c>
      <c r="B176" t="str">
        <f t="shared" si="24"/>
        <v>永平寺町</v>
      </c>
      <c r="C176" s="8" t="s">
        <v>3384</v>
      </c>
      <c r="D176" t="s">
        <v>3282</v>
      </c>
      <c r="E176" t="s">
        <v>3364</v>
      </c>
      <c r="F176" t="s">
        <v>46</v>
      </c>
      <c r="G176" s="50"/>
      <c r="I176" t="s">
        <v>413</v>
      </c>
      <c r="J176" t="e">
        <f>VLOOKUP(I176,#REF!,2,0)</f>
        <v>#REF!</v>
      </c>
      <c r="K176" t="e">
        <f t="shared" si="25"/>
        <v>#REF!</v>
      </c>
      <c r="L176" t="str">
        <f t="shared" si="26"/>
        <v>北陸地方</v>
      </c>
      <c r="M176" t="str">
        <f t="shared" si="27"/>
        <v>自治体</v>
      </c>
      <c r="N176" t="str">
        <f t="shared" si="28"/>
        <v>07.自治体</v>
      </c>
      <c r="O176" t="str">
        <f t="shared" si="29"/>
        <v>福井県永平寺町</v>
      </c>
      <c r="P176" t="str">
        <f t="shared" si="30"/>
        <v>永平寺町</v>
      </c>
      <c r="Q176" t="str">
        <f t="shared" si="31"/>
        <v>福井県永平寺町</v>
      </c>
      <c r="R176" t="str">
        <f t="shared" si="32"/>
        <v>18.</v>
      </c>
      <c r="S176" t="str">
        <f t="shared" si="33"/>
        <v>18.福井県</v>
      </c>
      <c r="T176">
        <f t="shared" si="34"/>
        <v>2</v>
      </c>
      <c r="U176">
        <f t="shared" si="35"/>
        <v>55</v>
      </c>
    </row>
    <row r="177" spans="1:21" ht="13.8" thickBot="1">
      <c r="A177" s="1" t="s">
        <v>57</v>
      </c>
      <c r="B177" t="str">
        <f t="shared" si="24"/>
        <v>ARC株式会社</v>
      </c>
      <c r="C177" t="s">
        <v>1581</v>
      </c>
      <c r="D177" t="s">
        <v>403</v>
      </c>
      <c r="E177" t="s">
        <v>2539</v>
      </c>
      <c r="F177" t="s">
        <v>1992</v>
      </c>
      <c r="G177" s="50"/>
      <c r="H177">
        <v>35</v>
      </c>
      <c r="I177" t="s">
        <v>1060</v>
      </c>
      <c r="J177" t="e">
        <f>VLOOKUP(I177,#REF!,2,0)</f>
        <v>#REF!</v>
      </c>
      <c r="K177" t="e">
        <f t="shared" si="25"/>
        <v>#REF!</v>
      </c>
      <c r="L177" t="str">
        <f t="shared" si="26"/>
        <v>東海地方</v>
      </c>
      <c r="M177" t="str">
        <f t="shared" si="27"/>
        <v>事業法人</v>
      </c>
      <c r="N177" t="str">
        <f t="shared" si="28"/>
        <v>04.事業法人</v>
      </c>
      <c r="O177" t="str">
        <f t="shared" si="29"/>
        <v/>
      </c>
      <c r="P177" t="str">
        <f t="shared" si="30"/>
        <v/>
      </c>
      <c r="Q177" t="str">
        <f t="shared" si="31"/>
        <v/>
      </c>
      <c r="R177" t="str">
        <f t="shared" si="32"/>
        <v>23.</v>
      </c>
      <c r="S177" t="str">
        <f t="shared" si="33"/>
        <v>23.愛知県</v>
      </c>
      <c r="T177">
        <f t="shared" si="34"/>
        <v>1</v>
      </c>
      <c r="U177">
        <f t="shared" si="35"/>
        <v>88</v>
      </c>
    </row>
    <row r="178" spans="1:21" ht="20.399999999999999" thickBot="1">
      <c r="A178" s="5" t="s">
        <v>1373</v>
      </c>
      <c r="B178" t="str">
        <f t="shared" si="24"/>
        <v>ATグループ健康保険組合</v>
      </c>
      <c r="D178" t="s">
        <v>472</v>
      </c>
      <c r="E178" t="s">
        <v>2560</v>
      </c>
      <c r="F178" t="s">
        <v>1966</v>
      </c>
      <c r="G178" s="50"/>
      <c r="H178">
        <v>35</v>
      </c>
      <c r="I178" t="s">
        <v>249</v>
      </c>
      <c r="J178" t="e">
        <f>VLOOKUP(I178,#REF!,2,0)</f>
        <v>#REF!</v>
      </c>
      <c r="K178" t="e">
        <f t="shared" si="25"/>
        <v>#REF!</v>
      </c>
      <c r="L178" t="str">
        <f t="shared" si="26"/>
        <v>東海地方</v>
      </c>
      <c r="M178" t="str">
        <f t="shared" si="27"/>
        <v>その他</v>
      </c>
      <c r="N178" t="str">
        <f t="shared" si="28"/>
        <v>10.その他</v>
      </c>
      <c r="O178" t="str">
        <f t="shared" si="29"/>
        <v/>
      </c>
      <c r="P178" t="str">
        <f t="shared" si="30"/>
        <v/>
      </c>
      <c r="Q178" t="str">
        <f t="shared" si="31"/>
        <v/>
      </c>
      <c r="R178" t="str">
        <f t="shared" si="32"/>
        <v>23.</v>
      </c>
      <c r="S178" t="str">
        <f t="shared" si="33"/>
        <v>23.愛知県</v>
      </c>
      <c r="T178">
        <f t="shared" si="34"/>
        <v>0</v>
      </c>
      <c r="U178">
        <f t="shared" si="35"/>
        <v>0</v>
      </c>
    </row>
    <row r="179" spans="1:21">
      <c r="A179" t="s">
        <v>3411</v>
      </c>
      <c r="B179" t="str">
        <f t="shared" si="24"/>
        <v>株式会社ＡＴＧ雅光園</v>
      </c>
      <c r="D179" t="s">
        <v>3534</v>
      </c>
      <c r="E179" t="s">
        <v>3636</v>
      </c>
      <c r="F179" t="s">
        <v>2045</v>
      </c>
      <c r="H179">
        <v>20</v>
      </c>
      <c r="I179" t="s">
        <v>1060</v>
      </c>
      <c r="J179" t="e">
        <f>VLOOKUP(I179,#REF!,2,0)</f>
        <v>#REF!</v>
      </c>
      <c r="K179" t="e">
        <f t="shared" si="25"/>
        <v>#REF!</v>
      </c>
      <c r="L179" t="str">
        <f t="shared" si="26"/>
        <v>関東地方</v>
      </c>
      <c r="M179" t="str">
        <f t="shared" si="27"/>
        <v>事業法人</v>
      </c>
      <c r="N179" t="str">
        <f t="shared" si="28"/>
        <v>04.事業法人</v>
      </c>
      <c r="O179" t="str">
        <f t="shared" si="29"/>
        <v/>
      </c>
      <c r="P179" t="str">
        <f t="shared" si="30"/>
        <v/>
      </c>
      <c r="Q179" t="str">
        <f t="shared" si="31"/>
        <v/>
      </c>
      <c r="R179" t="str">
        <f t="shared" si="32"/>
        <v>14.</v>
      </c>
      <c r="S179" t="str">
        <f t="shared" si="33"/>
        <v>14.神奈川県</v>
      </c>
      <c r="T179">
        <f t="shared" si="34"/>
        <v>0</v>
      </c>
      <c r="U179">
        <f t="shared" si="35"/>
        <v>0</v>
      </c>
    </row>
    <row r="180" spans="1:21">
      <c r="A180" s="3" t="s">
        <v>58</v>
      </c>
      <c r="B180" t="str">
        <f t="shared" si="24"/>
        <v>auじぶん銀行株式会社</v>
      </c>
      <c r="C180" t="s">
        <v>1582</v>
      </c>
      <c r="D180" t="s">
        <v>373</v>
      </c>
      <c r="E180" t="s">
        <v>2544</v>
      </c>
      <c r="F180" t="s">
        <v>1953</v>
      </c>
      <c r="G180" s="50"/>
      <c r="H180">
        <v>20</v>
      </c>
      <c r="I180" t="s">
        <v>1905</v>
      </c>
      <c r="J180" t="e">
        <f>VLOOKUP(I180,#REF!,2,0)</f>
        <v>#REF!</v>
      </c>
      <c r="K180" t="e">
        <f t="shared" si="25"/>
        <v>#REF!</v>
      </c>
      <c r="L180" t="str">
        <f t="shared" si="26"/>
        <v>関東地方</v>
      </c>
      <c r="M180" t="str">
        <f t="shared" si="27"/>
        <v>-</v>
      </c>
      <c r="N180" t="str">
        <f t="shared" si="28"/>
        <v>02.銀行</v>
      </c>
      <c r="O180" t="str">
        <f t="shared" si="29"/>
        <v/>
      </c>
      <c r="P180" t="str">
        <f t="shared" si="30"/>
        <v/>
      </c>
      <c r="Q180" t="str">
        <f t="shared" si="31"/>
        <v/>
      </c>
      <c r="R180" t="str">
        <f t="shared" si="32"/>
        <v>13.</v>
      </c>
      <c r="S180" t="str">
        <f t="shared" si="33"/>
        <v>13.東京都</v>
      </c>
      <c r="T180">
        <f t="shared" si="34"/>
        <v>1</v>
      </c>
      <c r="U180">
        <f t="shared" si="35"/>
        <v>104</v>
      </c>
    </row>
    <row r="181" spans="1:21" ht="13.8" thickBot="1">
      <c r="A181" s="1" t="s">
        <v>582</v>
      </c>
      <c r="B181" t="str">
        <f t="shared" si="24"/>
        <v>株式会社エクシード</v>
      </c>
      <c r="C181" s="8" t="s">
        <v>3391</v>
      </c>
      <c r="D181" t="s">
        <v>611</v>
      </c>
      <c r="E181" t="s">
        <v>2563</v>
      </c>
      <c r="F181" t="s">
        <v>1992</v>
      </c>
      <c r="G181" s="50"/>
      <c r="H181">
        <v>35</v>
      </c>
      <c r="I181" t="s">
        <v>1060</v>
      </c>
      <c r="J181" t="e">
        <f>VLOOKUP(I181,#REF!,2,0)</f>
        <v>#REF!</v>
      </c>
      <c r="K181" t="e">
        <f t="shared" si="25"/>
        <v>#REF!</v>
      </c>
      <c r="L181" t="str">
        <f t="shared" si="26"/>
        <v>東海地方</v>
      </c>
      <c r="M181" t="str">
        <f t="shared" si="27"/>
        <v>事業法人</v>
      </c>
      <c r="N181" t="str">
        <f t="shared" si="28"/>
        <v>04.事業法人</v>
      </c>
      <c r="O181" t="str">
        <f t="shared" si="29"/>
        <v/>
      </c>
      <c r="P181" t="str">
        <f t="shared" si="30"/>
        <v/>
      </c>
      <c r="Q181" t="str">
        <f t="shared" si="31"/>
        <v/>
      </c>
      <c r="R181" t="str">
        <f t="shared" si="32"/>
        <v>23.</v>
      </c>
      <c r="S181" t="str">
        <f t="shared" si="33"/>
        <v>23.愛知県</v>
      </c>
      <c r="T181">
        <f t="shared" si="34"/>
        <v>2</v>
      </c>
      <c r="U181">
        <f t="shared" si="35"/>
        <v>47</v>
      </c>
    </row>
    <row r="182" spans="1:21">
      <c r="A182" t="s">
        <v>3648</v>
      </c>
      <c r="B182" t="str">
        <f t="shared" si="24"/>
        <v>株式会社エコム</v>
      </c>
      <c r="C182" t="s">
        <v>3647</v>
      </c>
      <c r="D182" t="s">
        <v>2387</v>
      </c>
      <c r="E182" t="s">
        <v>2559</v>
      </c>
      <c r="F182" t="s">
        <v>2522</v>
      </c>
      <c r="G182" s="50" t="s">
        <v>2668</v>
      </c>
      <c r="H182">
        <v>35</v>
      </c>
      <c r="I182" t="s">
        <v>1060</v>
      </c>
      <c r="J182" t="e">
        <f>VLOOKUP(I182,#REF!,2,0)</f>
        <v>#REF!</v>
      </c>
      <c r="K182" t="e">
        <f t="shared" si="25"/>
        <v>#REF!</v>
      </c>
      <c r="L182" t="str">
        <f t="shared" si="26"/>
        <v>東海地方</v>
      </c>
      <c r="M182" t="str">
        <f t="shared" si="27"/>
        <v>事業法人</v>
      </c>
      <c r="N182" t="str">
        <f t="shared" si="28"/>
        <v>04.事業法人</v>
      </c>
      <c r="O182" t="str">
        <f t="shared" si="29"/>
        <v/>
      </c>
      <c r="P182" t="str">
        <f t="shared" si="30"/>
        <v/>
      </c>
      <c r="Q182" t="str">
        <f t="shared" si="31"/>
        <v/>
      </c>
      <c r="R182" t="str">
        <f t="shared" si="32"/>
        <v>22.</v>
      </c>
      <c r="S182" t="str">
        <f t="shared" si="33"/>
        <v>22.静岡県</v>
      </c>
      <c r="T182">
        <f t="shared" si="34"/>
        <v>1</v>
      </c>
      <c r="U182">
        <f t="shared" si="35"/>
        <v>89</v>
      </c>
    </row>
    <row r="183" spans="1:21">
      <c r="A183" t="s">
        <v>2687</v>
      </c>
      <c r="B183" t="str">
        <f t="shared" si="24"/>
        <v>エスエステクナ株式会社</v>
      </c>
      <c r="D183" t="s">
        <v>2787</v>
      </c>
      <c r="E183" t="s">
        <v>2868</v>
      </c>
      <c r="F183" t="s">
        <v>2879</v>
      </c>
      <c r="I183" t="s">
        <v>1060</v>
      </c>
      <c r="J183" t="e">
        <f>VLOOKUP(I183,#REF!,2,0)</f>
        <v>#REF!</v>
      </c>
      <c r="K183" t="e">
        <f t="shared" si="25"/>
        <v>#REF!</v>
      </c>
      <c r="L183" t="str">
        <f t="shared" si="26"/>
        <v>東海地方</v>
      </c>
      <c r="M183" t="str">
        <f t="shared" si="27"/>
        <v>事業法人</v>
      </c>
      <c r="N183" t="str">
        <f t="shared" si="28"/>
        <v>04.事業法人</v>
      </c>
      <c r="O183" t="str">
        <f t="shared" si="29"/>
        <v/>
      </c>
      <c r="P183" t="str">
        <f t="shared" si="30"/>
        <v/>
      </c>
      <c r="Q183" t="str">
        <f t="shared" si="31"/>
        <v/>
      </c>
      <c r="R183" t="str">
        <f t="shared" si="32"/>
        <v>22.</v>
      </c>
      <c r="S183" t="str">
        <f t="shared" si="33"/>
        <v>22.静岡県</v>
      </c>
      <c r="T183">
        <f t="shared" si="34"/>
        <v>0</v>
      </c>
      <c r="U183">
        <f t="shared" si="35"/>
        <v>0</v>
      </c>
    </row>
    <row r="184" spans="1:21" ht="20.399999999999999" thickBot="1">
      <c r="A184" s="5" t="s">
        <v>1069</v>
      </c>
      <c r="B184" t="str">
        <f t="shared" si="24"/>
        <v>エスパティオ管理組合住宅部会</v>
      </c>
      <c r="D184" t="s">
        <v>1117</v>
      </c>
      <c r="E184" t="s">
        <v>2561</v>
      </c>
      <c r="F184" t="s">
        <v>2061</v>
      </c>
      <c r="G184" s="50"/>
      <c r="H184">
        <v>35</v>
      </c>
      <c r="I184" t="s">
        <v>249</v>
      </c>
      <c r="J184" t="e">
        <f>VLOOKUP(I184,#REF!,2,0)</f>
        <v>#REF!</v>
      </c>
      <c r="K184" t="e">
        <f t="shared" si="25"/>
        <v>#REF!</v>
      </c>
      <c r="L184" t="str">
        <f t="shared" si="26"/>
        <v>東海地方</v>
      </c>
      <c r="M184" t="str">
        <f t="shared" si="27"/>
        <v>その他</v>
      </c>
      <c r="N184" t="str">
        <f t="shared" si="28"/>
        <v>10.その他</v>
      </c>
      <c r="O184" t="str">
        <f t="shared" si="29"/>
        <v/>
      </c>
      <c r="P184" t="str">
        <f t="shared" si="30"/>
        <v/>
      </c>
      <c r="Q184" t="str">
        <f t="shared" si="31"/>
        <v/>
      </c>
      <c r="R184" t="str">
        <f t="shared" si="32"/>
        <v>22.</v>
      </c>
      <c r="S184" t="str">
        <f t="shared" si="33"/>
        <v>22.静岡県</v>
      </c>
      <c r="T184">
        <f t="shared" si="34"/>
        <v>0</v>
      </c>
      <c r="U184">
        <f t="shared" si="35"/>
        <v>0</v>
      </c>
    </row>
    <row r="185" spans="1:21">
      <c r="A185" s="3" t="s">
        <v>1834</v>
      </c>
      <c r="B185" t="str">
        <f t="shared" si="24"/>
        <v>広島県江田島市</v>
      </c>
      <c r="C185" t="s">
        <v>1583</v>
      </c>
      <c r="D185" t="s">
        <v>1118</v>
      </c>
      <c r="E185" t="s">
        <v>2561</v>
      </c>
      <c r="F185" t="s">
        <v>2005</v>
      </c>
      <c r="G185" s="50"/>
      <c r="H185">
        <v>50</v>
      </c>
      <c r="I185" t="s">
        <v>413</v>
      </c>
      <c r="J185" t="e">
        <f>VLOOKUP(I185,#REF!,2,0)</f>
        <v>#REF!</v>
      </c>
      <c r="K185" t="e">
        <f t="shared" si="25"/>
        <v>#REF!</v>
      </c>
      <c r="L185" t="str">
        <f t="shared" si="26"/>
        <v>中国地方</v>
      </c>
      <c r="M185" t="str">
        <f t="shared" si="27"/>
        <v>自治体</v>
      </c>
      <c r="N185" t="str">
        <f t="shared" si="28"/>
        <v>07.自治体</v>
      </c>
      <c r="O185" t="str">
        <f t="shared" si="29"/>
        <v>広島県広島県 江田島市</v>
      </c>
      <c r="P185" t="str">
        <f t="shared" si="30"/>
        <v>江田島市</v>
      </c>
      <c r="Q185" t="str">
        <f t="shared" si="31"/>
        <v>広島県江田島市</v>
      </c>
      <c r="R185" t="str">
        <f t="shared" si="32"/>
        <v>34.</v>
      </c>
      <c r="S185" t="str">
        <f t="shared" si="33"/>
        <v>34.広島県</v>
      </c>
      <c r="T185">
        <f t="shared" si="34"/>
        <v>2</v>
      </c>
      <c r="U185">
        <f t="shared" si="35"/>
        <v>61</v>
      </c>
    </row>
    <row r="186" spans="1:21" ht="13.8" thickBot="1">
      <c r="A186" s="9" t="s">
        <v>3412</v>
      </c>
      <c r="B186" t="str">
        <f t="shared" si="24"/>
        <v>株式会社エディスグローヴ</v>
      </c>
      <c r="D186" t="s">
        <v>3535</v>
      </c>
      <c r="E186" t="s">
        <v>3636</v>
      </c>
      <c r="F186" t="s">
        <v>1955</v>
      </c>
      <c r="H186">
        <v>20</v>
      </c>
      <c r="I186" t="s">
        <v>1060</v>
      </c>
      <c r="J186" t="e">
        <f>VLOOKUP(I186,#REF!,2,0)</f>
        <v>#REF!</v>
      </c>
      <c r="K186" t="e">
        <f t="shared" si="25"/>
        <v>#REF!</v>
      </c>
      <c r="L186" t="str">
        <f t="shared" si="26"/>
        <v>関東地方</v>
      </c>
      <c r="M186" t="str">
        <f t="shared" si="27"/>
        <v>事業法人</v>
      </c>
      <c r="N186" t="str">
        <f t="shared" si="28"/>
        <v>04.事業法人</v>
      </c>
      <c r="O186" t="str">
        <f t="shared" si="29"/>
        <v/>
      </c>
      <c r="P186" t="str">
        <f t="shared" si="30"/>
        <v/>
      </c>
      <c r="Q186" t="str">
        <f t="shared" si="31"/>
        <v/>
      </c>
      <c r="R186" t="str">
        <f t="shared" si="32"/>
        <v>13.</v>
      </c>
      <c r="S186" t="str">
        <f t="shared" si="33"/>
        <v>13.東京都</v>
      </c>
      <c r="T186">
        <f t="shared" si="34"/>
        <v>0</v>
      </c>
      <c r="U186">
        <f t="shared" si="35"/>
        <v>0</v>
      </c>
    </row>
    <row r="187" spans="1:21">
      <c r="A187" s="3" t="s">
        <v>1835</v>
      </c>
      <c r="B187" t="str">
        <f t="shared" si="24"/>
        <v>江戸川区</v>
      </c>
      <c r="C187" t="s">
        <v>1584</v>
      </c>
      <c r="D187" t="s">
        <v>121</v>
      </c>
      <c r="E187" t="s">
        <v>2541</v>
      </c>
      <c r="F187" t="s">
        <v>1953</v>
      </c>
      <c r="G187" s="50"/>
      <c r="H187">
        <v>20</v>
      </c>
      <c r="I187" t="s">
        <v>413</v>
      </c>
      <c r="J187" t="e">
        <f>VLOOKUP(I187,#REF!,2,0)</f>
        <v>#REF!</v>
      </c>
      <c r="K187" t="e">
        <f t="shared" si="25"/>
        <v>#REF!</v>
      </c>
      <c r="L187" t="str">
        <f t="shared" si="26"/>
        <v>関東地方</v>
      </c>
      <c r="M187" t="str">
        <f t="shared" si="27"/>
        <v>自治体</v>
      </c>
      <c r="N187" t="str">
        <f t="shared" si="28"/>
        <v>07.自治体</v>
      </c>
      <c r="O187" t="str">
        <f t="shared" si="29"/>
        <v>東京都江戸川区</v>
      </c>
      <c r="P187" t="str">
        <f t="shared" si="30"/>
        <v>江戸川区</v>
      </c>
      <c r="Q187" t="str">
        <f t="shared" si="31"/>
        <v>東京都江戸川区</v>
      </c>
      <c r="R187" t="str">
        <f t="shared" si="32"/>
        <v>13.</v>
      </c>
      <c r="S187" t="str">
        <f t="shared" si="33"/>
        <v>13.東京都</v>
      </c>
      <c r="T187">
        <f t="shared" si="34"/>
        <v>2</v>
      </c>
      <c r="U187">
        <f t="shared" si="35"/>
        <v>90</v>
      </c>
    </row>
    <row r="188" spans="1:21">
      <c r="A188" s="3" t="s">
        <v>1836</v>
      </c>
      <c r="B188" t="str">
        <f t="shared" si="24"/>
        <v>株式会社エヌ・エス・ピー</v>
      </c>
      <c r="C188" t="s">
        <v>1585</v>
      </c>
      <c r="D188" t="s">
        <v>1907</v>
      </c>
      <c r="E188" t="s">
        <v>2562</v>
      </c>
      <c r="F188" t="s">
        <v>2006</v>
      </c>
      <c r="G188" s="50"/>
      <c r="H188">
        <v>35</v>
      </c>
      <c r="I188" t="s">
        <v>1060</v>
      </c>
      <c r="J188" t="e">
        <f>VLOOKUP(I188,#REF!,2,0)</f>
        <v>#REF!</v>
      </c>
      <c r="K188" t="e">
        <f t="shared" si="25"/>
        <v>#REF!</v>
      </c>
      <c r="L188" t="str">
        <f t="shared" si="26"/>
        <v>東海地方</v>
      </c>
      <c r="M188" t="str">
        <f t="shared" si="27"/>
        <v>事業法人</v>
      </c>
      <c r="N188" t="str">
        <f t="shared" si="28"/>
        <v>04.事業法人</v>
      </c>
      <c r="O188" t="str">
        <f t="shared" si="29"/>
        <v/>
      </c>
      <c r="P188" t="str">
        <f t="shared" si="30"/>
        <v/>
      </c>
      <c r="Q188" t="str">
        <f t="shared" si="31"/>
        <v/>
      </c>
      <c r="R188" t="str">
        <f t="shared" si="32"/>
        <v>21.</v>
      </c>
      <c r="S188" t="str">
        <f t="shared" si="33"/>
        <v>21.岐阜県</v>
      </c>
      <c r="T188">
        <f t="shared" si="34"/>
        <v>2</v>
      </c>
      <c r="U188">
        <f t="shared" si="35"/>
        <v>30</v>
      </c>
    </row>
    <row r="189" spans="1:21" ht="13.8" thickBot="1">
      <c r="A189" s="9" t="s">
        <v>2950</v>
      </c>
      <c r="B189" t="str">
        <f t="shared" si="24"/>
        <v>エヌ・エス・コミュニケーションズ株式会社</v>
      </c>
      <c r="C189" t="s">
        <v>2951</v>
      </c>
      <c r="D189" t="s">
        <v>2788</v>
      </c>
      <c r="E189" t="s">
        <v>2868</v>
      </c>
      <c r="F189" t="s">
        <v>1992</v>
      </c>
      <c r="I189" t="s">
        <v>1060</v>
      </c>
      <c r="J189" t="e">
        <f>VLOOKUP(I189,#REF!,2,0)</f>
        <v>#REF!</v>
      </c>
      <c r="K189" t="e">
        <f t="shared" si="25"/>
        <v>#REF!</v>
      </c>
      <c r="L189" t="str">
        <f t="shared" si="26"/>
        <v>東海地方</v>
      </c>
      <c r="M189" t="str">
        <f t="shared" si="27"/>
        <v>事業法人</v>
      </c>
      <c r="N189" t="str">
        <f t="shared" si="28"/>
        <v>04.事業法人</v>
      </c>
      <c r="O189" t="str">
        <f t="shared" si="29"/>
        <v/>
      </c>
      <c r="P189" t="str">
        <f t="shared" si="30"/>
        <v/>
      </c>
      <c r="Q189" t="str">
        <f t="shared" si="31"/>
        <v/>
      </c>
      <c r="R189" t="str">
        <f t="shared" si="32"/>
        <v>23.</v>
      </c>
      <c r="S189" t="str">
        <f t="shared" si="33"/>
        <v>23.愛知県</v>
      </c>
      <c r="T189">
        <f t="shared" si="34"/>
        <v>1</v>
      </c>
      <c r="U189">
        <f t="shared" si="35"/>
        <v>102</v>
      </c>
    </row>
    <row r="190" spans="1:21">
      <c r="A190" s="3" t="s">
        <v>583</v>
      </c>
      <c r="B190" t="str">
        <f t="shared" si="24"/>
        <v>株式会社NBE</v>
      </c>
      <c r="C190" t="s">
        <v>1586</v>
      </c>
      <c r="D190" t="s">
        <v>612</v>
      </c>
      <c r="E190" t="s">
        <v>2563</v>
      </c>
      <c r="F190" t="s">
        <v>1976</v>
      </c>
      <c r="G190" s="50"/>
      <c r="H190">
        <v>20</v>
      </c>
      <c r="I190" t="s">
        <v>1060</v>
      </c>
      <c r="J190" t="e">
        <f>VLOOKUP(I190,#REF!,2,0)</f>
        <v>#REF!</v>
      </c>
      <c r="K190" t="e">
        <f t="shared" si="25"/>
        <v>#REF!</v>
      </c>
      <c r="L190" t="str">
        <f t="shared" si="26"/>
        <v>関東地方</v>
      </c>
      <c r="M190" t="str">
        <f t="shared" si="27"/>
        <v>事業法人</v>
      </c>
      <c r="N190" t="str">
        <f t="shared" si="28"/>
        <v>04.事業法人</v>
      </c>
      <c r="O190" t="str">
        <f t="shared" si="29"/>
        <v/>
      </c>
      <c r="P190" t="str">
        <f t="shared" si="30"/>
        <v/>
      </c>
      <c r="Q190" t="str">
        <f t="shared" si="31"/>
        <v/>
      </c>
      <c r="R190" t="str">
        <f t="shared" si="32"/>
        <v>14.</v>
      </c>
      <c r="S190" t="str">
        <f t="shared" si="33"/>
        <v>14.神奈川県</v>
      </c>
      <c r="T190">
        <f t="shared" si="34"/>
        <v>1</v>
      </c>
      <c r="U190">
        <f t="shared" si="35"/>
        <v>88</v>
      </c>
    </row>
    <row r="191" spans="1:21" ht="19.8">
      <c r="A191" s="2" t="s">
        <v>584</v>
      </c>
      <c r="B191" t="str">
        <f t="shared" si="24"/>
        <v>社会福祉法人恵比寿会</v>
      </c>
      <c r="D191" t="s">
        <v>613</v>
      </c>
      <c r="E191" t="s">
        <v>2563</v>
      </c>
      <c r="F191" t="s">
        <v>1953</v>
      </c>
      <c r="G191" s="50"/>
      <c r="H191">
        <v>20</v>
      </c>
      <c r="I191" t="s">
        <v>440</v>
      </c>
      <c r="J191" t="e">
        <f>VLOOKUP(I191,#REF!,2,0)</f>
        <v>#REF!</v>
      </c>
      <c r="K191" t="e">
        <f t="shared" si="25"/>
        <v>#REF!</v>
      </c>
      <c r="L191" t="str">
        <f t="shared" si="26"/>
        <v>関東地方</v>
      </c>
      <c r="M191" t="str">
        <f t="shared" si="27"/>
        <v>その他</v>
      </c>
      <c r="N191" t="str">
        <f t="shared" si="28"/>
        <v>09.医療法人・社会福祉法人</v>
      </c>
      <c r="O191" t="str">
        <f t="shared" si="29"/>
        <v/>
      </c>
      <c r="P191" t="str">
        <f t="shared" si="30"/>
        <v/>
      </c>
      <c r="Q191" t="str">
        <f t="shared" si="31"/>
        <v/>
      </c>
      <c r="R191" t="str">
        <f t="shared" si="32"/>
        <v>13.</v>
      </c>
      <c r="S191" t="str">
        <f t="shared" si="33"/>
        <v>13.東京都</v>
      </c>
      <c r="T191">
        <f t="shared" si="34"/>
        <v>0</v>
      </c>
      <c r="U191">
        <f t="shared" si="35"/>
        <v>0</v>
      </c>
    </row>
    <row r="192" spans="1:21" ht="13.8" thickBot="1">
      <c r="A192" s="1" t="s">
        <v>59</v>
      </c>
      <c r="B192" t="str">
        <f t="shared" si="24"/>
        <v>株式会社愛媛銀行</v>
      </c>
      <c r="C192" t="s">
        <v>1587</v>
      </c>
      <c r="D192" t="s">
        <v>415</v>
      </c>
      <c r="E192" t="s">
        <v>2547</v>
      </c>
      <c r="F192" t="s">
        <v>2007</v>
      </c>
      <c r="G192" s="50"/>
      <c r="H192">
        <v>60</v>
      </c>
      <c r="I192" t="s">
        <v>335</v>
      </c>
      <c r="J192" t="e">
        <f>VLOOKUP(I192,#REF!,2,0)</f>
        <v>#REF!</v>
      </c>
      <c r="K192" t="e">
        <f t="shared" si="25"/>
        <v>#REF!</v>
      </c>
      <c r="L192" t="str">
        <f t="shared" si="26"/>
        <v>四国地方</v>
      </c>
      <c r="M192" t="str">
        <f t="shared" si="27"/>
        <v>地域金融機関</v>
      </c>
      <c r="N192" t="str">
        <f t="shared" si="28"/>
        <v>02.銀行</v>
      </c>
      <c r="O192" t="str">
        <f t="shared" si="29"/>
        <v/>
      </c>
      <c r="P192" t="str">
        <f t="shared" si="30"/>
        <v/>
      </c>
      <c r="Q192" t="str">
        <f t="shared" si="31"/>
        <v/>
      </c>
      <c r="R192" t="str">
        <f t="shared" si="32"/>
        <v>38.</v>
      </c>
      <c r="S192" t="str">
        <f t="shared" si="33"/>
        <v>38.愛媛県</v>
      </c>
      <c r="T192">
        <f t="shared" si="34"/>
        <v>1</v>
      </c>
      <c r="U192">
        <f t="shared" si="35"/>
        <v>95</v>
      </c>
    </row>
    <row r="193" spans="1:21" ht="19.8">
      <c r="A193" s="2" t="s">
        <v>1202</v>
      </c>
      <c r="B193" t="str">
        <f t="shared" si="24"/>
        <v>愛媛県信用保証協会</v>
      </c>
      <c r="D193" t="s">
        <v>1267</v>
      </c>
      <c r="E193" t="s">
        <v>2562</v>
      </c>
      <c r="F193" t="s">
        <v>2008</v>
      </c>
      <c r="G193" s="50"/>
      <c r="H193">
        <v>60</v>
      </c>
      <c r="I193" t="s">
        <v>249</v>
      </c>
      <c r="J193" t="e">
        <f>VLOOKUP(I193,#REF!,2,0)</f>
        <v>#REF!</v>
      </c>
      <c r="K193" t="e">
        <f t="shared" si="25"/>
        <v>#REF!</v>
      </c>
      <c r="L193" t="str">
        <f t="shared" si="26"/>
        <v>四国地方</v>
      </c>
      <c r="M193" t="str">
        <f t="shared" si="27"/>
        <v>その他</v>
      </c>
      <c r="N193" t="str">
        <f t="shared" si="28"/>
        <v>10.その他</v>
      </c>
      <c r="O193" t="str">
        <f t="shared" si="29"/>
        <v/>
      </c>
      <c r="P193" t="str">
        <f t="shared" si="30"/>
        <v/>
      </c>
      <c r="Q193" t="str">
        <f t="shared" si="31"/>
        <v/>
      </c>
      <c r="R193" t="str">
        <f t="shared" si="32"/>
        <v>38.</v>
      </c>
      <c r="S193" t="str">
        <f t="shared" si="33"/>
        <v>38.愛媛県</v>
      </c>
      <c r="T193">
        <f t="shared" si="34"/>
        <v>0</v>
      </c>
      <c r="U193">
        <f t="shared" si="35"/>
        <v>0</v>
      </c>
    </row>
    <row r="194" spans="1:21">
      <c r="A194" t="s">
        <v>2238</v>
      </c>
      <c r="B194" t="str">
        <f t="shared" ref="B194:B257" si="36">SUBSTITUTE(SUBSTITUTE(A194," ",""),"　","")</f>
        <v>株式会社エフケーケー</v>
      </c>
      <c r="C194" t="s">
        <v>2630</v>
      </c>
      <c r="D194" t="s">
        <v>2388</v>
      </c>
      <c r="E194" t="s">
        <v>2559</v>
      </c>
      <c r="F194" t="s">
        <v>1983</v>
      </c>
      <c r="G194" s="50"/>
      <c r="H194">
        <v>25</v>
      </c>
      <c r="I194" t="s">
        <v>1060</v>
      </c>
      <c r="J194" t="e">
        <f>VLOOKUP(I194,#REF!,2,0)</f>
        <v>#REF!</v>
      </c>
      <c r="K194" t="e">
        <f t="shared" ref="K194:K257" si="37">IF(AND(J194="事業法人",G194="○"),"事業法人（上場）",IF(AND(J194="事業法人",G194=""),"事業法人（非上場）",J194))</f>
        <v>#REF!</v>
      </c>
      <c r="L194" t="str">
        <f t="shared" ref="L194:L257" si="38">VLOOKUP(F194,Y:Z,2,0)</f>
        <v>甲信越地方</v>
      </c>
      <c r="M194" t="str">
        <f t="shared" ref="M194:M257" si="39">VLOOKUP(I194,AA:AB,2,0)</f>
        <v>事業法人</v>
      </c>
      <c r="N194" t="str">
        <f t="shared" ref="N194:N257" si="40">VLOOKUP(I194,AC:AD,2,0)</f>
        <v>04.事業法人</v>
      </c>
      <c r="O194" t="str">
        <f t="shared" ref="O194:O257" si="41">IF(I194="自治体",F194&amp;A194,"")</f>
        <v/>
      </c>
      <c r="P194" t="str">
        <f t="shared" ref="P194:P257" si="42">TRIM(SUBSTITUTE(O194,F194,""))</f>
        <v/>
      </c>
      <c r="Q194" t="str">
        <f t="shared" ref="Q194:Q257" si="43">IF(I194="自治体",F194&amp;P194,"")</f>
        <v/>
      </c>
      <c r="R194" t="str">
        <f t="shared" ref="R194:R257" si="44">VLOOKUP(F194,AE:AF,2,)</f>
        <v>20.</v>
      </c>
      <c r="S194" t="str">
        <f t="shared" ref="S194:S257" si="45">R194&amp;F194</f>
        <v>20.長野県</v>
      </c>
      <c r="T194">
        <f t="shared" ref="T194:T257" si="46">IF(C194="",0,IF(COUNTIF(C194,"https://www.jasso.go.jp/*")=1,1,2))</f>
        <v>1</v>
      </c>
      <c r="U194">
        <f t="shared" ref="U194:U257" si="47">LEN(C194)</f>
        <v>88</v>
      </c>
    </row>
    <row r="195" spans="1:21">
      <c r="A195" t="s">
        <v>2239</v>
      </c>
      <c r="B195" t="str">
        <f t="shared" si="36"/>
        <v>株式会社エム・ディ・ケー</v>
      </c>
      <c r="C195" t="s">
        <v>2631</v>
      </c>
      <c r="D195" t="s">
        <v>2389</v>
      </c>
      <c r="E195" t="s">
        <v>2559</v>
      </c>
      <c r="F195" t="s">
        <v>1955</v>
      </c>
      <c r="G195" s="50"/>
      <c r="H195">
        <v>20</v>
      </c>
      <c r="I195" t="s">
        <v>1060</v>
      </c>
      <c r="J195" t="e">
        <f>VLOOKUP(I195,#REF!,2,0)</f>
        <v>#REF!</v>
      </c>
      <c r="K195" t="e">
        <f t="shared" si="37"/>
        <v>#REF!</v>
      </c>
      <c r="L195" t="str">
        <f t="shared" si="38"/>
        <v>関東地方</v>
      </c>
      <c r="M195" t="str">
        <f t="shared" si="39"/>
        <v>事業法人</v>
      </c>
      <c r="N195" t="str">
        <f t="shared" si="40"/>
        <v>04.事業法人</v>
      </c>
      <c r="O195" t="str">
        <f t="shared" si="41"/>
        <v/>
      </c>
      <c r="P195" t="str">
        <f t="shared" si="42"/>
        <v/>
      </c>
      <c r="Q195" t="str">
        <f t="shared" si="43"/>
        <v/>
      </c>
      <c r="R195" t="str">
        <f t="shared" si="44"/>
        <v>13.</v>
      </c>
      <c r="S195" t="str">
        <f t="shared" si="45"/>
        <v>13.東京都</v>
      </c>
      <c r="T195">
        <f t="shared" si="46"/>
        <v>1</v>
      </c>
      <c r="U195">
        <f t="shared" si="47"/>
        <v>88</v>
      </c>
    </row>
    <row r="196" spans="1:21">
      <c r="A196" t="s">
        <v>2240</v>
      </c>
      <c r="B196" t="str">
        <f t="shared" si="36"/>
        <v>株式会社MRS</v>
      </c>
      <c r="D196" t="s">
        <v>2390</v>
      </c>
      <c r="E196" t="s">
        <v>2559</v>
      </c>
      <c r="F196" t="s">
        <v>1952</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0</v>
      </c>
      <c r="U196">
        <f t="shared" si="47"/>
        <v>0</v>
      </c>
    </row>
    <row r="197" spans="1:21">
      <c r="A197" t="s">
        <v>3413</v>
      </c>
      <c r="B197" t="str">
        <f t="shared" si="36"/>
        <v>株式会社エムティシーズ</v>
      </c>
      <c r="D197" t="s">
        <v>3536</v>
      </c>
      <c r="E197" t="s">
        <v>3636</v>
      </c>
      <c r="F197" t="s">
        <v>2032</v>
      </c>
      <c r="H197">
        <v>50</v>
      </c>
      <c r="I197" t="s">
        <v>1060</v>
      </c>
      <c r="J197" t="e">
        <f>VLOOKUP(I197,#REF!,2,0)</f>
        <v>#REF!</v>
      </c>
      <c r="K197" t="e">
        <f t="shared" si="37"/>
        <v>#REF!</v>
      </c>
      <c r="L197" t="str">
        <f t="shared" si="38"/>
        <v>中国地方</v>
      </c>
      <c r="M197" t="str">
        <f t="shared" si="39"/>
        <v>事業法人</v>
      </c>
      <c r="N197" t="str">
        <f t="shared" si="40"/>
        <v>04.事業法人</v>
      </c>
      <c r="O197" t="str">
        <f t="shared" si="41"/>
        <v/>
      </c>
      <c r="P197" t="str">
        <f t="shared" si="42"/>
        <v/>
      </c>
      <c r="Q197" t="str">
        <f t="shared" si="43"/>
        <v/>
      </c>
      <c r="R197" t="str">
        <f t="shared" si="44"/>
        <v>35.</v>
      </c>
      <c r="S197" t="str">
        <f t="shared" si="45"/>
        <v>35.山口県</v>
      </c>
      <c r="T197">
        <f t="shared" si="46"/>
        <v>0</v>
      </c>
      <c r="U197">
        <f t="shared" si="47"/>
        <v>0</v>
      </c>
    </row>
    <row r="198" spans="1:21" ht="19.8">
      <c r="A198" s="2" t="s">
        <v>1374</v>
      </c>
      <c r="B198" t="str">
        <f t="shared" si="36"/>
        <v>エレックヒシキ株式会社</v>
      </c>
      <c r="D198" t="s">
        <v>473</v>
      </c>
      <c r="E198" t="s">
        <v>2560</v>
      </c>
      <c r="F198" t="s">
        <v>1966</v>
      </c>
      <c r="G198" s="50"/>
      <c r="H198">
        <v>35</v>
      </c>
      <c r="I198" t="s">
        <v>1060</v>
      </c>
      <c r="J198" t="e">
        <f>VLOOKUP(I198,#REF!,2,0)</f>
        <v>#REF!</v>
      </c>
      <c r="K198" t="e">
        <f t="shared" si="37"/>
        <v>#REF!</v>
      </c>
      <c r="L198" t="str">
        <f t="shared" si="38"/>
        <v>東海地方</v>
      </c>
      <c r="M198" t="str">
        <f t="shared" si="39"/>
        <v>事業法人</v>
      </c>
      <c r="N198" t="str">
        <f t="shared" si="40"/>
        <v>04.事業法人</v>
      </c>
      <c r="O198" t="str">
        <f t="shared" si="41"/>
        <v/>
      </c>
      <c r="P198" t="str">
        <f t="shared" si="42"/>
        <v/>
      </c>
      <c r="Q198" t="str">
        <f t="shared" si="43"/>
        <v/>
      </c>
      <c r="R198" t="str">
        <f t="shared" si="44"/>
        <v>23.</v>
      </c>
      <c r="S198" t="str">
        <f t="shared" si="45"/>
        <v>23.愛知県</v>
      </c>
      <c r="T198">
        <f t="shared" si="46"/>
        <v>0</v>
      </c>
      <c r="U198">
        <f t="shared" si="47"/>
        <v>0</v>
      </c>
    </row>
    <row r="199" spans="1:21" ht="13.8" thickBot="1">
      <c r="A199" s="9" t="s">
        <v>3210</v>
      </c>
      <c r="B199" t="str">
        <f t="shared" si="36"/>
        <v>NPO法人エンツリー</v>
      </c>
      <c r="C199" s="8" t="s">
        <v>3389</v>
      </c>
      <c r="D199" t="s">
        <v>3283</v>
      </c>
      <c r="E199" t="s">
        <v>3364</v>
      </c>
      <c r="F199" t="s">
        <v>1955</v>
      </c>
      <c r="G199" s="50"/>
      <c r="I199" t="s">
        <v>249</v>
      </c>
      <c r="J199" t="e">
        <f>VLOOKUP(I199,#REF!,2,0)</f>
        <v>#REF!</v>
      </c>
      <c r="K199" t="e">
        <f t="shared" si="37"/>
        <v>#REF!</v>
      </c>
      <c r="L199" t="str">
        <f t="shared" si="38"/>
        <v>関東地方</v>
      </c>
      <c r="M199" t="str">
        <f t="shared" si="39"/>
        <v>その他</v>
      </c>
      <c r="N199" t="str">
        <f t="shared" si="40"/>
        <v>10.その他</v>
      </c>
      <c r="O199" t="str">
        <f t="shared" si="41"/>
        <v/>
      </c>
      <c r="P199" t="str">
        <f t="shared" si="42"/>
        <v/>
      </c>
      <c r="Q199" t="str">
        <f t="shared" si="43"/>
        <v/>
      </c>
      <c r="R199" t="str">
        <f t="shared" si="44"/>
        <v>13.</v>
      </c>
      <c r="S199" t="str">
        <f t="shared" si="45"/>
        <v>13.東京都</v>
      </c>
      <c r="T199">
        <f t="shared" si="46"/>
        <v>2</v>
      </c>
      <c r="U199">
        <f t="shared" si="47"/>
        <v>18</v>
      </c>
    </row>
    <row r="200" spans="1:21">
      <c r="A200" t="s">
        <v>2688</v>
      </c>
      <c r="B200" t="str">
        <f t="shared" si="36"/>
        <v>奥州市</v>
      </c>
      <c r="D200" t="s">
        <v>2789</v>
      </c>
      <c r="E200" t="s">
        <v>2868</v>
      </c>
      <c r="F200" t="s">
        <v>2880</v>
      </c>
      <c r="I200" t="s">
        <v>413</v>
      </c>
      <c r="J200" t="e">
        <f>VLOOKUP(I200,#REF!,2,0)</f>
        <v>#REF!</v>
      </c>
      <c r="K200" t="e">
        <f t="shared" si="37"/>
        <v>#REF!</v>
      </c>
      <c r="L200" t="str">
        <f t="shared" si="38"/>
        <v>北海道・東北地方</v>
      </c>
      <c r="M200" t="str">
        <f t="shared" si="39"/>
        <v>自治体</v>
      </c>
      <c r="N200" t="str">
        <f t="shared" si="40"/>
        <v>07.自治体</v>
      </c>
      <c r="O200" t="str">
        <f t="shared" si="41"/>
        <v>岩手県奥州市</v>
      </c>
      <c r="P200" t="str">
        <f t="shared" si="42"/>
        <v>奥州市</v>
      </c>
      <c r="Q200" t="str">
        <f t="shared" si="43"/>
        <v>岩手県奥州市</v>
      </c>
      <c r="R200" t="str">
        <f t="shared" si="44"/>
        <v>03.</v>
      </c>
      <c r="S200" t="str">
        <f t="shared" si="45"/>
        <v>03.岩手県</v>
      </c>
      <c r="T200">
        <f t="shared" si="46"/>
        <v>0</v>
      </c>
      <c r="U200">
        <f t="shared" si="47"/>
        <v>0</v>
      </c>
    </row>
    <row r="201" spans="1:21" ht="19.8">
      <c r="A201" s="2" t="s">
        <v>5</v>
      </c>
      <c r="B201" t="str">
        <f t="shared" si="36"/>
        <v>学校法人桜美林学園</v>
      </c>
      <c r="D201" t="s">
        <v>404</v>
      </c>
      <c r="E201" t="s">
        <v>2539</v>
      </c>
      <c r="F201" t="s">
        <v>1953</v>
      </c>
      <c r="G201" s="50"/>
      <c r="H201">
        <v>20</v>
      </c>
      <c r="I201" t="s">
        <v>930</v>
      </c>
      <c r="J201" t="e">
        <f>VLOOKUP(I201,#REF!,2,0)</f>
        <v>#REF!</v>
      </c>
      <c r="K201" t="e">
        <f t="shared" si="37"/>
        <v>#REF!</v>
      </c>
      <c r="L201" t="str">
        <f t="shared" si="38"/>
        <v>関東地方</v>
      </c>
      <c r="M201" t="str">
        <f t="shared" si="39"/>
        <v>学校法人等</v>
      </c>
      <c r="N201" t="str">
        <f t="shared" si="40"/>
        <v>01.学校法人・国立大学法人等</v>
      </c>
      <c r="O201" t="str">
        <f t="shared" si="41"/>
        <v/>
      </c>
      <c r="P201" t="str">
        <f t="shared" si="42"/>
        <v/>
      </c>
      <c r="Q201" t="str">
        <f t="shared" si="43"/>
        <v/>
      </c>
      <c r="R201" t="str">
        <f t="shared" si="44"/>
        <v>13.</v>
      </c>
      <c r="S201" t="str">
        <f t="shared" si="45"/>
        <v>13.東京都</v>
      </c>
      <c r="T201">
        <f t="shared" si="46"/>
        <v>0</v>
      </c>
      <c r="U201">
        <f t="shared" si="47"/>
        <v>0</v>
      </c>
    </row>
    <row r="202" spans="1:21" ht="13.8" thickBot="1">
      <c r="A202" s="1" t="s">
        <v>1346</v>
      </c>
      <c r="B202" t="str">
        <f t="shared" si="36"/>
        <v>群馬県邑楽町</v>
      </c>
      <c r="C202" t="s">
        <v>1588</v>
      </c>
      <c r="D202" t="s">
        <v>1268</v>
      </c>
      <c r="E202" t="s">
        <v>2562</v>
      </c>
      <c r="F202" t="s">
        <v>2009</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群馬県群馬県邑楽町</v>
      </c>
      <c r="P202" t="str">
        <f t="shared" si="42"/>
        <v>邑楽町</v>
      </c>
      <c r="Q202" t="str">
        <f t="shared" si="43"/>
        <v>群馬県邑楽町</v>
      </c>
      <c r="R202" t="str">
        <f t="shared" si="44"/>
        <v>10.</v>
      </c>
      <c r="S202" t="str">
        <f t="shared" si="45"/>
        <v>10.群馬県</v>
      </c>
      <c r="T202">
        <f t="shared" si="46"/>
        <v>2</v>
      </c>
      <c r="U202">
        <f t="shared" si="47"/>
        <v>62</v>
      </c>
    </row>
    <row r="203" spans="1:21" ht="20.399999999999999" thickBot="1">
      <c r="A203" s="5" t="s">
        <v>280</v>
      </c>
      <c r="B203" t="str">
        <f t="shared" si="36"/>
        <v>学校法人大麻学園四国医療専門学校</v>
      </c>
      <c r="D203" t="s">
        <v>448</v>
      </c>
      <c r="E203" t="s">
        <v>2537</v>
      </c>
      <c r="F203" t="s">
        <v>2010</v>
      </c>
      <c r="G203" s="50"/>
      <c r="H203">
        <v>60</v>
      </c>
      <c r="I203" t="s">
        <v>930</v>
      </c>
      <c r="J203" t="e">
        <f>VLOOKUP(I203,#REF!,2,0)</f>
        <v>#REF!</v>
      </c>
      <c r="K203" t="e">
        <f t="shared" si="37"/>
        <v>#REF!</v>
      </c>
      <c r="L203" t="str">
        <f t="shared" si="38"/>
        <v>四国地方</v>
      </c>
      <c r="M203" t="str">
        <f t="shared" si="39"/>
        <v>学校法人等</v>
      </c>
      <c r="N203" t="str">
        <f t="shared" si="40"/>
        <v>01.学校法人・国立大学法人等</v>
      </c>
      <c r="O203" t="str">
        <f t="shared" si="41"/>
        <v/>
      </c>
      <c r="P203" t="str">
        <f t="shared" si="42"/>
        <v/>
      </c>
      <c r="Q203" t="str">
        <f t="shared" si="43"/>
        <v/>
      </c>
      <c r="R203" t="str">
        <f t="shared" si="44"/>
        <v>37.</v>
      </c>
      <c r="S203" t="str">
        <f t="shared" si="45"/>
        <v>37.香川県</v>
      </c>
      <c r="T203">
        <f t="shared" si="46"/>
        <v>0</v>
      </c>
      <c r="U203">
        <f t="shared" si="47"/>
        <v>0</v>
      </c>
    </row>
    <row r="204" spans="1:21">
      <c r="A204" t="s">
        <v>2689</v>
      </c>
      <c r="B204" t="str">
        <f t="shared" si="36"/>
        <v>知進会おおあさ認定こども園</v>
      </c>
      <c r="D204" t="s">
        <v>2790</v>
      </c>
      <c r="E204" t="s">
        <v>2868</v>
      </c>
      <c r="F204" t="s">
        <v>2881</v>
      </c>
      <c r="I204" t="s">
        <v>440</v>
      </c>
      <c r="J204" t="e">
        <f>VLOOKUP(I204,#REF!,2,0)</f>
        <v>#REF!</v>
      </c>
      <c r="K204" t="e">
        <f t="shared" si="37"/>
        <v>#REF!</v>
      </c>
      <c r="L204" t="str">
        <f t="shared" si="38"/>
        <v>北海道・東北地方</v>
      </c>
      <c r="M204" t="str">
        <f t="shared" si="39"/>
        <v>その他</v>
      </c>
      <c r="N204" t="str">
        <f t="shared" si="40"/>
        <v>09.医療法人・社会福祉法人</v>
      </c>
      <c r="O204" t="str">
        <f t="shared" si="41"/>
        <v/>
      </c>
      <c r="P204" t="str">
        <f t="shared" si="42"/>
        <v/>
      </c>
      <c r="Q204" t="str">
        <f t="shared" si="43"/>
        <v/>
      </c>
      <c r="R204" t="str">
        <f t="shared" si="44"/>
        <v>01.</v>
      </c>
      <c r="S204" t="str">
        <f t="shared" si="45"/>
        <v>01.北海道</v>
      </c>
      <c r="T204">
        <f t="shared" si="46"/>
        <v>0</v>
      </c>
      <c r="U204">
        <f t="shared" si="47"/>
        <v>0</v>
      </c>
    </row>
    <row r="205" spans="1:21" ht="19.8">
      <c r="A205" s="2" t="s">
        <v>1070</v>
      </c>
      <c r="B205" t="str">
        <f t="shared" si="36"/>
        <v>大網白里市</v>
      </c>
      <c r="D205" t="s">
        <v>1119</v>
      </c>
      <c r="E205" t="s">
        <v>2561</v>
      </c>
      <c r="F205" t="s">
        <v>2011</v>
      </c>
      <c r="G205" s="50"/>
      <c r="H205">
        <v>20</v>
      </c>
      <c r="I205" t="s">
        <v>413</v>
      </c>
      <c r="J205" t="e">
        <f>VLOOKUP(I205,#REF!,2,0)</f>
        <v>#REF!</v>
      </c>
      <c r="K205" t="e">
        <f t="shared" si="37"/>
        <v>#REF!</v>
      </c>
      <c r="L205" t="str">
        <f t="shared" si="38"/>
        <v>関東地方</v>
      </c>
      <c r="M205" t="str">
        <f t="shared" si="39"/>
        <v>自治体</v>
      </c>
      <c r="N205" t="str">
        <f t="shared" si="40"/>
        <v>07.自治体</v>
      </c>
      <c r="O205" t="str">
        <f t="shared" si="41"/>
        <v>千葉県大網白里市</v>
      </c>
      <c r="P205" t="str">
        <f t="shared" si="42"/>
        <v>大網白里市</v>
      </c>
      <c r="Q205" t="str">
        <f t="shared" si="43"/>
        <v>千葉県大網白里市</v>
      </c>
      <c r="R205" t="str">
        <f t="shared" si="44"/>
        <v>12.</v>
      </c>
      <c r="S205" t="str">
        <f t="shared" si="45"/>
        <v>12.千葉県</v>
      </c>
      <c r="T205">
        <f t="shared" si="46"/>
        <v>0</v>
      </c>
      <c r="U205">
        <f t="shared" si="47"/>
        <v>0</v>
      </c>
    </row>
    <row r="206" spans="1:21" ht="19.8">
      <c r="A206" s="2" t="s">
        <v>1375</v>
      </c>
      <c r="B206" t="str">
        <f t="shared" si="36"/>
        <v>一般財団法人大井伊助積善会</v>
      </c>
      <c r="D206" t="s">
        <v>808</v>
      </c>
      <c r="E206" t="s">
        <v>2564</v>
      </c>
      <c r="F206" t="s">
        <v>2012</v>
      </c>
      <c r="G206" s="50"/>
      <c r="H206">
        <v>40</v>
      </c>
      <c r="I206" t="s">
        <v>1193</v>
      </c>
      <c r="J206" t="e">
        <f>VLOOKUP(I206,#REF!,2,0)</f>
        <v>#REF!</v>
      </c>
      <c r="K206" t="e">
        <f t="shared" si="37"/>
        <v>#REF!</v>
      </c>
      <c r="L206" t="str">
        <f t="shared" si="38"/>
        <v>近畿地方</v>
      </c>
      <c r="M206" t="str">
        <f t="shared" si="39"/>
        <v>その他</v>
      </c>
      <c r="N206" t="str">
        <f t="shared" si="40"/>
        <v>08.財団法人・社団法人</v>
      </c>
      <c r="O206" t="str">
        <f t="shared" si="41"/>
        <v/>
      </c>
      <c r="P206" t="str">
        <f t="shared" si="42"/>
        <v/>
      </c>
      <c r="Q206" t="str">
        <f t="shared" si="43"/>
        <v/>
      </c>
      <c r="R206" t="str">
        <f t="shared" si="44"/>
        <v>27.</v>
      </c>
      <c r="S206" t="str">
        <f t="shared" si="45"/>
        <v>27.大阪府</v>
      </c>
      <c r="T206">
        <f t="shared" si="46"/>
        <v>0</v>
      </c>
      <c r="U206">
        <f t="shared" si="47"/>
        <v>0</v>
      </c>
    </row>
    <row r="207" spans="1:21" ht="13.8" thickBot="1">
      <c r="A207" s="1" t="s">
        <v>1837</v>
      </c>
      <c r="B207" t="str">
        <f t="shared" si="36"/>
        <v>大磯町</v>
      </c>
      <c r="C207" t="s">
        <v>1589</v>
      </c>
      <c r="D207" t="s">
        <v>1120</v>
      </c>
      <c r="E207" t="s">
        <v>2561</v>
      </c>
      <c r="F207" t="s">
        <v>1976</v>
      </c>
      <c r="G207" s="50"/>
      <c r="H207">
        <v>20</v>
      </c>
      <c r="I207" t="s">
        <v>413</v>
      </c>
      <c r="J207" t="e">
        <f>VLOOKUP(I207,#REF!,2,0)</f>
        <v>#REF!</v>
      </c>
      <c r="K207" t="e">
        <f t="shared" si="37"/>
        <v>#REF!</v>
      </c>
      <c r="L207" t="str">
        <f t="shared" si="38"/>
        <v>関東地方</v>
      </c>
      <c r="M207" t="str">
        <f t="shared" si="39"/>
        <v>自治体</v>
      </c>
      <c r="N207" t="str">
        <f t="shared" si="40"/>
        <v>07.自治体</v>
      </c>
      <c r="O207" t="str">
        <f t="shared" si="41"/>
        <v>神奈川県大磯町</v>
      </c>
      <c r="P207" t="str">
        <f t="shared" si="42"/>
        <v>大磯町</v>
      </c>
      <c r="Q207" t="str">
        <f t="shared" si="43"/>
        <v>神奈川県大磯町</v>
      </c>
      <c r="R207" t="str">
        <f t="shared" si="44"/>
        <v>14.</v>
      </c>
      <c r="S207" t="str">
        <f t="shared" si="45"/>
        <v>14.神奈川県</v>
      </c>
      <c r="T207">
        <f t="shared" si="46"/>
        <v>2</v>
      </c>
      <c r="U207">
        <f t="shared" si="47"/>
        <v>72</v>
      </c>
    </row>
    <row r="208" spans="1:21">
      <c r="A208" t="s">
        <v>3009</v>
      </c>
      <c r="B208" t="str">
        <f t="shared" si="36"/>
        <v>社会福祉法人大分県社会福祉協議会</v>
      </c>
      <c r="D208" t="s">
        <v>3065</v>
      </c>
      <c r="E208" s="47" t="s">
        <v>3150</v>
      </c>
      <c r="F208" t="s">
        <v>2002</v>
      </c>
      <c r="I208" t="s">
        <v>440</v>
      </c>
      <c r="J208" t="e">
        <f>VLOOKUP(I208,#REF!,2,0)</f>
        <v>#REF!</v>
      </c>
      <c r="K208" t="e">
        <f t="shared" si="37"/>
        <v>#REF!</v>
      </c>
      <c r="L208" t="str">
        <f t="shared" si="38"/>
        <v>九州・沖縄地方</v>
      </c>
      <c r="M208" t="str">
        <f t="shared" si="39"/>
        <v>その他</v>
      </c>
      <c r="N208" t="str">
        <f t="shared" si="40"/>
        <v>09.医療法人・社会福祉法人</v>
      </c>
      <c r="O208" t="str">
        <f t="shared" si="41"/>
        <v/>
      </c>
      <c r="P208" t="str">
        <f t="shared" si="42"/>
        <v/>
      </c>
      <c r="Q208" t="str">
        <f t="shared" si="43"/>
        <v/>
      </c>
      <c r="R208" t="str">
        <f t="shared" si="44"/>
        <v>44.</v>
      </c>
      <c r="S208" t="str">
        <f t="shared" si="45"/>
        <v>44.大分県</v>
      </c>
      <c r="T208">
        <f t="shared" si="46"/>
        <v>0</v>
      </c>
      <c r="U208">
        <f t="shared" si="47"/>
        <v>0</v>
      </c>
    </row>
    <row r="209" spans="1:21" ht="13.8" thickBot="1">
      <c r="A209" s="9" t="s">
        <v>2969</v>
      </c>
      <c r="B209" t="str">
        <f t="shared" si="36"/>
        <v>おおいた森林組合</v>
      </c>
      <c r="D209" t="s">
        <v>3066</v>
      </c>
      <c r="E209" s="47" t="s">
        <v>3150</v>
      </c>
      <c r="F209" t="s">
        <v>2002</v>
      </c>
      <c r="I209" t="s">
        <v>249</v>
      </c>
      <c r="J209" t="e">
        <f>VLOOKUP(I209,#REF!,2,0)</f>
        <v>#REF!</v>
      </c>
      <c r="K209" t="e">
        <f t="shared" si="37"/>
        <v>#REF!</v>
      </c>
      <c r="L209" t="str">
        <f t="shared" si="38"/>
        <v>九州・沖縄地方</v>
      </c>
      <c r="M209" t="str">
        <f t="shared" si="39"/>
        <v>その他</v>
      </c>
      <c r="N209" t="str">
        <f t="shared" si="40"/>
        <v>10.その他</v>
      </c>
      <c r="O209" t="str">
        <f t="shared" si="41"/>
        <v/>
      </c>
      <c r="P209" t="str">
        <f t="shared" si="42"/>
        <v/>
      </c>
      <c r="Q209" t="str">
        <f t="shared" si="43"/>
        <v/>
      </c>
      <c r="R209" t="str">
        <f t="shared" si="44"/>
        <v>44.</v>
      </c>
      <c r="S209" t="str">
        <f t="shared" si="45"/>
        <v>44.大分県</v>
      </c>
      <c r="T209">
        <f t="shared" si="46"/>
        <v>0</v>
      </c>
      <c r="U209">
        <f t="shared" si="47"/>
        <v>0</v>
      </c>
    </row>
    <row r="210" spans="1:21">
      <c r="A210" t="s">
        <v>2970</v>
      </c>
      <c r="B210" t="str">
        <f t="shared" si="36"/>
        <v>大垣市</v>
      </c>
      <c r="D210" t="s">
        <v>3067</v>
      </c>
      <c r="E210" s="47" t="s">
        <v>3150</v>
      </c>
      <c r="F210" t="s">
        <v>2031</v>
      </c>
      <c r="I210" t="s">
        <v>413</v>
      </c>
      <c r="J210" t="e">
        <f>VLOOKUP(I210,#REF!,2,0)</f>
        <v>#REF!</v>
      </c>
      <c r="K210" t="e">
        <f t="shared" si="37"/>
        <v>#REF!</v>
      </c>
      <c r="L210" t="str">
        <f t="shared" si="38"/>
        <v>東海地方</v>
      </c>
      <c r="M210" t="str">
        <f t="shared" si="39"/>
        <v>自治体</v>
      </c>
      <c r="N210" t="str">
        <f t="shared" si="40"/>
        <v>07.自治体</v>
      </c>
      <c r="O210" t="str">
        <f t="shared" si="41"/>
        <v>岐阜県大垣市</v>
      </c>
      <c r="P210" t="str">
        <f t="shared" si="42"/>
        <v>大垣市</v>
      </c>
      <c r="Q210" t="str">
        <f t="shared" si="43"/>
        <v>岐阜県大垣市</v>
      </c>
      <c r="R210" t="str">
        <f t="shared" si="44"/>
        <v>21.</v>
      </c>
      <c r="S210" t="str">
        <f t="shared" si="45"/>
        <v>21.岐阜県</v>
      </c>
      <c r="T210">
        <f t="shared" si="46"/>
        <v>0</v>
      </c>
      <c r="U210">
        <f t="shared" si="47"/>
        <v>0</v>
      </c>
    </row>
    <row r="211" spans="1:21" ht="13.8" thickBot="1">
      <c r="A211" s="9" t="s">
        <v>2690</v>
      </c>
      <c r="B211" t="str">
        <f t="shared" si="36"/>
        <v>大久保産業株式会社</v>
      </c>
      <c r="C211" t="s">
        <v>2937</v>
      </c>
      <c r="D211" t="s">
        <v>2791</v>
      </c>
      <c r="E211" t="s">
        <v>2868</v>
      </c>
      <c r="F211" t="s">
        <v>2882</v>
      </c>
      <c r="I211" t="s">
        <v>1060</v>
      </c>
      <c r="J211" t="e">
        <f>VLOOKUP(I211,#REF!,2,0)</f>
        <v>#REF!</v>
      </c>
      <c r="K211" t="e">
        <f t="shared" si="37"/>
        <v>#REF!</v>
      </c>
      <c r="L211" t="str">
        <f t="shared" si="38"/>
        <v>四国地方</v>
      </c>
      <c r="M211" t="str">
        <f t="shared" si="39"/>
        <v>事業法人</v>
      </c>
      <c r="N211" t="str">
        <f t="shared" si="40"/>
        <v>04.事業法人</v>
      </c>
      <c r="O211" t="str">
        <f t="shared" si="41"/>
        <v/>
      </c>
      <c r="P211" t="str">
        <f t="shared" si="42"/>
        <v/>
      </c>
      <c r="Q211" t="str">
        <f t="shared" si="43"/>
        <v/>
      </c>
      <c r="R211" t="str">
        <f t="shared" si="44"/>
        <v>36.</v>
      </c>
      <c r="S211" t="str">
        <f t="shared" si="45"/>
        <v>36.徳島県</v>
      </c>
      <c r="T211">
        <f t="shared" si="46"/>
        <v>1</v>
      </c>
      <c r="U211">
        <f t="shared" si="47"/>
        <v>96</v>
      </c>
    </row>
    <row r="212" spans="1:21" ht="13.8" thickBot="1">
      <c r="A212" s="9" t="s">
        <v>2241</v>
      </c>
      <c r="B212" t="str">
        <f t="shared" si="36"/>
        <v>福島県大熊町</v>
      </c>
      <c r="D212" t="s">
        <v>2391</v>
      </c>
      <c r="E212" t="s">
        <v>2559</v>
      </c>
      <c r="F212" t="s">
        <v>1975</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福島県福島県大熊町</v>
      </c>
      <c r="P212" t="str">
        <f t="shared" si="42"/>
        <v>大熊町</v>
      </c>
      <c r="Q212" t="str">
        <f t="shared" si="43"/>
        <v>福島県大熊町</v>
      </c>
      <c r="R212" t="str">
        <f t="shared" si="44"/>
        <v>07.</v>
      </c>
      <c r="S212" t="str">
        <f t="shared" si="45"/>
        <v>07.福島県</v>
      </c>
      <c r="T212">
        <f t="shared" si="46"/>
        <v>0</v>
      </c>
      <c r="U212">
        <f t="shared" si="47"/>
        <v>0</v>
      </c>
    </row>
    <row r="213" spans="1:21">
      <c r="A213" t="s">
        <v>2971</v>
      </c>
      <c r="B213" t="str">
        <f t="shared" si="36"/>
        <v>長野県大桑村</v>
      </c>
      <c r="D213" t="s">
        <v>3068</v>
      </c>
      <c r="E213" s="47" t="s">
        <v>3150</v>
      </c>
      <c r="F213" t="s">
        <v>1983</v>
      </c>
      <c r="I213" t="s">
        <v>413</v>
      </c>
      <c r="J213" t="e">
        <f>VLOOKUP(I213,#REF!,2,0)</f>
        <v>#REF!</v>
      </c>
      <c r="K213" t="e">
        <f t="shared" si="37"/>
        <v>#REF!</v>
      </c>
      <c r="L213" t="str">
        <f t="shared" si="38"/>
        <v>甲信越地方</v>
      </c>
      <c r="M213" t="str">
        <f t="shared" si="39"/>
        <v>自治体</v>
      </c>
      <c r="N213" t="str">
        <f t="shared" si="40"/>
        <v>07.自治体</v>
      </c>
      <c r="O213" t="str">
        <f t="shared" si="41"/>
        <v>長野県長野県大桑村</v>
      </c>
      <c r="P213" t="str">
        <f t="shared" si="42"/>
        <v>大桑村</v>
      </c>
      <c r="Q213" t="str">
        <f t="shared" si="43"/>
        <v>長野県大桑村</v>
      </c>
      <c r="R213" t="str">
        <f t="shared" si="44"/>
        <v>20.</v>
      </c>
      <c r="S213" t="str">
        <f t="shared" si="45"/>
        <v>20.長野県</v>
      </c>
      <c r="T213">
        <f t="shared" si="46"/>
        <v>0</v>
      </c>
      <c r="U213">
        <f t="shared" si="47"/>
        <v>0</v>
      </c>
    </row>
    <row r="214" spans="1:21">
      <c r="A214" s="3" t="s">
        <v>940</v>
      </c>
      <c r="B214" t="str">
        <f t="shared" si="36"/>
        <v>学校法人大阪経済大学</v>
      </c>
      <c r="C214" t="s">
        <v>1590</v>
      </c>
      <c r="D214" t="s">
        <v>983</v>
      </c>
      <c r="E214" t="s">
        <v>2558</v>
      </c>
      <c r="F214" t="s">
        <v>1952</v>
      </c>
      <c r="G214" s="50"/>
      <c r="H214">
        <v>40</v>
      </c>
      <c r="I214" t="s">
        <v>930</v>
      </c>
      <c r="J214" t="e">
        <f>VLOOKUP(I214,#REF!,2,0)</f>
        <v>#REF!</v>
      </c>
      <c r="K214" t="e">
        <f t="shared" si="37"/>
        <v>#REF!</v>
      </c>
      <c r="L214" t="str">
        <f t="shared" si="38"/>
        <v>近畿地方</v>
      </c>
      <c r="M214" t="str">
        <f t="shared" si="39"/>
        <v>学校法人等</v>
      </c>
      <c r="N214" t="str">
        <f t="shared" si="40"/>
        <v>01.学校法人・国立大学法人等</v>
      </c>
      <c r="O214" t="str">
        <f t="shared" si="41"/>
        <v/>
      </c>
      <c r="P214" t="str">
        <f t="shared" si="42"/>
        <v/>
      </c>
      <c r="Q214" t="str">
        <f t="shared" si="43"/>
        <v/>
      </c>
      <c r="R214" t="str">
        <f t="shared" si="44"/>
        <v>27.</v>
      </c>
      <c r="S214" t="str">
        <f t="shared" si="45"/>
        <v>27.大阪府</v>
      </c>
      <c r="T214">
        <f t="shared" si="46"/>
        <v>1</v>
      </c>
      <c r="U214">
        <f t="shared" si="47"/>
        <v>106</v>
      </c>
    </row>
    <row r="215" spans="1:21">
      <c r="A215" t="s">
        <v>3414</v>
      </c>
      <c r="B215" t="str">
        <f t="shared" si="36"/>
        <v>学校法人大阪滋慶学園</v>
      </c>
      <c r="D215" t="s">
        <v>3537</v>
      </c>
      <c r="E215" t="s">
        <v>3636</v>
      </c>
      <c r="F215" t="s">
        <v>1952</v>
      </c>
      <c r="H215">
        <v>40</v>
      </c>
      <c r="I215" t="s">
        <v>930</v>
      </c>
      <c r="J215" t="e">
        <f>VLOOKUP(I215,#REF!,2,0)</f>
        <v>#REF!</v>
      </c>
      <c r="K215" t="e">
        <f t="shared" si="37"/>
        <v>#REF!</v>
      </c>
      <c r="L215" t="str">
        <f t="shared" si="38"/>
        <v>近畿地方</v>
      </c>
      <c r="M215" t="str">
        <f t="shared" si="39"/>
        <v>学校法人等</v>
      </c>
      <c r="N215" t="str">
        <f t="shared" si="40"/>
        <v>01.学校法人・国立大学法人等</v>
      </c>
      <c r="O215" t="str">
        <f t="shared" si="41"/>
        <v/>
      </c>
      <c r="P215" t="str">
        <f t="shared" si="42"/>
        <v/>
      </c>
      <c r="Q215" t="str">
        <f t="shared" si="43"/>
        <v/>
      </c>
      <c r="R215" t="str">
        <f t="shared" si="44"/>
        <v>27.</v>
      </c>
      <c r="S215" t="str">
        <f t="shared" si="45"/>
        <v>27.大阪府</v>
      </c>
      <c r="T215">
        <f t="shared" si="46"/>
        <v>0</v>
      </c>
      <c r="U215">
        <f t="shared" si="47"/>
        <v>0</v>
      </c>
    </row>
    <row r="216" spans="1:21" ht="13.8" thickBot="1">
      <c r="A216" s="1" t="s">
        <v>1203</v>
      </c>
      <c r="B216" t="str">
        <f t="shared" si="36"/>
        <v>大阪市民共済生活協同組合</v>
      </c>
      <c r="C216" t="s">
        <v>1591</v>
      </c>
      <c r="D216" t="s">
        <v>1269</v>
      </c>
      <c r="E216" t="s">
        <v>2562</v>
      </c>
      <c r="F216" t="s">
        <v>2013</v>
      </c>
      <c r="G216" s="50"/>
      <c r="H216">
        <v>40</v>
      </c>
      <c r="I216" t="s">
        <v>249</v>
      </c>
      <c r="J216" t="e">
        <f>VLOOKUP(I216,#REF!,2,0)</f>
        <v>#REF!</v>
      </c>
      <c r="K216" t="e">
        <f t="shared" si="37"/>
        <v>#REF!</v>
      </c>
      <c r="L216" t="str">
        <f t="shared" si="38"/>
        <v>近畿地方</v>
      </c>
      <c r="M216" t="str">
        <f t="shared" si="39"/>
        <v>その他</v>
      </c>
      <c r="N216" t="str">
        <f t="shared" si="40"/>
        <v>10.その他</v>
      </c>
      <c r="O216" t="str">
        <f t="shared" si="41"/>
        <v/>
      </c>
      <c r="P216" t="str">
        <f t="shared" si="42"/>
        <v/>
      </c>
      <c r="Q216" t="str">
        <f t="shared" si="43"/>
        <v/>
      </c>
      <c r="R216" t="str">
        <f t="shared" si="44"/>
        <v>27.</v>
      </c>
      <c r="S216" t="str">
        <f t="shared" si="45"/>
        <v>27.大阪府</v>
      </c>
      <c r="T216">
        <f t="shared" si="46"/>
        <v>1</v>
      </c>
      <c r="U216">
        <f t="shared" si="47"/>
        <v>104</v>
      </c>
    </row>
    <row r="217" spans="1:21" ht="19.8">
      <c r="A217" s="2" t="s">
        <v>6</v>
      </c>
      <c r="B217" t="str">
        <f t="shared" si="36"/>
        <v>大阪商工信用金庫</v>
      </c>
      <c r="D217" t="s">
        <v>405</v>
      </c>
      <c r="E217" t="s">
        <v>2539</v>
      </c>
      <c r="F217" t="s">
        <v>1977</v>
      </c>
      <c r="G217" s="50"/>
      <c r="H217">
        <v>40</v>
      </c>
      <c r="I217" t="s">
        <v>1345</v>
      </c>
      <c r="J217" t="e">
        <f>VLOOKUP(I217,#REF!,2,0)</f>
        <v>#REF!</v>
      </c>
      <c r="K217" t="e">
        <f t="shared" si="37"/>
        <v>#REF!</v>
      </c>
      <c r="L217" t="str">
        <f t="shared" si="38"/>
        <v>近畿地方</v>
      </c>
      <c r="M217" t="str">
        <f t="shared" si="39"/>
        <v>地域金融機関</v>
      </c>
      <c r="N217" t="str">
        <f t="shared" si="40"/>
        <v>03.系統上部・系統下部</v>
      </c>
      <c r="O217" t="str">
        <f t="shared" si="41"/>
        <v/>
      </c>
      <c r="P217" t="str">
        <f t="shared" si="42"/>
        <v/>
      </c>
      <c r="Q217" t="str">
        <f t="shared" si="43"/>
        <v/>
      </c>
      <c r="R217" t="str">
        <f t="shared" si="44"/>
        <v>27.</v>
      </c>
      <c r="S217" t="str">
        <f t="shared" si="45"/>
        <v>27.大阪府</v>
      </c>
      <c r="T217">
        <f t="shared" si="46"/>
        <v>0</v>
      </c>
      <c r="U217">
        <f t="shared" si="47"/>
        <v>0</v>
      </c>
    </row>
    <row r="218" spans="1:21" ht="19.8">
      <c r="A218" s="2" t="s">
        <v>1204</v>
      </c>
      <c r="B218" t="str">
        <f t="shared" si="36"/>
        <v>公益財団法人大阪成人病予防協会</v>
      </c>
      <c r="D218" t="s">
        <v>1270</v>
      </c>
      <c r="E218" t="s">
        <v>2562</v>
      </c>
      <c r="F218" t="s">
        <v>1977</v>
      </c>
      <c r="G218" s="50"/>
      <c r="H218">
        <v>40</v>
      </c>
      <c r="I218" t="s">
        <v>1193</v>
      </c>
      <c r="J218" t="e">
        <f>VLOOKUP(I218,#REF!,2,0)</f>
        <v>#REF!</v>
      </c>
      <c r="K218" t="e">
        <f t="shared" si="37"/>
        <v>#REF!</v>
      </c>
      <c r="L218" t="str">
        <f t="shared" si="38"/>
        <v>近畿地方</v>
      </c>
      <c r="M218" t="str">
        <f t="shared" si="39"/>
        <v>その他</v>
      </c>
      <c r="N218" t="str">
        <f t="shared" si="40"/>
        <v>08.財団法人・社団法人</v>
      </c>
      <c r="O218" t="str">
        <f t="shared" si="41"/>
        <v/>
      </c>
      <c r="P218" t="str">
        <f t="shared" si="42"/>
        <v/>
      </c>
      <c r="Q218" t="str">
        <f t="shared" si="43"/>
        <v/>
      </c>
      <c r="R218" t="str">
        <f t="shared" si="44"/>
        <v>27.</v>
      </c>
      <c r="S218" t="str">
        <f t="shared" si="45"/>
        <v>27.大阪府</v>
      </c>
      <c r="T218">
        <f t="shared" si="46"/>
        <v>0</v>
      </c>
      <c r="U218">
        <f t="shared" si="47"/>
        <v>0</v>
      </c>
    </row>
    <row r="219" spans="1:21">
      <c r="A219" t="s">
        <v>2242</v>
      </c>
      <c r="B219" t="str">
        <f t="shared" si="36"/>
        <v>大阪中央ダイカスト株式会社</v>
      </c>
      <c r="C219" t="s">
        <v>2656</v>
      </c>
      <c r="D219" t="s">
        <v>2392</v>
      </c>
      <c r="E219" t="s">
        <v>2559</v>
      </c>
      <c r="F219" t="s">
        <v>1952</v>
      </c>
      <c r="G219" s="50"/>
      <c r="H219">
        <v>40</v>
      </c>
      <c r="I219" t="s">
        <v>1060</v>
      </c>
      <c r="J219" t="e">
        <f>VLOOKUP(I219,#REF!,2,0)</f>
        <v>#REF!</v>
      </c>
      <c r="K219" t="e">
        <f t="shared" si="37"/>
        <v>#REF!</v>
      </c>
      <c r="L219" t="str">
        <f t="shared" si="38"/>
        <v>近畿地方</v>
      </c>
      <c r="M219" t="str">
        <f t="shared" si="39"/>
        <v>事業法人</v>
      </c>
      <c r="N219" t="str">
        <f t="shared" si="40"/>
        <v>04.事業法人</v>
      </c>
      <c r="O219" t="str">
        <f t="shared" si="41"/>
        <v/>
      </c>
      <c r="P219" t="str">
        <f t="shared" si="42"/>
        <v/>
      </c>
      <c r="Q219" t="str">
        <f t="shared" si="43"/>
        <v/>
      </c>
      <c r="R219" t="str">
        <f t="shared" si="44"/>
        <v>27.</v>
      </c>
      <c r="S219" t="str">
        <f t="shared" si="45"/>
        <v>27.大阪府</v>
      </c>
      <c r="T219">
        <f t="shared" si="46"/>
        <v>2</v>
      </c>
      <c r="U219">
        <f t="shared" si="47"/>
        <v>39</v>
      </c>
    </row>
    <row r="220" spans="1:21" ht="19.8">
      <c r="A220" s="2" t="s">
        <v>585</v>
      </c>
      <c r="B220" t="str">
        <f t="shared" si="36"/>
        <v>一般財団法人大阪ボーイスカウト振興協会</v>
      </c>
      <c r="D220" t="s">
        <v>614</v>
      </c>
      <c r="E220" t="s">
        <v>2563</v>
      </c>
      <c r="F220" t="s">
        <v>1977</v>
      </c>
      <c r="G220" s="50"/>
      <c r="H220">
        <v>40</v>
      </c>
      <c r="I220" t="s">
        <v>1193</v>
      </c>
      <c r="J220" t="e">
        <f>VLOOKUP(I220,#REF!,2,0)</f>
        <v>#REF!</v>
      </c>
      <c r="K220" t="e">
        <f t="shared" si="37"/>
        <v>#REF!</v>
      </c>
      <c r="L220" t="str">
        <f t="shared" si="38"/>
        <v>近畿地方</v>
      </c>
      <c r="M220" t="str">
        <f t="shared" si="39"/>
        <v>その他</v>
      </c>
      <c r="N220" t="str">
        <f t="shared" si="40"/>
        <v>08.財団法人・社団法人</v>
      </c>
      <c r="O220" t="str">
        <f t="shared" si="41"/>
        <v/>
      </c>
      <c r="P220" t="str">
        <f t="shared" si="42"/>
        <v/>
      </c>
      <c r="Q220" t="str">
        <f t="shared" si="43"/>
        <v/>
      </c>
      <c r="R220" t="str">
        <f t="shared" si="44"/>
        <v>27.</v>
      </c>
      <c r="S220" t="str">
        <f t="shared" si="45"/>
        <v>27.大阪府</v>
      </c>
      <c r="T220">
        <f t="shared" si="46"/>
        <v>0</v>
      </c>
      <c r="U220">
        <f t="shared" si="47"/>
        <v>0</v>
      </c>
    </row>
    <row r="221" spans="1:21" ht="13.8" thickBot="1">
      <c r="A221" s="1" t="s">
        <v>1838</v>
      </c>
      <c r="B221" t="str">
        <f t="shared" si="36"/>
        <v>大阪北部ヤクルト販売株式会社</v>
      </c>
      <c r="C221" t="s">
        <v>1592</v>
      </c>
      <c r="D221" t="s">
        <v>168</v>
      </c>
      <c r="E221" t="s">
        <v>2540</v>
      </c>
      <c r="F221" t="s">
        <v>1977</v>
      </c>
      <c r="G221" s="50"/>
      <c r="H221">
        <v>40</v>
      </c>
      <c r="I221" t="s">
        <v>1060</v>
      </c>
      <c r="J221" t="e">
        <f>VLOOKUP(I221,#REF!,2,0)</f>
        <v>#REF!</v>
      </c>
      <c r="K221" t="e">
        <f t="shared" si="37"/>
        <v>#REF!</v>
      </c>
      <c r="L221" t="str">
        <f t="shared" si="38"/>
        <v>近畿地方</v>
      </c>
      <c r="M221" t="str">
        <f t="shared" si="39"/>
        <v>事業法人</v>
      </c>
      <c r="N221" t="str">
        <f t="shared" si="40"/>
        <v>04.事業法人</v>
      </c>
      <c r="O221" t="str">
        <f t="shared" si="41"/>
        <v/>
      </c>
      <c r="P221" t="str">
        <f t="shared" si="42"/>
        <v/>
      </c>
      <c r="Q221" t="str">
        <f t="shared" si="43"/>
        <v/>
      </c>
      <c r="R221" t="str">
        <f t="shared" si="44"/>
        <v>27.</v>
      </c>
      <c r="S221" t="str">
        <f t="shared" si="45"/>
        <v>27.大阪府</v>
      </c>
      <c r="T221">
        <f t="shared" si="46"/>
        <v>2</v>
      </c>
      <c r="U221">
        <f t="shared" si="47"/>
        <v>50</v>
      </c>
    </row>
    <row r="222" spans="1:21">
      <c r="A222" t="s">
        <v>2243</v>
      </c>
      <c r="B222" t="str">
        <f t="shared" si="36"/>
        <v>長野県大鹿村</v>
      </c>
      <c r="D222" t="s">
        <v>2393</v>
      </c>
      <c r="E222" t="s">
        <v>2559</v>
      </c>
      <c r="F222" t="s">
        <v>1983</v>
      </c>
      <c r="G222" s="50"/>
      <c r="H222">
        <v>25</v>
      </c>
      <c r="I222" t="s">
        <v>413</v>
      </c>
      <c r="J222" t="e">
        <f>VLOOKUP(I222,#REF!,2,0)</f>
        <v>#REF!</v>
      </c>
      <c r="K222" t="e">
        <f t="shared" si="37"/>
        <v>#REF!</v>
      </c>
      <c r="L222" t="str">
        <f t="shared" si="38"/>
        <v>甲信越地方</v>
      </c>
      <c r="M222" t="str">
        <f t="shared" si="39"/>
        <v>自治体</v>
      </c>
      <c r="N222" t="str">
        <f t="shared" si="40"/>
        <v>07.自治体</v>
      </c>
      <c r="O222" t="str">
        <f t="shared" si="41"/>
        <v>長野県長野県　大鹿村</v>
      </c>
      <c r="P222" t="str">
        <f t="shared" si="42"/>
        <v>大鹿村</v>
      </c>
      <c r="Q222" t="str">
        <f t="shared" si="43"/>
        <v>長野県大鹿村</v>
      </c>
      <c r="R222" t="str">
        <f t="shared" si="44"/>
        <v>20.</v>
      </c>
      <c r="S222" t="str">
        <f t="shared" si="45"/>
        <v>20.長野県</v>
      </c>
      <c r="T222">
        <f t="shared" si="46"/>
        <v>0</v>
      </c>
      <c r="U222">
        <f t="shared" si="47"/>
        <v>0</v>
      </c>
    </row>
    <row r="223" spans="1:21" ht="13.8" thickBot="1">
      <c r="A223" s="1" t="s">
        <v>169</v>
      </c>
      <c r="B223" t="str">
        <f t="shared" si="36"/>
        <v>株式会社大関商事</v>
      </c>
      <c r="C223" t="s">
        <v>2654</v>
      </c>
      <c r="D223" t="s">
        <v>170</v>
      </c>
      <c r="E223" t="s">
        <v>2540</v>
      </c>
      <c r="F223" t="s">
        <v>1976</v>
      </c>
      <c r="G223" s="50"/>
      <c r="H223">
        <v>20</v>
      </c>
      <c r="I223" t="s">
        <v>1060</v>
      </c>
      <c r="J223" t="e">
        <f>VLOOKUP(I223,#REF!,2,0)</f>
        <v>#REF!</v>
      </c>
      <c r="K223" t="e">
        <f t="shared" si="37"/>
        <v>#REF!</v>
      </c>
      <c r="L223" t="str">
        <f t="shared" si="38"/>
        <v>関東地方</v>
      </c>
      <c r="M223" t="str">
        <f t="shared" si="39"/>
        <v>事業法人</v>
      </c>
      <c r="N223" t="str">
        <f t="shared" si="40"/>
        <v>04.事業法人</v>
      </c>
      <c r="O223" t="str">
        <f t="shared" si="41"/>
        <v/>
      </c>
      <c r="P223" t="str">
        <f t="shared" si="42"/>
        <v/>
      </c>
      <c r="Q223" t="str">
        <f t="shared" si="43"/>
        <v/>
      </c>
      <c r="R223" t="str">
        <f t="shared" si="44"/>
        <v>14.</v>
      </c>
      <c r="S223" t="str">
        <f t="shared" si="45"/>
        <v>14.神奈川県</v>
      </c>
      <c r="T223">
        <f t="shared" si="46"/>
        <v>1</v>
      </c>
      <c r="U223">
        <f t="shared" si="47"/>
        <v>90</v>
      </c>
    </row>
    <row r="224" spans="1:21">
      <c r="A224" t="s">
        <v>2972</v>
      </c>
      <c r="B224" t="str">
        <f t="shared" si="36"/>
        <v>大台町</v>
      </c>
      <c r="D224" t="s">
        <v>3069</v>
      </c>
      <c r="E224" s="47" t="s">
        <v>3150</v>
      </c>
      <c r="F224" t="s">
        <v>1989</v>
      </c>
      <c r="I224" t="s">
        <v>413</v>
      </c>
      <c r="J224" t="e">
        <f>VLOOKUP(I224,#REF!,2,0)</f>
        <v>#REF!</v>
      </c>
      <c r="K224" t="e">
        <f t="shared" si="37"/>
        <v>#REF!</v>
      </c>
      <c r="L224" t="str">
        <f t="shared" si="38"/>
        <v>東海地方</v>
      </c>
      <c r="M224" t="str">
        <f t="shared" si="39"/>
        <v>自治体</v>
      </c>
      <c r="N224" t="str">
        <f t="shared" si="40"/>
        <v>07.自治体</v>
      </c>
      <c r="O224" t="str">
        <f t="shared" si="41"/>
        <v>三重県大台町</v>
      </c>
      <c r="P224" t="str">
        <f t="shared" si="42"/>
        <v>大台町</v>
      </c>
      <c r="Q224" t="str">
        <f t="shared" si="43"/>
        <v>三重県大台町</v>
      </c>
      <c r="R224" t="str">
        <f t="shared" si="44"/>
        <v>24.</v>
      </c>
      <c r="S224" t="str">
        <f t="shared" si="45"/>
        <v>24.三重県</v>
      </c>
      <c r="T224">
        <f t="shared" si="46"/>
        <v>0</v>
      </c>
      <c r="U224">
        <f t="shared" si="47"/>
        <v>0</v>
      </c>
    </row>
    <row r="225" spans="1:21" ht="20.399999999999999" thickBot="1">
      <c r="A225" s="5" t="s">
        <v>1376</v>
      </c>
      <c r="B225" t="str">
        <f t="shared" si="36"/>
        <v>大田区</v>
      </c>
      <c r="C225" t="s">
        <v>2934</v>
      </c>
      <c r="D225" t="s">
        <v>474</v>
      </c>
      <c r="E225" t="s">
        <v>2560</v>
      </c>
      <c r="F225" t="s">
        <v>2014</v>
      </c>
      <c r="G225" s="50"/>
      <c r="H225">
        <v>20</v>
      </c>
      <c r="I225" t="s">
        <v>413</v>
      </c>
      <c r="J225" t="e">
        <f>VLOOKUP(I225,#REF!,2,0)</f>
        <v>#REF!</v>
      </c>
      <c r="K225" t="e">
        <f t="shared" si="37"/>
        <v>#REF!</v>
      </c>
      <c r="L225" t="str">
        <f t="shared" si="38"/>
        <v>関東地方</v>
      </c>
      <c r="M225" t="str">
        <f t="shared" si="39"/>
        <v>自治体</v>
      </c>
      <c r="N225" t="str">
        <f t="shared" si="40"/>
        <v>07.自治体</v>
      </c>
      <c r="O225" t="str">
        <f t="shared" si="41"/>
        <v>東京都大田区</v>
      </c>
      <c r="P225" t="str">
        <f t="shared" si="42"/>
        <v>大田区</v>
      </c>
      <c r="Q225" t="str">
        <f t="shared" si="43"/>
        <v>東京都大田区</v>
      </c>
      <c r="R225" t="str">
        <f t="shared" si="44"/>
        <v>13.</v>
      </c>
      <c r="S225" t="str">
        <f t="shared" si="45"/>
        <v>13.東京都</v>
      </c>
      <c r="T225">
        <f t="shared" si="46"/>
        <v>2</v>
      </c>
      <c r="U225">
        <f t="shared" si="47"/>
        <v>79</v>
      </c>
    </row>
    <row r="226" spans="1:21">
      <c r="A226" s="3" t="s">
        <v>254</v>
      </c>
      <c r="B226" t="str">
        <f t="shared" si="36"/>
        <v>株式会社オータケ</v>
      </c>
      <c r="C226" t="s">
        <v>3371</v>
      </c>
      <c r="D226" t="s">
        <v>423</v>
      </c>
      <c r="E226" t="s">
        <v>2549</v>
      </c>
      <c r="F226" t="s">
        <v>1992</v>
      </c>
      <c r="G226" s="50" t="s">
        <v>2668</v>
      </c>
      <c r="H226">
        <v>35</v>
      </c>
      <c r="I226" t="s">
        <v>1060</v>
      </c>
      <c r="J226" t="e">
        <f>VLOOKUP(I226,#REF!,2,0)</f>
        <v>#REF!</v>
      </c>
      <c r="K226" t="e">
        <f t="shared" si="37"/>
        <v>#REF!</v>
      </c>
      <c r="L226" t="str">
        <f t="shared" si="38"/>
        <v>東海地方</v>
      </c>
      <c r="M226" t="str">
        <f t="shared" si="39"/>
        <v>事業法人</v>
      </c>
      <c r="N226" t="str">
        <f t="shared" si="40"/>
        <v>04.事業法人</v>
      </c>
      <c r="O226" t="str">
        <f t="shared" si="41"/>
        <v/>
      </c>
      <c r="P226" t="str">
        <f t="shared" si="42"/>
        <v/>
      </c>
      <c r="Q226" t="str">
        <f t="shared" si="43"/>
        <v/>
      </c>
      <c r="R226" t="str">
        <f t="shared" si="44"/>
        <v>23.</v>
      </c>
      <c r="S226" t="str">
        <f t="shared" si="45"/>
        <v>23.愛知県</v>
      </c>
      <c r="T226">
        <f t="shared" si="46"/>
        <v>1</v>
      </c>
      <c r="U226">
        <f t="shared" si="47"/>
        <v>90</v>
      </c>
    </row>
    <row r="227" spans="1:21" ht="20.399999999999999" thickBot="1">
      <c r="A227" s="5" t="s">
        <v>1377</v>
      </c>
      <c r="B227" t="str">
        <f t="shared" si="36"/>
        <v>学校法人大竹学園</v>
      </c>
      <c r="D227" t="s">
        <v>984</v>
      </c>
      <c r="E227" t="s">
        <v>2558</v>
      </c>
      <c r="F227" t="s">
        <v>1955</v>
      </c>
      <c r="G227" s="50"/>
      <c r="H227">
        <v>20</v>
      </c>
      <c r="I227" t="s">
        <v>930</v>
      </c>
      <c r="J227" t="e">
        <f>VLOOKUP(I227,#REF!,2,0)</f>
        <v>#REF!</v>
      </c>
      <c r="K227" t="e">
        <f t="shared" si="37"/>
        <v>#REF!</v>
      </c>
      <c r="L227" t="str">
        <f t="shared" si="38"/>
        <v>関東地方</v>
      </c>
      <c r="M227" t="str">
        <f t="shared" si="39"/>
        <v>学校法人等</v>
      </c>
      <c r="N227" t="str">
        <f t="shared" si="40"/>
        <v>01.学校法人・国立大学法人等</v>
      </c>
      <c r="O227" t="str">
        <f t="shared" si="41"/>
        <v/>
      </c>
      <c r="P227" t="str">
        <f t="shared" si="42"/>
        <v/>
      </c>
      <c r="Q227" t="str">
        <f t="shared" si="43"/>
        <v/>
      </c>
      <c r="R227" t="str">
        <f t="shared" si="44"/>
        <v>13.</v>
      </c>
      <c r="S227" t="str">
        <f t="shared" si="45"/>
        <v>13.東京都</v>
      </c>
      <c r="T227">
        <f t="shared" si="46"/>
        <v>0</v>
      </c>
      <c r="U227">
        <f t="shared" si="47"/>
        <v>0</v>
      </c>
    </row>
    <row r="228" spans="1:21" ht="13.8" thickBot="1">
      <c r="A228" s="1" t="s">
        <v>660</v>
      </c>
      <c r="B228" t="str">
        <f t="shared" si="36"/>
        <v>株式会社大嶽名古屋</v>
      </c>
      <c r="C228" t="s">
        <v>1593</v>
      </c>
      <c r="D228" t="s">
        <v>726</v>
      </c>
      <c r="E228" t="s">
        <v>2538</v>
      </c>
      <c r="F228" t="s">
        <v>1992</v>
      </c>
      <c r="G228" s="50"/>
      <c r="H228">
        <v>35</v>
      </c>
      <c r="I228" t="s">
        <v>1060</v>
      </c>
      <c r="J228" t="e">
        <f>VLOOKUP(I228,#REF!,2,0)</f>
        <v>#REF!</v>
      </c>
      <c r="K228" t="e">
        <f t="shared" si="37"/>
        <v>#REF!</v>
      </c>
      <c r="L228" t="str">
        <f t="shared" si="38"/>
        <v>東海地方</v>
      </c>
      <c r="M228" t="str">
        <f t="shared" si="39"/>
        <v>事業法人</v>
      </c>
      <c r="N228" t="str">
        <f t="shared" si="40"/>
        <v>04.事業法人</v>
      </c>
      <c r="O228" t="str">
        <f t="shared" si="41"/>
        <v/>
      </c>
      <c r="P228" t="str">
        <f t="shared" si="42"/>
        <v/>
      </c>
      <c r="Q228" t="str">
        <f t="shared" si="43"/>
        <v/>
      </c>
      <c r="R228" t="str">
        <f t="shared" si="44"/>
        <v>23.</v>
      </c>
      <c r="S228" t="str">
        <f t="shared" si="45"/>
        <v>23.愛知県</v>
      </c>
      <c r="T228">
        <f t="shared" si="46"/>
        <v>1</v>
      </c>
      <c r="U228">
        <f t="shared" si="47"/>
        <v>96</v>
      </c>
    </row>
    <row r="229" spans="1:21" ht="20.399999999999999" thickBot="1">
      <c r="A229" s="5" t="s">
        <v>1378</v>
      </c>
      <c r="B229" t="str">
        <f t="shared" si="36"/>
        <v>大玉村</v>
      </c>
      <c r="D229" t="s">
        <v>475</v>
      </c>
      <c r="E229" t="s">
        <v>2560</v>
      </c>
      <c r="F229" t="s">
        <v>2015</v>
      </c>
      <c r="G229" s="50"/>
      <c r="H229">
        <v>10</v>
      </c>
      <c r="I229" t="s">
        <v>413</v>
      </c>
      <c r="J229" t="e">
        <f>VLOOKUP(I229,#REF!,2,0)</f>
        <v>#REF!</v>
      </c>
      <c r="K229" t="e">
        <f t="shared" si="37"/>
        <v>#REF!</v>
      </c>
      <c r="L229" t="str">
        <f t="shared" si="38"/>
        <v>北海道・東北地方</v>
      </c>
      <c r="M229" t="str">
        <f t="shared" si="39"/>
        <v>自治体</v>
      </c>
      <c r="N229" t="str">
        <f t="shared" si="40"/>
        <v>07.自治体</v>
      </c>
      <c r="O229" t="str">
        <f t="shared" si="41"/>
        <v>福島県大玉村</v>
      </c>
      <c r="P229" t="str">
        <f t="shared" si="42"/>
        <v>大玉村</v>
      </c>
      <c r="Q229" t="str">
        <f t="shared" si="43"/>
        <v>福島県大玉村</v>
      </c>
      <c r="R229" t="str">
        <f t="shared" si="44"/>
        <v>07.</v>
      </c>
      <c r="S229" t="str">
        <f t="shared" si="45"/>
        <v>07.福島県</v>
      </c>
      <c r="T229">
        <f t="shared" si="46"/>
        <v>0</v>
      </c>
      <c r="U229">
        <f t="shared" si="47"/>
        <v>0</v>
      </c>
    </row>
    <row r="230" spans="1:21" ht="19.8">
      <c r="A230" s="2" t="s">
        <v>661</v>
      </c>
      <c r="B230" t="str">
        <f t="shared" si="36"/>
        <v>株式会社オーツカ</v>
      </c>
      <c r="D230" t="s">
        <v>727</v>
      </c>
      <c r="E230" t="s">
        <v>2538</v>
      </c>
      <c r="F230" t="s">
        <v>2006</v>
      </c>
      <c r="G230" s="50"/>
      <c r="H230">
        <v>35</v>
      </c>
      <c r="I230" t="s">
        <v>1060</v>
      </c>
      <c r="J230" t="e">
        <f>VLOOKUP(I230,#REF!,2,0)</f>
        <v>#REF!</v>
      </c>
      <c r="K230" t="e">
        <f t="shared" si="37"/>
        <v>#REF!</v>
      </c>
      <c r="L230" t="str">
        <f t="shared" si="38"/>
        <v>東海地方</v>
      </c>
      <c r="M230" t="str">
        <f t="shared" si="39"/>
        <v>事業法人</v>
      </c>
      <c r="N230" t="str">
        <f t="shared" si="40"/>
        <v>04.事業法人</v>
      </c>
      <c r="O230" t="str">
        <f t="shared" si="41"/>
        <v/>
      </c>
      <c r="P230" t="str">
        <f t="shared" si="42"/>
        <v/>
      </c>
      <c r="Q230" t="str">
        <f t="shared" si="43"/>
        <v/>
      </c>
      <c r="R230" t="str">
        <f t="shared" si="44"/>
        <v>21.</v>
      </c>
      <c r="S230" t="str">
        <f t="shared" si="45"/>
        <v>21.岐阜県</v>
      </c>
      <c r="T230">
        <f t="shared" si="46"/>
        <v>0</v>
      </c>
      <c r="U230">
        <f t="shared" si="47"/>
        <v>0</v>
      </c>
    </row>
    <row r="231" spans="1:21">
      <c r="A231" t="s">
        <v>2244</v>
      </c>
      <c r="B231" t="str">
        <f t="shared" si="36"/>
        <v>大月市</v>
      </c>
      <c r="D231" t="s">
        <v>2394</v>
      </c>
      <c r="E231" t="s">
        <v>2559</v>
      </c>
      <c r="F231" t="s">
        <v>2523</v>
      </c>
      <c r="G231" s="50"/>
      <c r="H231">
        <v>25</v>
      </c>
      <c r="I231" t="s">
        <v>413</v>
      </c>
      <c r="J231" t="e">
        <f>VLOOKUP(I231,#REF!,2,0)</f>
        <v>#REF!</v>
      </c>
      <c r="K231" t="e">
        <f t="shared" si="37"/>
        <v>#REF!</v>
      </c>
      <c r="L231" t="str">
        <f t="shared" si="38"/>
        <v>甲信越地方</v>
      </c>
      <c r="M231" t="str">
        <f t="shared" si="39"/>
        <v>自治体</v>
      </c>
      <c r="N231" t="str">
        <f t="shared" si="40"/>
        <v>07.自治体</v>
      </c>
      <c r="O231" t="str">
        <f t="shared" si="41"/>
        <v>山梨県大月市</v>
      </c>
      <c r="P231" t="str">
        <f t="shared" si="42"/>
        <v>大月市</v>
      </c>
      <c r="Q231" t="str">
        <f t="shared" si="43"/>
        <v>山梨県大月市</v>
      </c>
      <c r="R231" t="str">
        <f t="shared" si="44"/>
        <v>19.</v>
      </c>
      <c r="S231" t="str">
        <f t="shared" si="45"/>
        <v>19.山梨県</v>
      </c>
      <c r="T231">
        <f t="shared" si="46"/>
        <v>0</v>
      </c>
      <c r="U231">
        <f t="shared" si="47"/>
        <v>0</v>
      </c>
    </row>
    <row r="232" spans="1:21">
      <c r="A232" t="s">
        <v>2691</v>
      </c>
      <c r="B232" t="str">
        <f t="shared" si="36"/>
        <v>学校法人大妻学院</v>
      </c>
      <c r="D232" t="s">
        <v>2792</v>
      </c>
      <c r="E232" t="s">
        <v>2868</v>
      </c>
      <c r="F232" t="s">
        <v>2883</v>
      </c>
      <c r="I232" t="s">
        <v>930</v>
      </c>
      <c r="J232" t="e">
        <f>VLOOKUP(I232,#REF!,2,0)</f>
        <v>#REF!</v>
      </c>
      <c r="K232" t="e">
        <f t="shared" si="37"/>
        <v>#REF!</v>
      </c>
      <c r="L232" t="str">
        <f t="shared" si="38"/>
        <v>関東地方</v>
      </c>
      <c r="M232" t="str">
        <f t="shared" si="39"/>
        <v>学校法人等</v>
      </c>
      <c r="N232" t="str">
        <f t="shared" si="40"/>
        <v>01.学校法人・国立大学法人等</v>
      </c>
      <c r="O232" t="str">
        <f t="shared" si="41"/>
        <v/>
      </c>
      <c r="P232" t="str">
        <f t="shared" si="42"/>
        <v/>
      </c>
      <c r="Q232" t="str">
        <f t="shared" si="43"/>
        <v/>
      </c>
      <c r="R232" t="str">
        <f t="shared" si="44"/>
        <v>13.</v>
      </c>
      <c r="S232" t="str">
        <f t="shared" si="45"/>
        <v>13.東京都</v>
      </c>
      <c r="T232">
        <f t="shared" si="46"/>
        <v>0</v>
      </c>
      <c r="U232">
        <f t="shared" si="47"/>
        <v>0</v>
      </c>
    </row>
    <row r="233" spans="1:21" ht="19.8">
      <c r="A233" s="2" t="s">
        <v>92</v>
      </c>
      <c r="B233" t="str">
        <f t="shared" si="36"/>
        <v>学校法人大手前学園</v>
      </c>
      <c r="D233" t="s">
        <v>93</v>
      </c>
      <c r="E233" t="s">
        <v>2545</v>
      </c>
      <c r="F233" t="s">
        <v>1970</v>
      </c>
      <c r="G233" s="50"/>
      <c r="H233">
        <v>40</v>
      </c>
      <c r="I233" t="s">
        <v>930</v>
      </c>
      <c r="J233" t="e">
        <f>VLOOKUP(I233,#REF!,2,0)</f>
        <v>#REF!</v>
      </c>
      <c r="K233" t="e">
        <f t="shared" si="37"/>
        <v>#REF!</v>
      </c>
      <c r="L233" t="str">
        <f t="shared" si="38"/>
        <v>近畿地方</v>
      </c>
      <c r="M233" t="str">
        <f t="shared" si="39"/>
        <v>学校法人等</v>
      </c>
      <c r="N233" t="str">
        <f t="shared" si="40"/>
        <v>01.学校法人・国立大学法人等</v>
      </c>
      <c r="O233" t="str">
        <f t="shared" si="41"/>
        <v/>
      </c>
      <c r="P233" t="str">
        <f t="shared" si="42"/>
        <v/>
      </c>
      <c r="Q233" t="str">
        <f t="shared" si="43"/>
        <v/>
      </c>
      <c r="R233" t="str">
        <f t="shared" si="44"/>
        <v>28.</v>
      </c>
      <c r="S233" t="str">
        <f t="shared" si="45"/>
        <v>28.兵庫県</v>
      </c>
      <c r="T233">
        <f t="shared" si="46"/>
        <v>0</v>
      </c>
      <c r="U233">
        <f t="shared" si="47"/>
        <v>0</v>
      </c>
    </row>
    <row r="234" spans="1:21" ht="13.8" thickBot="1">
      <c r="A234" s="9" t="s">
        <v>2973</v>
      </c>
      <c r="B234" t="str">
        <f t="shared" si="36"/>
        <v>社会福祉法人大友恵愛会</v>
      </c>
      <c r="D234" t="s">
        <v>3070</v>
      </c>
      <c r="E234" s="47" t="s">
        <v>3150</v>
      </c>
      <c r="F234" t="s">
        <v>2156</v>
      </c>
      <c r="I234" t="s">
        <v>440</v>
      </c>
      <c r="J234" t="e">
        <f>VLOOKUP(I234,#REF!,2,0)</f>
        <v>#REF!</v>
      </c>
      <c r="K234" t="e">
        <f t="shared" si="37"/>
        <v>#REF!</v>
      </c>
      <c r="L234" t="str">
        <f t="shared" si="38"/>
        <v>北海道・東北地方</v>
      </c>
      <c r="M234" t="str">
        <f t="shared" si="39"/>
        <v>その他</v>
      </c>
      <c r="N234" t="str">
        <f t="shared" si="40"/>
        <v>09.医療法人・社会福祉法人</v>
      </c>
      <c r="O234" t="str">
        <f t="shared" si="41"/>
        <v/>
      </c>
      <c r="P234" t="str">
        <f t="shared" si="42"/>
        <v/>
      </c>
      <c r="Q234" t="str">
        <f t="shared" si="43"/>
        <v/>
      </c>
      <c r="R234" t="str">
        <f t="shared" si="44"/>
        <v>01.</v>
      </c>
      <c r="S234" t="str">
        <f t="shared" si="45"/>
        <v>01.北海道</v>
      </c>
      <c r="T234">
        <f t="shared" si="46"/>
        <v>0</v>
      </c>
      <c r="U234">
        <f t="shared" si="47"/>
        <v>0</v>
      </c>
    </row>
    <row r="235" spans="1:21">
      <c r="A235" s="3" t="s">
        <v>1839</v>
      </c>
      <c r="B235" t="str">
        <f t="shared" si="36"/>
        <v>大船渡市</v>
      </c>
      <c r="C235" t="s">
        <v>1594</v>
      </c>
      <c r="D235" t="s">
        <v>615</v>
      </c>
      <c r="E235" t="s">
        <v>2563</v>
      </c>
      <c r="F235" t="s">
        <v>2016</v>
      </c>
      <c r="G235" s="50"/>
      <c r="H235">
        <v>10</v>
      </c>
      <c r="I235" t="s">
        <v>413</v>
      </c>
      <c r="J235" t="e">
        <f>VLOOKUP(I235,#REF!,2,0)</f>
        <v>#REF!</v>
      </c>
      <c r="K235" t="e">
        <f t="shared" si="37"/>
        <v>#REF!</v>
      </c>
      <c r="L235" t="str">
        <f t="shared" si="38"/>
        <v>北海道・東北地方</v>
      </c>
      <c r="M235" t="str">
        <f t="shared" si="39"/>
        <v>自治体</v>
      </c>
      <c r="N235" t="str">
        <f t="shared" si="40"/>
        <v>07.自治体</v>
      </c>
      <c r="O235" t="str">
        <f t="shared" si="41"/>
        <v>岩手県大船渡市</v>
      </c>
      <c r="P235" t="str">
        <f t="shared" si="42"/>
        <v>大船渡市</v>
      </c>
      <c r="Q235" t="str">
        <f t="shared" si="43"/>
        <v>岩手県大船渡市</v>
      </c>
      <c r="R235" t="str">
        <f t="shared" si="44"/>
        <v>03.</v>
      </c>
      <c r="S235" t="str">
        <f t="shared" si="45"/>
        <v>03.岩手県</v>
      </c>
      <c r="T235">
        <f t="shared" si="46"/>
        <v>2</v>
      </c>
      <c r="U235">
        <f t="shared" si="47"/>
        <v>59</v>
      </c>
    </row>
    <row r="236" spans="1:21" ht="20.399999999999999" thickBot="1">
      <c r="A236" s="5" t="s">
        <v>1205</v>
      </c>
      <c r="B236" t="str">
        <f t="shared" si="36"/>
        <v>長野県大町市</v>
      </c>
      <c r="D236" t="s">
        <v>1271</v>
      </c>
      <c r="E236" t="s">
        <v>2562</v>
      </c>
      <c r="F236" t="s">
        <v>1972</v>
      </c>
      <c r="G236" s="50"/>
      <c r="H236">
        <v>25</v>
      </c>
      <c r="I236" t="s">
        <v>413</v>
      </c>
      <c r="J236" t="e">
        <f>VLOOKUP(I236,#REF!,2,0)</f>
        <v>#REF!</v>
      </c>
      <c r="K236" t="e">
        <f t="shared" si="37"/>
        <v>#REF!</v>
      </c>
      <c r="L236" t="str">
        <f t="shared" si="38"/>
        <v>甲信越地方</v>
      </c>
      <c r="M236" t="str">
        <f t="shared" si="39"/>
        <v>自治体</v>
      </c>
      <c r="N236" t="str">
        <f t="shared" si="40"/>
        <v>07.自治体</v>
      </c>
      <c r="O236" t="str">
        <f t="shared" si="41"/>
        <v>長野県長野県 大町市</v>
      </c>
      <c r="P236" t="str">
        <f t="shared" si="42"/>
        <v>大町市</v>
      </c>
      <c r="Q236" t="str">
        <f t="shared" si="43"/>
        <v>長野県大町市</v>
      </c>
      <c r="R236" t="str">
        <f t="shared" si="44"/>
        <v>20.</v>
      </c>
      <c r="S236" t="str">
        <f t="shared" si="45"/>
        <v>20.長野県</v>
      </c>
      <c r="T236">
        <f t="shared" si="46"/>
        <v>0</v>
      </c>
      <c r="U236">
        <f t="shared" si="47"/>
        <v>0</v>
      </c>
    </row>
    <row r="237" spans="1:21" ht="13.8" thickBot="1">
      <c r="A237" s="9" t="s">
        <v>3415</v>
      </c>
      <c r="B237" t="str">
        <f t="shared" si="36"/>
        <v>学校法人大宮学園大宮幼稚園</v>
      </c>
      <c r="D237" t="s">
        <v>3538</v>
      </c>
      <c r="E237" t="s">
        <v>3636</v>
      </c>
      <c r="F237" t="s">
        <v>1952</v>
      </c>
      <c r="H237">
        <v>40</v>
      </c>
      <c r="I237" t="s">
        <v>930</v>
      </c>
      <c r="J237" t="e">
        <f>VLOOKUP(I237,#REF!,2,0)</f>
        <v>#REF!</v>
      </c>
      <c r="K237" t="e">
        <f t="shared" si="37"/>
        <v>#REF!</v>
      </c>
      <c r="L237" t="str">
        <f t="shared" si="38"/>
        <v>近畿地方</v>
      </c>
      <c r="M237" t="str">
        <f t="shared" si="39"/>
        <v>学校法人等</v>
      </c>
      <c r="N237" t="str">
        <f t="shared" si="40"/>
        <v>01.学校法人・国立大学法人等</v>
      </c>
      <c r="O237" t="str">
        <f t="shared" si="41"/>
        <v/>
      </c>
      <c r="P237" t="str">
        <f t="shared" si="42"/>
        <v/>
      </c>
      <c r="Q237" t="str">
        <f t="shared" si="43"/>
        <v/>
      </c>
      <c r="R237" t="str">
        <f t="shared" si="44"/>
        <v>27.</v>
      </c>
      <c r="S237" t="str">
        <f t="shared" si="45"/>
        <v>27.大阪府</v>
      </c>
      <c r="T237">
        <f t="shared" si="46"/>
        <v>0</v>
      </c>
      <c r="U237">
        <f t="shared" si="47"/>
        <v>0</v>
      </c>
    </row>
    <row r="238" spans="1:21">
      <c r="A238" t="s">
        <v>3416</v>
      </c>
      <c r="B238" t="str">
        <f t="shared" si="36"/>
        <v>株式会社オーム電機</v>
      </c>
      <c r="D238" t="s">
        <v>3539</v>
      </c>
      <c r="E238" t="s">
        <v>3636</v>
      </c>
      <c r="F238" t="s">
        <v>1955</v>
      </c>
      <c r="H238">
        <v>20</v>
      </c>
      <c r="I238" t="s">
        <v>1060</v>
      </c>
      <c r="J238" t="e">
        <f>VLOOKUP(I238,#REF!,2,0)</f>
        <v>#REF!</v>
      </c>
      <c r="K238" t="e">
        <f t="shared" si="37"/>
        <v>#REF!</v>
      </c>
      <c r="L238" t="str">
        <f t="shared" si="38"/>
        <v>関東地方</v>
      </c>
      <c r="M238" t="str">
        <f t="shared" si="39"/>
        <v>事業法人</v>
      </c>
      <c r="N238" t="str">
        <f t="shared" si="40"/>
        <v>04.事業法人</v>
      </c>
      <c r="O238" t="str">
        <f t="shared" si="41"/>
        <v/>
      </c>
      <c r="P238" t="str">
        <f t="shared" si="42"/>
        <v/>
      </c>
      <c r="Q238" t="str">
        <f t="shared" si="43"/>
        <v/>
      </c>
      <c r="R238" t="str">
        <f t="shared" si="44"/>
        <v>13.</v>
      </c>
      <c r="S238" t="str">
        <f t="shared" si="45"/>
        <v>13.東京都</v>
      </c>
      <c r="T238">
        <f t="shared" si="46"/>
        <v>0</v>
      </c>
      <c r="U238">
        <f t="shared" si="47"/>
        <v>0</v>
      </c>
    </row>
    <row r="239" spans="1:21">
      <c r="A239" t="s">
        <v>3417</v>
      </c>
      <c r="B239" t="str">
        <f t="shared" si="36"/>
        <v>大村市</v>
      </c>
      <c r="D239" t="s">
        <v>3540</v>
      </c>
      <c r="E239" t="s">
        <v>3636</v>
      </c>
      <c r="F239" t="s">
        <v>2130</v>
      </c>
      <c r="H239">
        <v>70</v>
      </c>
      <c r="I239" t="s">
        <v>413</v>
      </c>
      <c r="J239" t="e">
        <f>VLOOKUP(I239,#REF!,2,0)</f>
        <v>#REF!</v>
      </c>
      <c r="K239" t="e">
        <f t="shared" si="37"/>
        <v>#REF!</v>
      </c>
      <c r="L239" t="str">
        <f t="shared" si="38"/>
        <v>九州・沖縄地方</v>
      </c>
      <c r="M239" t="str">
        <f t="shared" si="39"/>
        <v>自治体</v>
      </c>
      <c r="N239" t="str">
        <f t="shared" si="40"/>
        <v>07.自治体</v>
      </c>
      <c r="O239" t="str">
        <f t="shared" si="41"/>
        <v>長崎県大村市</v>
      </c>
      <c r="P239" t="str">
        <f t="shared" si="42"/>
        <v>大村市</v>
      </c>
      <c r="Q239" t="str">
        <f t="shared" si="43"/>
        <v>長崎県大村市</v>
      </c>
      <c r="R239" t="str">
        <f t="shared" si="44"/>
        <v>42.</v>
      </c>
      <c r="S239" t="str">
        <f t="shared" si="45"/>
        <v>42.長崎県</v>
      </c>
      <c r="T239">
        <f t="shared" si="46"/>
        <v>0</v>
      </c>
      <c r="U239">
        <f t="shared" si="47"/>
        <v>0</v>
      </c>
    </row>
    <row r="240" spans="1:21" ht="19.8">
      <c r="A240" s="2" t="s">
        <v>586</v>
      </c>
      <c r="B240" t="str">
        <f t="shared" si="36"/>
        <v>株式会社オカキン</v>
      </c>
      <c r="D240" t="s">
        <v>616</v>
      </c>
      <c r="E240" t="s">
        <v>2563</v>
      </c>
      <c r="F240" t="s">
        <v>1977</v>
      </c>
      <c r="G240" s="50"/>
      <c r="H240">
        <v>40</v>
      </c>
      <c r="I240" t="s">
        <v>1060</v>
      </c>
      <c r="J240" t="e">
        <f>VLOOKUP(I240,#REF!,2,0)</f>
        <v>#REF!</v>
      </c>
      <c r="K240" t="e">
        <f t="shared" si="37"/>
        <v>#REF!</v>
      </c>
      <c r="L240" t="str">
        <f t="shared" si="38"/>
        <v>近畿地方</v>
      </c>
      <c r="M240" t="str">
        <f t="shared" si="39"/>
        <v>事業法人</v>
      </c>
      <c r="N240" t="str">
        <f t="shared" si="40"/>
        <v>04.事業法人</v>
      </c>
      <c r="O240" t="str">
        <f t="shared" si="41"/>
        <v/>
      </c>
      <c r="P240" t="str">
        <f t="shared" si="42"/>
        <v/>
      </c>
      <c r="Q240" t="str">
        <f t="shared" si="43"/>
        <v/>
      </c>
      <c r="R240" t="str">
        <f t="shared" si="44"/>
        <v>27.</v>
      </c>
      <c r="S240" t="str">
        <f t="shared" si="45"/>
        <v>27.大阪府</v>
      </c>
      <c r="T240">
        <f t="shared" si="46"/>
        <v>0</v>
      </c>
      <c r="U240">
        <f t="shared" si="47"/>
        <v>0</v>
      </c>
    </row>
    <row r="241" spans="1:21">
      <c r="A241" s="3" t="s">
        <v>662</v>
      </c>
      <c r="B241" t="str">
        <f t="shared" si="36"/>
        <v>岡野機工株式会社</v>
      </c>
      <c r="C241" t="s">
        <v>1595</v>
      </c>
      <c r="D241" t="s">
        <v>728</v>
      </c>
      <c r="E241" t="s">
        <v>2538</v>
      </c>
      <c r="F241" t="s">
        <v>2017</v>
      </c>
      <c r="G241" s="50"/>
      <c r="H241">
        <v>50</v>
      </c>
      <c r="I241" t="s">
        <v>1060</v>
      </c>
      <c r="J241" t="e">
        <f>VLOOKUP(I241,#REF!,2,0)</f>
        <v>#REF!</v>
      </c>
      <c r="K241" t="e">
        <f t="shared" si="37"/>
        <v>#REF!</v>
      </c>
      <c r="L241" t="str">
        <f t="shared" si="38"/>
        <v>中国地方</v>
      </c>
      <c r="M241" t="str">
        <f t="shared" si="39"/>
        <v>事業法人</v>
      </c>
      <c r="N241" t="str">
        <f t="shared" si="40"/>
        <v>04.事業法人</v>
      </c>
      <c r="O241" t="str">
        <f t="shared" si="41"/>
        <v/>
      </c>
      <c r="P241" t="str">
        <f t="shared" si="42"/>
        <v/>
      </c>
      <c r="Q241" t="str">
        <f t="shared" si="43"/>
        <v/>
      </c>
      <c r="R241" t="str">
        <f t="shared" si="44"/>
        <v>34.</v>
      </c>
      <c r="S241" t="str">
        <f t="shared" si="45"/>
        <v>34.広島県</v>
      </c>
      <c r="T241">
        <f t="shared" si="46"/>
        <v>1</v>
      </c>
      <c r="U241">
        <f t="shared" si="47"/>
        <v>94</v>
      </c>
    </row>
    <row r="242" spans="1:21" ht="20.399999999999999" thickBot="1">
      <c r="A242" s="5" t="s">
        <v>969</v>
      </c>
      <c r="B242" t="str">
        <f t="shared" si="36"/>
        <v>長野県岡谷市</v>
      </c>
      <c r="D242" t="s">
        <v>985</v>
      </c>
      <c r="E242" t="s">
        <v>2558</v>
      </c>
      <c r="F242" t="s">
        <v>1983</v>
      </c>
      <c r="G242" s="50"/>
      <c r="H242">
        <v>25</v>
      </c>
      <c r="I242" t="s">
        <v>413</v>
      </c>
      <c r="J242" t="e">
        <f>VLOOKUP(I242,#REF!,2,0)</f>
        <v>#REF!</v>
      </c>
      <c r="K242" t="e">
        <f t="shared" si="37"/>
        <v>#REF!</v>
      </c>
      <c r="L242" t="str">
        <f t="shared" si="38"/>
        <v>甲信越地方</v>
      </c>
      <c r="M242" t="str">
        <f t="shared" si="39"/>
        <v>自治体</v>
      </c>
      <c r="N242" t="str">
        <f t="shared" si="40"/>
        <v>07.自治体</v>
      </c>
      <c r="O242" t="str">
        <f t="shared" si="41"/>
        <v>長野県長野県岡谷市</v>
      </c>
      <c r="P242" t="str">
        <f t="shared" si="42"/>
        <v>岡谷市</v>
      </c>
      <c r="Q242" t="str">
        <f t="shared" si="43"/>
        <v>長野県岡谷市</v>
      </c>
      <c r="R242" t="str">
        <f t="shared" si="44"/>
        <v>20.</v>
      </c>
      <c r="S242" t="str">
        <f t="shared" si="45"/>
        <v>20.長野県</v>
      </c>
      <c r="T242">
        <f t="shared" si="46"/>
        <v>0</v>
      </c>
      <c r="U242">
        <f t="shared" si="47"/>
        <v>0</v>
      </c>
    </row>
    <row r="243" spans="1:21">
      <c r="A243" t="s">
        <v>2692</v>
      </c>
      <c r="B243" t="str">
        <f t="shared" si="36"/>
        <v>一般財団法人岡山県教育職員互助組合</v>
      </c>
      <c r="D243" t="s">
        <v>2793</v>
      </c>
      <c r="E243" t="s">
        <v>2868</v>
      </c>
      <c r="F243" t="s">
        <v>2884</v>
      </c>
      <c r="I243" t="s">
        <v>1193</v>
      </c>
      <c r="J243" t="e">
        <f>VLOOKUP(I243,#REF!,2,0)</f>
        <v>#REF!</v>
      </c>
      <c r="K243" t="e">
        <f t="shared" si="37"/>
        <v>#REF!</v>
      </c>
      <c r="L243" t="str">
        <f t="shared" si="38"/>
        <v>中国地方</v>
      </c>
      <c r="M243" t="str">
        <f t="shared" si="39"/>
        <v>その他</v>
      </c>
      <c r="N243" t="str">
        <f t="shared" si="40"/>
        <v>08.財団法人・社団法人</v>
      </c>
      <c r="O243" t="str">
        <f t="shared" si="41"/>
        <v/>
      </c>
      <c r="P243" t="str">
        <f t="shared" si="42"/>
        <v/>
      </c>
      <c r="Q243" t="str">
        <f t="shared" si="43"/>
        <v/>
      </c>
      <c r="R243" t="str">
        <f t="shared" si="44"/>
        <v>33.</v>
      </c>
      <c r="S243" t="str">
        <f t="shared" si="45"/>
        <v>33.岡山県</v>
      </c>
      <c r="T243">
        <f t="shared" si="46"/>
        <v>0</v>
      </c>
      <c r="U243">
        <f t="shared" si="47"/>
        <v>0</v>
      </c>
    </row>
    <row r="244" spans="1:21">
      <c r="A244" t="s">
        <v>3418</v>
      </c>
      <c r="B244" t="str">
        <f t="shared" si="36"/>
        <v>岡山県市町村総合事務組合</v>
      </c>
      <c r="D244" t="s">
        <v>3541</v>
      </c>
      <c r="E244" t="s">
        <v>3636</v>
      </c>
      <c r="F244" t="s">
        <v>2086</v>
      </c>
      <c r="H244">
        <v>50</v>
      </c>
      <c r="I244" t="s">
        <v>413</v>
      </c>
      <c r="J244" t="e">
        <f>VLOOKUP(I244,#REF!,2,0)</f>
        <v>#REF!</v>
      </c>
      <c r="K244" t="e">
        <f t="shared" si="37"/>
        <v>#REF!</v>
      </c>
      <c r="L244" t="str">
        <f t="shared" si="38"/>
        <v>中国地方</v>
      </c>
      <c r="M244" t="str">
        <f t="shared" si="39"/>
        <v>自治体</v>
      </c>
      <c r="N244" t="str">
        <f t="shared" si="40"/>
        <v>07.自治体</v>
      </c>
      <c r="O244" t="str">
        <f t="shared" si="41"/>
        <v>岡山県岡山県市町村総合事務組合</v>
      </c>
      <c r="P244" t="str">
        <f t="shared" si="42"/>
        <v>市町村総合事務組合</v>
      </c>
      <c r="Q244" t="str">
        <f t="shared" si="43"/>
        <v>岡山県市町村総合事務組合</v>
      </c>
      <c r="R244" t="str">
        <f t="shared" si="44"/>
        <v>33.</v>
      </c>
      <c r="S244" t="str">
        <f t="shared" si="45"/>
        <v>33.岡山県</v>
      </c>
      <c r="T244">
        <f t="shared" si="46"/>
        <v>0</v>
      </c>
      <c r="U244">
        <f t="shared" si="47"/>
        <v>0</v>
      </c>
    </row>
    <row r="245" spans="1:21" ht="13.8" thickBot="1">
      <c r="A245" s="9" t="s">
        <v>2693</v>
      </c>
      <c r="B245" t="str">
        <f t="shared" si="36"/>
        <v>株式会社岡山丸果</v>
      </c>
      <c r="C245" t="s">
        <v>2953</v>
      </c>
      <c r="D245" t="s">
        <v>2794</v>
      </c>
      <c r="E245" t="s">
        <v>2868</v>
      </c>
      <c r="F245" t="s">
        <v>2162</v>
      </c>
      <c r="I245" t="s">
        <v>1060</v>
      </c>
      <c r="J245" t="e">
        <f>VLOOKUP(I245,#REF!,2,0)</f>
        <v>#REF!</v>
      </c>
      <c r="K245" t="e">
        <f t="shared" si="37"/>
        <v>#REF!</v>
      </c>
      <c r="L245" t="str">
        <f t="shared" si="38"/>
        <v>中国地方</v>
      </c>
      <c r="M245" t="str">
        <f t="shared" si="39"/>
        <v>事業法人</v>
      </c>
      <c r="N245" t="str">
        <f t="shared" si="40"/>
        <v>04.事業法人</v>
      </c>
      <c r="O245" t="str">
        <f t="shared" si="41"/>
        <v/>
      </c>
      <c r="P245" t="str">
        <f t="shared" si="42"/>
        <v/>
      </c>
      <c r="Q245" t="str">
        <f t="shared" si="43"/>
        <v/>
      </c>
      <c r="R245" t="str">
        <f t="shared" si="44"/>
        <v>33.</v>
      </c>
      <c r="S245" t="str">
        <f t="shared" si="45"/>
        <v>33.岡山県</v>
      </c>
      <c r="T245">
        <f t="shared" si="46"/>
        <v>2</v>
      </c>
      <c r="U245">
        <f t="shared" si="47"/>
        <v>51</v>
      </c>
    </row>
    <row r="246" spans="1:21" ht="13.8" thickBot="1">
      <c r="A246" s="1" t="s">
        <v>1840</v>
      </c>
      <c r="B246" t="str">
        <f t="shared" si="36"/>
        <v>小川産業株式会社</v>
      </c>
      <c r="C246" t="s">
        <v>1596</v>
      </c>
      <c r="D246" t="s">
        <v>476</v>
      </c>
      <c r="E246" t="s">
        <v>2560</v>
      </c>
      <c r="F246" t="s">
        <v>1966</v>
      </c>
      <c r="G246" s="50"/>
      <c r="H246">
        <v>35</v>
      </c>
      <c r="I246" t="s">
        <v>1060</v>
      </c>
      <c r="J246" t="e">
        <f>VLOOKUP(I246,#REF!,2,0)</f>
        <v>#REF!</v>
      </c>
      <c r="K246" t="e">
        <f t="shared" si="37"/>
        <v>#REF!</v>
      </c>
      <c r="L246" t="str">
        <f t="shared" si="38"/>
        <v>東海地方</v>
      </c>
      <c r="M246" t="str">
        <f t="shared" si="39"/>
        <v>事業法人</v>
      </c>
      <c r="N246" t="str">
        <f t="shared" si="40"/>
        <v>04.事業法人</v>
      </c>
      <c r="O246" t="str">
        <f t="shared" si="41"/>
        <v/>
      </c>
      <c r="P246" t="str">
        <f t="shared" si="42"/>
        <v/>
      </c>
      <c r="Q246" t="str">
        <f t="shared" si="43"/>
        <v/>
      </c>
      <c r="R246" t="str">
        <f t="shared" si="44"/>
        <v>23.</v>
      </c>
      <c r="S246" t="str">
        <f t="shared" si="45"/>
        <v>23.愛知県</v>
      </c>
      <c r="T246">
        <f t="shared" si="46"/>
        <v>2</v>
      </c>
      <c r="U246">
        <f t="shared" si="47"/>
        <v>38</v>
      </c>
    </row>
    <row r="247" spans="1:21" ht="13.8" thickBot="1">
      <c r="A247" s="9" t="s">
        <v>2245</v>
      </c>
      <c r="B247" t="str">
        <f t="shared" si="36"/>
        <v>株式会社沖縄アイ・ビー・エス</v>
      </c>
      <c r="C247" t="s">
        <v>2629</v>
      </c>
      <c r="D247" t="s">
        <v>2395</v>
      </c>
      <c r="E247" t="s">
        <v>2559</v>
      </c>
      <c r="F247" t="s">
        <v>2209</v>
      </c>
      <c r="G247" s="50"/>
      <c r="H247">
        <v>70</v>
      </c>
      <c r="I247" t="s">
        <v>1060</v>
      </c>
      <c r="J247" t="e">
        <f>VLOOKUP(I247,#REF!,2,0)</f>
        <v>#REF!</v>
      </c>
      <c r="K247" t="e">
        <f t="shared" si="37"/>
        <v>#REF!</v>
      </c>
      <c r="L247" t="str">
        <f t="shared" si="38"/>
        <v>九州・沖縄地方</v>
      </c>
      <c r="M247" t="str">
        <f t="shared" si="39"/>
        <v>事業法人</v>
      </c>
      <c r="N247" t="str">
        <f t="shared" si="40"/>
        <v>04.事業法人</v>
      </c>
      <c r="O247" t="str">
        <f t="shared" si="41"/>
        <v/>
      </c>
      <c r="P247" t="str">
        <f t="shared" si="42"/>
        <v/>
      </c>
      <c r="Q247" t="str">
        <f t="shared" si="43"/>
        <v/>
      </c>
      <c r="R247" t="str">
        <f t="shared" si="44"/>
        <v>47.</v>
      </c>
      <c r="S247" t="str">
        <f t="shared" si="45"/>
        <v>47.沖縄県</v>
      </c>
      <c r="T247">
        <f t="shared" si="46"/>
        <v>1</v>
      </c>
      <c r="U247">
        <f t="shared" si="47"/>
        <v>96</v>
      </c>
    </row>
    <row r="248" spans="1:21" ht="20.399999999999999" thickBot="1">
      <c r="A248" s="5" t="s">
        <v>251</v>
      </c>
      <c r="B248" t="str">
        <f t="shared" si="36"/>
        <v>株式会社沖縄海邦銀行</v>
      </c>
      <c r="D248" t="s">
        <v>361</v>
      </c>
      <c r="E248" t="s">
        <v>2550</v>
      </c>
      <c r="F248" t="s">
        <v>2018</v>
      </c>
      <c r="G248" s="50"/>
      <c r="H248">
        <v>70</v>
      </c>
      <c r="I248" t="s">
        <v>335</v>
      </c>
      <c r="J248" t="e">
        <f>VLOOKUP(I248,#REF!,2,0)</f>
        <v>#REF!</v>
      </c>
      <c r="K248" t="e">
        <f t="shared" si="37"/>
        <v>#REF!</v>
      </c>
      <c r="L248" t="str">
        <f t="shared" si="38"/>
        <v>九州・沖縄地方</v>
      </c>
      <c r="M248" t="str">
        <f t="shared" si="39"/>
        <v>地域金融機関</v>
      </c>
      <c r="N248" t="str">
        <f t="shared" si="40"/>
        <v>02.銀行</v>
      </c>
      <c r="O248" t="str">
        <f t="shared" si="41"/>
        <v/>
      </c>
      <c r="P248" t="str">
        <f t="shared" si="42"/>
        <v/>
      </c>
      <c r="Q248" t="str">
        <f t="shared" si="43"/>
        <v/>
      </c>
      <c r="R248" t="str">
        <f t="shared" si="44"/>
        <v>47.</v>
      </c>
      <c r="S248" t="str">
        <f t="shared" si="45"/>
        <v>47.沖縄県</v>
      </c>
      <c r="T248">
        <f t="shared" si="46"/>
        <v>0</v>
      </c>
      <c r="U248">
        <f t="shared" si="47"/>
        <v>0</v>
      </c>
    </row>
    <row r="249" spans="1:21">
      <c r="A249" t="s">
        <v>2694</v>
      </c>
      <c r="B249" t="str">
        <f t="shared" si="36"/>
        <v>株式会社沖縄環境保全研究所</v>
      </c>
      <c r="C249" t="s">
        <v>2948</v>
      </c>
      <c r="D249" t="s">
        <v>2795</v>
      </c>
      <c r="E249" t="s">
        <v>2868</v>
      </c>
      <c r="F249" t="s">
        <v>2885</v>
      </c>
      <c r="I249" t="s">
        <v>1060</v>
      </c>
      <c r="J249" t="e">
        <f>VLOOKUP(I249,#REF!,2,0)</f>
        <v>#REF!</v>
      </c>
      <c r="K249" t="e">
        <f t="shared" si="37"/>
        <v>#REF!</v>
      </c>
      <c r="L249" t="str">
        <f t="shared" si="38"/>
        <v>九州・沖縄地方</v>
      </c>
      <c r="M249" t="str">
        <f t="shared" si="39"/>
        <v>事業法人</v>
      </c>
      <c r="N249" t="str">
        <f t="shared" si="40"/>
        <v>04.事業法人</v>
      </c>
      <c r="O249" t="str">
        <f t="shared" si="41"/>
        <v/>
      </c>
      <c r="P249" t="str">
        <f t="shared" si="42"/>
        <v/>
      </c>
      <c r="Q249" t="str">
        <f t="shared" si="43"/>
        <v/>
      </c>
      <c r="R249" t="str">
        <f t="shared" si="44"/>
        <v>47.</v>
      </c>
      <c r="S249" t="str">
        <f t="shared" si="45"/>
        <v>47.沖縄県</v>
      </c>
      <c r="T249">
        <f t="shared" si="46"/>
        <v>1</v>
      </c>
      <c r="U249">
        <f t="shared" si="47"/>
        <v>106</v>
      </c>
    </row>
    <row r="250" spans="1:21" ht="20.399999999999999" thickBot="1">
      <c r="A250" s="5" t="s">
        <v>587</v>
      </c>
      <c r="B250" t="str">
        <f t="shared" si="36"/>
        <v>株式会社沖縄銀行</v>
      </c>
      <c r="D250" t="s">
        <v>617</v>
      </c>
      <c r="E250" t="s">
        <v>2563</v>
      </c>
      <c r="F250" t="s">
        <v>2018</v>
      </c>
      <c r="G250" s="50"/>
      <c r="H250">
        <v>70</v>
      </c>
      <c r="I250" t="s">
        <v>335</v>
      </c>
      <c r="J250" t="e">
        <f>VLOOKUP(I250,#REF!,2,0)</f>
        <v>#REF!</v>
      </c>
      <c r="K250" t="e">
        <f t="shared" si="37"/>
        <v>#REF!</v>
      </c>
      <c r="L250" t="str">
        <f t="shared" si="38"/>
        <v>九州・沖縄地方</v>
      </c>
      <c r="M250" t="str">
        <f t="shared" si="39"/>
        <v>地域金融機関</v>
      </c>
      <c r="N250" t="str">
        <f t="shared" si="40"/>
        <v>02.銀行</v>
      </c>
      <c r="O250" t="str">
        <f t="shared" si="41"/>
        <v/>
      </c>
      <c r="P250" t="str">
        <f t="shared" si="42"/>
        <v/>
      </c>
      <c r="Q250" t="str">
        <f t="shared" si="43"/>
        <v/>
      </c>
      <c r="R250" t="str">
        <f t="shared" si="44"/>
        <v>47.</v>
      </c>
      <c r="S250" t="str">
        <f t="shared" si="45"/>
        <v>47.沖縄県</v>
      </c>
      <c r="T250">
        <f t="shared" si="46"/>
        <v>0</v>
      </c>
      <c r="U250">
        <f t="shared" si="47"/>
        <v>0</v>
      </c>
    </row>
    <row r="251" spans="1:21">
      <c r="A251" t="s">
        <v>3211</v>
      </c>
      <c r="B251" t="str">
        <f t="shared" si="36"/>
        <v>公益財団法人沖縄県保健医療福祉事業団</v>
      </c>
      <c r="D251" t="s">
        <v>3284</v>
      </c>
      <c r="E251" t="s">
        <v>3364</v>
      </c>
      <c r="F251" t="s">
        <v>2209</v>
      </c>
      <c r="G251" s="50"/>
      <c r="I251" t="s">
        <v>3365</v>
      </c>
      <c r="J251" t="e">
        <f>VLOOKUP(I251,#REF!,2,0)</f>
        <v>#REF!</v>
      </c>
      <c r="K251" t="e">
        <f t="shared" si="37"/>
        <v>#REF!</v>
      </c>
      <c r="L251" t="str">
        <f t="shared" si="38"/>
        <v>九州・沖縄地方</v>
      </c>
      <c r="M251" t="str">
        <f t="shared" si="39"/>
        <v>その他</v>
      </c>
      <c r="N251" t="str">
        <f t="shared" si="40"/>
        <v>08.財団法人・社団法人</v>
      </c>
      <c r="O251" t="str">
        <f t="shared" si="41"/>
        <v/>
      </c>
      <c r="P251" t="str">
        <f t="shared" si="42"/>
        <v/>
      </c>
      <c r="Q251" t="str">
        <f t="shared" si="43"/>
        <v/>
      </c>
      <c r="R251" t="str">
        <f t="shared" si="44"/>
        <v>47.</v>
      </c>
      <c r="S251" t="str">
        <f t="shared" si="45"/>
        <v>47.沖縄県</v>
      </c>
      <c r="T251">
        <f t="shared" si="46"/>
        <v>0</v>
      </c>
      <c r="U251">
        <f t="shared" si="47"/>
        <v>0</v>
      </c>
    </row>
    <row r="252" spans="1:21" ht="13.8" thickBot="1">
      <c r="A252" s="9" t="s">
        <v>2974</v>
      </c>
      <c r="B252" t="str">
        <f t="shared" si="36"/>
        <v>沖縄市上下水道局</v>
      </c>
      <c r="D252" t="s">
        <v>3071</v>
      </c>
      <c r="E252" s="47" t="s">
        <v>3150</v>
      </c>
      <c r="F252" t="s">
        <v>2209</v>
      </c>
      <c r="I252" t="s">
        <v>413</v>
      </c>
      <c r="J252" t="e">
        <f>VLOOKUP(I252,#REF!,2,0)</f>
        <v>#REF!</v>
      </c>
      <c r="K252" t="e">
        <f t="shared" si="37"/>
        <v>#REF!</v>
      </c>
      <c r="L252" t="str">
        <f t="shared" si="38"/>
        <v>九州・沖縄地方</v>
      </c>
      <c r="M252" t="str">
        <f t="shared" si="39"/>
        <v>自治体</v>
      </c>
      <c r="N252" t="str">
        <f t="shared" si="40"/>
        <v>07.自治体</v>
      </c>
      <c r="O252" t="str">
        <f t="shared" si="41"/>
        <v>沖縄県沖縄市上下水道局</v>
      </c>
      <c r="P252" t="str">
        <f t="shared" si="42"/>
        <v>沖縄市上下水道局</v>
      </c>
      <c r="Q252" t="str">
        <f t="shared" si="43"/>
        <v>沖縄県沖縄市上下水道局</v>
      </c>
      <c r="R252" t="str">
        <f t="shared" si="44"/>
        <v>47.</v>
      </c>
      <c r="S252" t="str">
        <f t="shared" si="45"/>
        <v>47.沖縄県</v>
      </c>
      <c r="T252">
        <f t="shared" si="46"/>
        <v>0</v>
      </c>
      <c r="U252">
        <f t="shared" si="47"/>
        <v>0</v>
      </c>
    </row>
    <row r="253" spans="1:21" ht="13.8" thickBot="1">
      <c r="A253" s="9" t="s">
        <v>3419</v>
      </c>
      <c r="B253" t="str">
        <f t="shared" si="36"/>
        <v>小倉商事株式会社</v>
      </c>
      <c r="D253" t="s">
        <v>3542</v>
      </c>
      <c r="E253" t="s">
        <v>3636</v>
      </c>
      <c r="F253" t="s">
        <v>2135</v>
      </c>
      <c r="H253">
        <v>40</v>
      </c>
      <c r="I253" t="s">
        <v>1060</v>
      </c>
      <c r="J253" t="e">
        <f>VLOOKUP(I253,#REF!,2,0)</f>
        <v>#REF!</v>
      </c>
      <c r="K253" t="e">
        <f t="shared" si="37"/>
        <v>#REF!</v>
      </c>
      <c r="L253" t="str">
        <f t="shared" si="38"/>
        <v>近畿地方</v>
      </c>
      <c r="M253" t="str">
        <f t="shared" si="39"/>
        <v>事業法人</v>
      </c>
      <c r="N253" t="str">
        <f t="shared" si="40"/>
        <v>04.事業法人</v>
      </c>
      <c r="O253" t="str">
        <f t="shared" si="41"/>
        <v/>
      </c>
      <c r="P253" t="str">
        <f t="shared" si="42"/>
        <v/>
      </c>
      <c r="Q253" t="str">
        <f t="shared" si="43"/>
        <v/>
      </c>
      <c r="R253" t="str">
        <f t="shared" si="44"/>
        <v>27.</v>
      </c>
      <c r="S253" t="str">
        <f t="shared" si="45"/>
        <v>27.大阪府</v>
      </c>
      <c r="T253">
        <f t="shared" si="46"/>
        <v>0</v>
      </c>
      <c r="U253">
        <f t="shared" si="47"/>
        <v>0</v>
      </c>
    </row>
    <row r="254" spans="1:21" ht="20.399999999999999" thickBot="1">
      <c r="A254" s="5" t="s">
        <v>663</v>
      </c>
      <c r="B254" t="str">
        <f t="shared" si="36"/>
        <v>オサラギ商事株式会社</v>
      </c>
      <c r="D254" t="s">
        <v>729</v>
      </c>
      <c r="E254" t="s">
        <v>2538</v>
      </c>
      <c r="F254" t="s">
        <v>2019</v>
      </c>
      <c r="G254" s="50"/>
      <c r="H254">
        <v>20</v>
      </c>
      <c r="I254" t="s">
        <v>1060</v>
      </c>
      <c r="J254" t="e">
        <f>VLOOKUP(I254,#REF!,2,0)</f>
        <v>#REF!</v>
      </c>
      <c r="K254" t="e">
        <f t="shared" si="37"/>
        <v>#REF!</v>
      </c>
      <c r="L254" t="str">
        <f t="shared" si="38"/>
        <v>関東地方</v>
      </c>
      <c r="M254" t="str">
        <f t="shared" si="39"/>
        <v>事業法人</v>
      </c>
      <c r="N254" t="str">
        <f t="shared" si="40"/>
        <v>04.事業法人</v>
      </c>
      <c r="O254" t="str">
        <f t="shared" si="41"/>
        <v/>
      </c>
      <c r="P254" t="str">
        <f t="shared" si="42"/>
        <v/>
      </c>
      <c r="Q254" t="str">
        <f t="shared" si="43"/>
        <v/>
      </c>
      <c r="R254" t="str">
        <f t="shared" si="44"/>
        <v>14.</v>
      </c>
      <c r="S254" t="str">
        <f t="shared" si="45"/>
        <v>14.神奈川県</v>
      </c>
      <c r="T254">
        <f t="shared" si="46"/>
        <v>0</v>
      </c>
      <c r="U254">
        <f t="shared" si="47"/>
        <v>0</v>
      </c>
    </row>
    <row r="255" spans="1:21" ht="20.399999999999999" thickBot="1">
      <c r="A255" s="5" t="s">
        <v>664</v>
      </c>
      <c r="B255" t="str">
        <f t="shared" si="36"/>
        <v>学校法人織田学園</v>
      </c>
      <c r="D255" t="s">
        <v>730</v>
      </c>
      <c r="E255" t="s">
        <v>2538</v>
      </c>
      <c r="F255" t="s">
        <v>2020</v>
      </c>
      <c r="G255" s="50"/>
      <c r="H255">
        <v>20</v>
      </c>
      <c r="I255" t="s">
        <v>930</v>
      </c>
      <c r="J255" t="e">
        <f>VLOOKUP(I255,#REF!,2,0)</f>
        <v>#REF!</v>
      </c>
      <c r="K255" t="e">
        <f t="shared" si="37"/>
        <v>#REF!</v>
      </c>
      <c r="L255" t="str">
        <f t="shared" si="38"/>
        <v>関東地方</v>
      </c>
      <c r="M255" t="str">
        <f t="shared" si="39"/>
        <v>学校法人等</v>
      </c>
      <c r="N255" t="str">
        <f t="shared" si="40"/>
        <v>01.学校法人・国立大学法人等</v>
      </c>
      <c r="O255" t="str">
        <f t="shared" si="41"/>
        <v/>
      </c>
      <c r="P255" t="str">
        <f t="shared" si="42"/>
        <v/>
      </c>
      <c r="Q255" t="str">
        <f t="shared" si="43"/>
        <v/>
      </c>
      <c r="R255" t="str">
        <f t="shared" si="44"/>
        <v>13.</v>
      </c>
      <c r="S255" t="str">
        <f t="shared" si="45"/>
        <v>13.東京都</v>
      </c>
      <c r="T255">
        <f t="shared" si="46"/>
        <v>0</v>
      </c>
      <c r="U255">
        <f t="shared" si="47"/>
        <v>0</v>
      </c>
    </row>
    <row r="256" spans="1:21" ht="19.8">
      <c r="A256" s="2" t="s">
        <v>255</v>
      </c>
      <c r="B256" t="str">
        <f t="shared" si="36"/>
        <v>株式会社越智製作所</v>
      </c>
      <c r="D256" t="s">
        <v>424</v>
      </c>
      <c r="E256" t="s">
        <v>2549</v>
      </c>
      <c r="F256" t="s">
        <v>1982</v>
      </c>
      <c r="G256" s="50"/>
      <c r="H256">
        <v>50</v>
      </c>
      <c r="I256" t="s">
        <v>1060</v>
      </c>
      <c r="J256" t="e">
        <f>VLOOKUP(I256,#REF!,2,0)</f>
        <v>#REF!</v>
      </c>
      <c r="K256" t="e">
        <f t="shared" si="37"/>
        <v>#REF!</v>
      </c>
      <c r="L256" t="str">
        <f t="shared" si="38"/>
        <v>中国地方</v>
      </c>
      <c r="M256" t="str">
        <f t="shared" si="39"/>
        <v>事業法人</v>
      </c>
      <c r="N256" t="str">
        <f t="shared" si="40"/>
        <v>04.事業法人</v>
      </c>
      <c r="O256" t="str">
        <f t="shared" si="41"/>
        <v/>
      </c>
      <c r="P256" t="str">
        <f t="shared" si="42"/>
        <v/>
      </c>
      <c r="Q256" t="str">
        <f t="shared" si="43"/>
        <v/>
      </c>
      <c r="R256" t="str">
        <f t="shared" si="44"/>
        <v>34.</v>
      </c>
      <c r="S256" t="str">
        <f t="shared" si="45"/>
        <v>34.広島県</v>
      </c>
      <c r="T256">
        <f t="shared" si="46"/>
        <v>0</v>
      </c>
      <c r="U256">
        <f t="shared" si="47"/>
        <v>0</v>
      </c>
    </row>
    <row r="257" spans="1:21">
      <c r="A257" t="s">
        <v>2246</v>
      </c>
      <c r="B257" t="str">
        <f t="shared" si="36"/>
        <v>小野町</v>
      </c>
      <c r="D257" t="s">
        <v>2396</v>
      </c>
      <c r="E257" t="s">
        <v>2559</v>
      </c>
      <c r="F257" t="s">
        <v>2524</v>
      </c>
      <c r="G257" s="50"/>
      <c r="H257">
        <v>10</v>
      </c>
      <c r="I257" t="s">
        <v>413</v>
      </c>
      <c r="J257" t="e">
        <f>VLOOKUP(I257,#REF!,2,0)</f>
        <v>#REF!</v>
      </c>
      <c r="K257" t="e">
        <f t="shared" si="37"/>
        <v>#REF!</v>
      </c>
      <c r="L257" t="str">
        <f t="shared" si="38"/>
        <v>北海道・東北地方</v>
      </c>
      <c r="M257" t="str">
        <f t="shared" si="39"/>
        <v>自治体</v>
      </c>
      <c r="N257" t="str">
        <f t="shared" si="40"/>
        <v>07.自治体</v>
      </c>
      <c r="O257" t="str">
        <f t="shared" si="41"/>
        <v>福島県小野町</v>
      </c>
      <c r="P257" t="str">
        <f t="shared" si="42"/>
        <v>小野町</v>
      </c>
      <c r="Q257" t="str">
        <f t="shared" si="43"/>
        <v>福島県小野町</v>
      </c>
      <c r="R257" t="str">
        <f t="shared" si="44"/>
        <v>07.</v>
      </c>
      <c r="S257" t="str">
        <f t="shared" si="45"/>
        <v>07.福島県</v>
      </c>
      <c r="T257">
        <f t="shared" si="46"/>
        <v>0</v>
      </c>
      <c r="U257">
        <f t="shared" si="47"/>
        <v>0</v>
      </c>
    </row>
    <row r="258" spans="1:21" ht="13.8" thickBot="1">
      <c r="A258" s="1" t="s">
        <v>1841</v>
      </c>
      <c r="B258" t="str">
        <f t="shared" ref="B258:B321" si="48">SUBSTITUTE(SUBSTITUTE(A258," ",""),"　","")</f>
        <v>オフィスネットワーク株式会社</v>
      </c>
      <c r="C258" t="s">
        <v>1597</v>
      </c>
      <c r="D258" t="s">
        <v>986</v>
      </c>
      <c r="E258" t="s">
        <v>2558</v>
      </c>
      <c r="F258" t="s">
        <v>1951</v>
      </c>
      <c r="G258" s="50"/>
      <c r="H258">
        <v>70</v>
      </c>
      <c r="I258" t="s">
        <v>1060</v>
      </c>
      <c r="J258" t="e">
        <f>VLOOKUP(I258,#REF!,2,0)</f>
        <v>#REF!</v>
      </c>
      <c r="K258" t="e">
        <f t="shared" ref="K258:K321" si="49">IF(AND(J258="事業法人",G258="○"),"事業法人（上場）",IF(AND(J258="事業法人",G258=""),"事業法人（非上場）",J258))</f>
        <v>#REF!</v>
      </c>
      <c r="L258" t="str">
        <f t="shared" ref="L258:L321" si="50">VLOOKUP(F258,Y:Z,2,0)</f>
        <v>九州・沖縄地方</v>
      </c>
      <c r="M258" t="str">
        <f t="shared" ref="M258:M321" si="51">VLOOKUP(I258,AA:AB,2,0)</f>
        <v>事業法人</v>
      </c>
      <c r="N258" t="str">
        <f t="shared" ref="N258:N321" si="52">VLOOKUP(I258,AC:AD,2,0)</f>
        <v>04.事業法人</v>
      </c>
      <c r="O258" t="str">
        <f t="shared" ref="O258:O321" si="53">IF(I258="自治体",F258&amp;A258,"")</f>
        <v/>
      </c>
      <c r="P258" t="str">
        <f t="shared" ref="P258:P321" si="54">TRIM(SUBSTITUTE(O258,F258,""))</f>
        <v/>
      </c>
      <c r="Q258" t="str">
        <f t="shared" ref="Q258:Q321" si="55">IF(I258="自治体",F258&amp;P258,"")</f>
        <v/>
      </c>
      <c r="R258" t="str">
        <f t="shared" ref="R258:R321" si="56">VLOOKUP(F258,AE:AF,2,)</f>
        <v>40.</v>
      </c>
      <c r="S258" t="str">
        <f t="shared" ref="S258:S321" si="57">R258&amp;F258</f>
        <v>40.福岡県</v>
      </c>
      <c r="T258">
        <f t="shared" ref="T258:T321" si="58">IF(C258="",0,IF(COUNTIF(C258,"https://www.jasso.go.jp/*")=1,1,2))</f>
        <v>2</v>
      </c>
      <c r="U258">
        <f t="shared" ref="U258:U321" si="59">LEN(C258)</f>
        <v>49</v>
      </c>
    </row>
    <row r="259" spans="1:21" ht="20.399999999999999" thickBot="1">
      <c r="A259" s="5" t="s">
        <v>1379</v>
      </c>
      <c r="B259" t="str">
        <f t="shared" si="48"/>
        <v>小布施町</v>
      </c>
      <c r="D259" t="s">
        <v>1272</v>
      </c>
      <c r="E259" t="s">
        <v>2562</v>
      </c>
      <c r="F259" t="s">
        <v>1972</v>
      </c>
      <c r="G259" s="50"/>
      <c r="H259">
        <v>25</v>
      </c>
      <c r="I259" t="s">
        <v>413</v>
      </c>
      <c r="J259" t="e">
        <f>VLOOKUP(I259,#REF!,2,0)</f>
        <v>#REF!</v>
      </c>
      <c r="K259" t="e">
        <f t="shared" si="49"/>
        <v>#REF!</v>
      </c>
      <c r="L259" t="str">
        <f t="shared" si="50"/>
        <v>甲信越地方</v>
      </c>
      <c r="M259" t="str">
        <f t="shared" si="51"/>
        <v>自治体</v>
      </c>
      <c r="N259" t="str">
        <f t="shared" si="52"/>
        <v>07.自治体</v>
      </c>
      <c r="O259" t="str">
        <f t="shared" si="53"/>
        <v>長野県小布施町</v>
      </c>
      <c r="P259" t="str">
        <f t="shared" si="54"/>
        <v>小布施町</v>
      </c>
      <c r="Q259" t="str">
        <f t="shared" si="55"/>
        <v>長野県小布施町</v>
      </c>
      <c r="R259" t="str">
        <f t="shared" si="56"/>
        <v>20.</v>
      </c>
      <c r="S259" t="str">
        <f t="shared" si="57"/>
        <v>20.長野県</v>
      </c>
      <c r="T259">
        <f t="shared" si="58"/>
        <v>0</v>
      </c>
      <c r="U259">
        <f t="shared" si="59"/>
        <v>0</v>
      </c>
    </row>
    <row r="260" spans="1:21">
      <c r="A260" t="s">
        <v>2695</v>
      </c>
      <c r="B260" t="str">
        <f t="shared" si="48"/>
        <v>茨城県小美玉市</v>
      </c>
      <c r="D260" t="s">
        <v>2865</v>
      </c>
      <c r="E260" t="s">
        <v>2868</v>
      </c>
      <c r="F260" t="s">
        <v>2886</v>
      </c>
      <c r="I260" t="s">
        <v>413</v>
      </c>
      <c r="J260" t="e">
        <f>VLOOKUP(I260,#REF!,2,0)</f>
        <v>#REF!</v>
      </c>
      <c r="K260" t="e">
        <f t="shared" si="49"/>
        <v>#REF!</v>
      </c>
      <c r="L260" t="str">
        <f t="shared" si="50"/>
        <v>関東地方</v>
      </c>
      <c r="M260" t="str">
        <f t="shared" si="51"/>
        <v>自治体</v>
      </c>
      <c r="N260" t="str">
        <f t="shared" si="52"/>
        <v>07.自治体</v>
      </c>
      <c r="O260" t="str">
        <f t="shared" si="53"/>
        <v>茨城県茨城県小美玉市</v>
      </c>
      <c r="P260" t="str">
        <f t="shared" si="54"/>
        <v>小美玉市</v>
      </c>
      <c r="Q260" t="str">
        <f t="shared" si="55"/>
        <v>茨城県小美玉市</v>
      </c>
      <c r="R260" t="str">
        <f t="shared" si="56"/>
        <v>08.</v>
      </c>
      <c r="S260" t="str">
        <f t="shared" si="57"/>
        <v>08.茨城県</v>
      </c>
      <c r="T260">
        <f t="shared" si="58"/>
        <v>0</v>
      </c>
      <c r="U260">
        <f t="shared" si="59"/>
        <v>0</v>
      </c>
    </row>
    <row r="261" spans="1:21">
      <c r="A261" t="s">
        <v>2696</v>
      </c>
      <c r="B261" t="str">
        <f t="shared" si="48"/>
        <v>小矢部市</v>
      </c>
      <c r="D261" t="s">
        <v>2796</v>
      </c>
      <c r="E261" t="s">
        <v>2868</v>
      </c>
      <c r="F261" t="s">
        <v>2887</v>
      </c>
      <c r="I261" t="s">
        <v>413</v>
      </c>
      <c r="J261" t="e">
        <f>VLOOKUP(I261,#REF!,2,0)</f>
        <v>#REF!</v>
      </c>
      <c r="K261" t="e">
        <f t="shared" si="49"/>
        <v>#REF!</v>
      </c>
      <c r="L261" t="str">
        <f t="shared" si="50"/>
        <v>北陸地方</v>
      </c>
      <c r="M261" t="str">
        <f t="shared" si="51"/>
        <v>自治体</v>
      </c>
      <c r="N261" t="str">
        <f t="shared" si="52"/>
        <v>07.自治体</v>
      </c>
      <c r="O261" t="str">
        <f t="shared" si="53"/>
        <v>富山県小矢部市</v>
      </c>
      <c r="P261" t="str">
        <f t="shared" si="54"/>
        <v>小矢部市</v>
      </c>
      <c r="Q261" t="str">
        <f t="shared" si="55"/>
        <v>富山県小矢部市</v>
      </c>
      <c r="R261" t="str">
        <f t="shared" si="56"/>
        <v>16.</v>
      </c>
      <c r="S261" t="str">
        <f t="shared" si="57"/>
        <v>16.富山県</v>
      </c>
      <c r="T261">
        <f t="shared" si="58"/>
        <v>0</v>
      </c>
      <c r="U261">
        <f t="shared" si="59"/>
        <v>0</v>
      </c>
    </row>
    <row r="262" spans="1:21">
      <c r="A262" t="s">
        <v>2247</v>
      </c>
      <c r="B262" t="str">
        <f t="shared" si="48"/>
        <v>学校法人織井学園</v>
      </c>
      <c r="D262" t="s">
        <v>2397</v>
      </c>
      <c r="E262" t="s">
        <v>2559</v>
      </c>
      <c r="F262" t="s">
        <v>2525</v>
      </c>
      <c r="G262" s="50"/>
      <c r="H262">
        <v>50</v>
      </c>
      <c r="I262" t="s">
        <v>930</v>
      </c>
      <c r="J262" t="e">
        <f>VLOOKUP(I262,#REF!,2,0)</f>
        <v>#REF!</v>
      </c>
      <c r="K262" t="e">
        <f t="shared" si="49"/>
        <v>#REF!</v>
      </c>
      <c r="L262" t="str">
        <f t="shared" si="50"/>
        <v>中国地方</v>
      </c>
      <c r="M262" t="str">
        <f t="shared" si="51"/>
        <v>学校法人等</v>
      </c>
      <c r="N262" t="str">
        <f t="shared" si="52"/>
        <v>01.学校法人・国立大学法人等</v>
      </c>
      <c r="O262" t="str">
        <f t="shared" si="53"/>
        <v/>
      </c>
      <c r="P262" t="str">
        <f t="shared" si="54"/>
        <v/>
      </c>
      <c r="Q262" t="str">
        <f t="shared" si="55"/>
        <v/>
      </c>
      <c r="R262" t="str">
        <f t="shared" si="56"/>
        <v>34.</v>
      </c>
      <c r="S262" t="str">
        <f t="shared" si="57"/>
        <v>34.広島県</v>
      </c>
      <c r="T262">
        <f t="shared" si="58"/>
        <v>0</v>
      </c>
      <c r="U262">
        <f t="shared" si="59"/>
        <v>0</v>
      </c>
    </row>
    <row r="263" spans="1:21">
      <c r="A263" s="3" t="s">
        <v>60</v>
      </c>
      <c r="B263" t="str">
        <f t="shared" si="48"/>
        <v>オリジナル設計株式会社</v>
      </c>
      <c r="C263" t="s">
        <v>1598</v>
      </c>
      <c r="D263" t="s">
        <v>394</v>
      </c>
      <c r="E263" t="s">
        <v>2551</v>
      </c>
      <c r="F263" t="s">
        <v>1953</v>
      </c>
      <c r="G263" s="50" t="s">
        <v>2668</v>
      </c>
      <c r="H263">
        <v>20</v>
      </c>
      <c r="I263" t="s">
        <v>1060</v>
      </c>
      <c r="J263" t="e">
        <f>VLOOKUP(I263,#REF!,2,0)</f>
        <v>#REF!</v>
      </c>
      <c r="K263" t="e">
        <f t="shared" si="49"/>
        <v>#REF!</v>
      </c>
      <c r="L263" t="str">
        <f t="shared" si="50"/>
        <v>関東地方</v>
      </c>
      <c r="M263" t="str">
        <f t="shared" si="51"/>
        <v>事業法人</v>
      </c>
      <c r="N263" t="str">
        <f t="shared" si="52"/>
        <v>04.事業法人</v>
      </c>
      <c r="O263" t="str">
        <f t="shared" si="53"/>
        <v/>
      </c>
      <c r="P263" t="str">
        <f t="shared" si="54"/>
        <v/>
      </c>
      <c r="Q263" t="str">
        <f t="shared" si="55"/>
        <v/>
      </c>
      <c r="R263" t="str">
        <f t="shared" si="56"/>
        <v>13.</v>
      </c>
      <c r="S263" t="str">
        <f t="shared" si="57"/>
        <v>13.東京都</v>
      </c>
      <c r="T263">
        <f t="shared" si="58"/>
        <v>1</v>
      </c>
      <c r="U263">
        <f t="shared" si="59"/>
        <v>95</v>
      </c>
    </row>
    <row r="264" spans="1:21" ht="19.8">
      <c r="A264" s="2" t="s">
        <v>7</v>
      </c>
      <c r="B264" t="str">
        <f t="shared" si="48"/>
        <v>オリックス銀行株式会社</v>
      </c>
      <c r="D264" t="s">
        <v>362</v>
      </c>
      <c r="E264" t="s">
        <v>2550</v>
      </c>
      <c r="F264" t="s">
        <v>1953</v>
      </c>
      <c r="G264" s="50"/>
      <c r="H264">
        <v>20</v>
      </c>
      <c r="I264" t="s">
        <v>1905</v>
      </c>
      <c r="J264" t="e">
        <f>VLOOKUP(I264,#REF!,2,0)</f>
        <v>#REF!</v>
      </c>
      <c r="K264" t="e">
        <f t="shared" si="49"/>
        <v>#REF!</v>
      </c>
      <c r="L264" t="str">
        <f t="shared" si="50"/>
        <v>関東地方</v>
      </c>
      <c r="M264" t="str">
        <f t="shared" si="51"/>
        <v>-</v>
      </c>
      <c r="N264" t="str">
        <f t="shared" si="52"/>
        <v>02.銀行</v>
      </c>
      <c r="O264" t="str">
        <f t="shared" si="53"/>
        <v/>
      </c>
      <c r="P264" t="str">
        <f t="shared" si="54"/>
        <v/>
      </c>
      <c r="Q264" t="str">
        <f t="shared" si="55"/>
        <v/>
      </c>
      <c r="R264" t="str">
        <f t="shared" si="56"/>
        <v>13.</v>
      </c>
      <c r="S264" t="str">
        <f t="shared" si="57"/>
        <v>13.東京都</v>
      </c>
      <c r="T264">
        <f t="shared" si="58"/>
        <v>0</v>
      </c>
      <c r="U264">
        <f t="shared" si="59"/>
        <v>0</v>
      </c>
    </row>
    <row r="265" spans="1:21" ht="19.8">
      <c r="A265" s="2" t="s">
        <v>1380</v>
      </c>
      <c r="B265" t="str">
        <f t="shared" si="48"/>
        <v>尾張中央農業協同組合</v>
      </c>
      <c r="D265" t="s">
        <v>987</v>
      </c>
      <c r="E265" t="s">
        <v>2558</v>
      </c>
      <c r="F265" t="s">
        <v>1956</v>
      </c>
      <c r="G265" s="50"/>
      <c r="H265">
        <v>35</v>
      </c>
      <c r="I265" t="s">
        <v>1194</v>
      </c>
      <c r="J265" t="e">
        <f>VLOOKUP(I265,#REF!,2,0)</f>
        <v>#REF!</v>
      </c>
      <c r="K265" t="e">
        <f t="shared" si="49"/>
        <v>#REF!</v>
      </c>
      <c r="L265" t="str">
        <f t="shared" si="50"/>
        <v>東海地方</v>
      </c>
      <c r="M265" t="str">
        <f t="shared" si="51"/>
        <v>地域金融機関</v>
      </c>
      <c r="N265" t="str">
        <f t="shared" si="52"/>
        <v>03.系統上部・系統下部</v>
      </c>
      <c r="O265" t="str">
        <f t="shared" si="53"/>
        <v/>
      </c>
      <c r="P265" t="str">
        <f t="shared" si="54"/>
        <v/>
      </c>
      <c r="Q265" t="str">
        <f t="shared" si="55"/>
        <v/>
      </c>
      <c r="R265" t="str">
        <f t="shared" si="56"/>
        <v>23.</v>
      </c>
      <c r="S265" t="str">
        <f t="shared" si="57"/>
        <v>23.愛知県</v>
      </c>
      <c r="T265">
        <f t="shared" si="58"/>
        <v>0</v>
      </c>
      <c r="U265">
        <f t="shared" si="59"/>
        <v>0</v>
      </c>
    </row>
    <row r="266" spans="1:21" ht="13.8" thickBot="1">
      <c r="A266" s="9" t="s">
        <v>2697</v>
      </c>
      <c r="B266" t="str">
        <f t="shared" si="48"/>
        <v>社会福祉法人温寿会特別養護老人ホーム庄の原苑</v>
      </c>
      <c r="D266" t="s">
        <v>2797</v>
      </c>
      <c r="E266" t="s">
        <v>2868</v>
      </c>
      <c r="F266" t="s">
        <v>2888</v>
      </c>
      <c r="I266" t="s">
        <v>440</v>
      </c>
      <c r="J266" t="e">
        <f>VLOOKUP(I266,#REF!,2,0)</f>
        <v>#REF!</v>
      </c>
      <c r="K266" t="e">
        <f t="shared" si="49"/>
        <v>#REF!</v>
      </c>
      <c r="L266" t="str">
        <f t="shared" si="50"/>
        <v>九州・沖縄地方</v>
      </c>
      <c r="M266" t="str">
        <f t="shared" si="51"/>
        <v>その他</v>
      </c>
      <c r="N266" t="str">
        <f t="shared" si="52"/>
        <v>09.医療法人・社会福祉法人</v>
      </c>
      <c r="O266" t="str">
        <f t="shared" si="53"/>
        <v/>
      </c>
      <c r="P266" t="str">
        <f t="shared" si="54"/>
        <v/>
      </c>
      <c r="Q266" t="str">
        <f t="shared" si="55"/>
        <v/>
      </c>
      <c r="R266" t="str">
        <f t="shared" si="56"/>
        <v>44.</v>
      </c>
      <c r="S266" t="str">
        <f t="shared" si="57"/>
        <v>44.大分県</v>
      </c>
      <c r="T266">
        <f t="shared" si="58"/>
        <v>0</v>
      </c>
      <c r="U266">
        <f t="shared" si="59"/>
        <v>0</v>
      </c>
    </row>
    <row r="267" spans="1:21" ht="20.399999999999999" thickBot="1">
      <c r="A267" s="5" t="s">
        <v>809</v>
      </c>
      <c r="B267" t="str">
        <f t="shared" si="48"/>
        <v>外国運輸金融健康保険組合</v>
      </c>
      <c r="D267" t="s">
        <v>810</v>
      </c>
      <c r="E267" t="s">
        <v>2564</v>
      </c>
      <c r="F267" t="s">
        <v>1953</v>
      </c>
      <c r="G267" s="50"/>
      <c r="H267">
        <v>20</v>
      </c>
      <c r="I267" t="s">
        <v>249</v>
      </c>
      <c r="J267" t="e">
        <f>VLOOKUP(I267,#REF!,2,0)</f>
        <v>#REF!</v>
      </c>
      <c r="K267" t="e">
        <f t="shared" si="49"/>
        <v>#REF!</v>
      </c>
      <c r="L267" t="str">
        <f t="shared" si="50"/>
        <v>関東地方</v>
      </c>
      <c r="M267" t="str">
        <f t="shared" si="51"/>
        <v>その他</v>
      </c>
      <c r="N267" t="str">
        <f t="shared" si="52"/>
        <v>10.その他</v>
      </c>
      <c r="O267" t="str">
        <f t="shared" si="53"/>
        <v/>
      </c>
      <c r="P267" t="str">
        <f t="shared" si="54"/>
        <v/>
      </c>
      <c r="Q267" t="str">
        <f t="shared" si="55"/>
        <v/>
      </c>
      <c r="R267" t="str">
        <f t="shared" si="56"/>
        <v>13.</v>
      </c>
      <c r="S267" t="str">
        <f t="shared" si="57"/>
        <v>13.東京都</v>
      </c>
      <c r="T267">
        <f t="shared" si="58"/>
        <v>0</v>
      </c>
      <c r="U267">
        <f t="shared" si="59"/>
        <v>0</v>
      </c>
    </row>
    <row r="268" spans="1:21">
      <c r="A268" t="s">
        <v>2975</v>
      </c>
      <c r="B268" t="str">
        <f t="shared" si="48"/>
        <v>甲斐市</v>
      </c>
      <c r="D268" t="s">
        <v>3072</v>
      </c>
      <c r="E268" s="47" t="s">
        <v>3150</v>
      </c>
      <c r="F268" t="s">
        <v>2523</v>
      </c>
      <c r="I268" t="s">
        <v>413</v>
      </c>
      <c r="J268" t="e">
        <f>VLOOKUP(I268,#REF!,2,0)</f>
        <v>#REF!</v>
      </c>
      <c r="K268" t="e">
        <f t="shared" si="49"/>
        <v>#REF!</v>
      </c>
      <c r="L268" t="str">
        <f t="shared" si="50"/>
        <v>甲信越地方</v>
      </c>
      <c r="M268" t="str">
        <f t="shared" si="51"/>
        <v>自治体</v>
      </c>
      <c r="N268" t="str">
        <f t="shared" si="52"/>
        <v>07.自治体</v>
      </c>
      <c r="O268" t="str">
        <f t="shared" si="53"/>
        <v>山梨県甲斐市</v>
      </c>
      <c r="P268" t="str">
        <f t="shared" si="54"/>
        <v>甲斐市</v>
      </c>
      <c r="Q268" t="str">
        <f t="shared" si="55"/>
        <v>山梨県甲斐市</v>
      </c>
      <c r="R268" t="str">
        <f t="shared" si="56"/>
        <v>19.</v>
      </c>
      <c r="S268" t="str">
        <f t="shared" si="57"/>
        <v>19.山梨県</v>
      </c>
      <c r="T268">
        <f t="shared" si="58"/>
        <v>0</v>
      </c>
      <c r="U268">
        <f t="shared" si="59"/>
        <v>0</v>
      </c>
    </row>
    <row r="269" spans="1:21">
      <c r="A269" t="s">
        <v>2248</v>
      </c>
      <c r="B269" t="str">
        <f t="shared" si="48"/>
        <v>海田町</v>
      </c>
      <c r="D269" t="s">
        <v>2398</v>
      </c>
      <c r="E269" t="s">
        <v>2640</v>
      </c>
      <c r="F269" t="s">
        <v>1982</v>
      </c>
      <c r="G269" s="50"/>
      <c r="H269">
        <v>50</v>
      </c>
      <c r="I269" t="s">
        <v>413</v>
      </c>
      <c r="J269" t="e">
        <f>VLOOKUP(I269,#REF!,2,0)</f>
        <v>#REF!</v>
      </c>
      <c r="K269" t="e">
        <f t="shared" si="49"/>
        <v>#REF!</v>
      </c>
      <c r="L269" t="str">
        <f t="shared" si="50"/>
        <v>中国地方</v>
      </c>
      <c r="M269" t="str">
        <f t="shared" si="51"/>
        <v>自治体</v>
      </c>
      <c r="N269" t="str">
        <f t="shared" si="52"/>
        <v>07.自治体</v>
      </c>
      <c r="O269" t="str">
        <f t="shared" si="53"/>
        <v>広島県海田町</v>
      </c>
      <c r="P269" t="str">
        <f t="shared" si="54"/>
        <v>海田町</v>
      </c>
      <c r="Q269" t="str">
        <f t="shared" si="55"/>
        <v>広島県海田町</v>
      </c>
      <c r="R269" t="str">
        <f t="shared" si="56"/>
        <v>34.</v>
      </c>
      <c r="S269" t="str">
        <f t="shared" si="57"/>
        <v>34.広島県</v>
      </c>
      <c r="T269">
        <f t="shared" si="58"/>
        <v>0</v>
      </c>
      <c r="U269">
        <f t="shared" si="59"/>
        <v>0</v>
      </c>
    </row>
    <row r="270" spans="1:21" ht="19.8">
      <c r="A270" s="2" t="s">
        <v>1381</v>
      </c>
      <c r="B270" t="str">
        <f t="shared" si="48"/>
        <v>貝塚市</v>
      </c>
      <c r="D270" t="s">
        <v>2663</v>
      </c>
      <c r="E270" t="s">
        <v>2641</v>
      </c>
      <c r="F270" t="s">
        <v>2021</v>
      </c>
      <c r="G270" s="50"/>
      <c r="H270">
        <v>40</v>
      </c>
      <c r="I270" t="s">
        <v>413</v>
      </c>
      <c r="J270" t="e">
        <f>VLOOKUP(I270,#REF!,2,0)</f>
        <v>#REF!</v>
      </c>
      <c r="K270" t="e">
        <f t="shared" si="49"/>
        <v>#REF!</v>
      </c>
      <c r="L270" t="str">
        <f t="shared" si="50"/>
        <v>近畿地方</v>
      </c>
      <c r="M270" t="str">
        <f t="shared" si="51"/>
        <v>自治体</v>
      </c>
      <c r="N270" t="str">
        <f t="shared" si="52"/>
        <v>07.自治体</v>
      </c>
      <c r="O270" t="str">
        <f t="shared" si="53"/>
        <v>大阪府貝塚市</v>
      </c>
      <c r="P270" t="str">
        <f t="shared" si="54"/>
        <v>貝塚市</v>
      </c>
      <c r="Q270" t="str">
        <f t="shared" si="55"/>
        <v>大阪府貝塚市</v>
      </c>
      <c r="R270" t="str">
        <f t="shared" si="56"/>
        <v>27.</v>
      </c>
      <c r="S270" t="str">
        <f t="shared" si="57"/>
        <v>27.大阪府</v>
      </c>
      <c r="T270">
        <f t="shared" si="58"/>
        <v>0</v>
      </c>
      <c r="U270">
        <f t="shared" si="59"/>
        <v>0</v>
      </c>
    </row>
    <row r="271" spans="1:21" ht="13.8" thickBot="1">
      <c r="A271" s="9" t="s">
        <v>2249</v>
      </c>
      <c r="B271" t="str">
        <f t="shared" si="48"/>
        <v>株式会社開発工営社</v>
      </c>
      <c r="D271" t="s">
        <v>2399</v>
      </c>
      <c r="E271" t="s">
        <v>2559</v>
      </c>
      <c r="F271" t="s">
        <v>2156</v>
      </c>
      <c r="G271" s="50"/>
      <c r="H271">
        <v>10</v>
      </c>
      <c r="I271" t="s">
        <v>1060</v>
      </c>
      <c r="J271" t="e">
        <f>VLOOKUP(I271,#REF!,2,0)</f>
        <v>#REF!</v>
      </c>
      <c r="K271" t="e">
        <f t="shared" si="49"/>
        <v>#REF!</v>
      </c>
      <c r="L271" t="str">
        <f t="shared" si="50"/>
        <v>北海道・東北地方</v>
      </c>
      <c r="M271" t="str">
        <f t="shared" si="51"/>
        <v>事業法人</v>
      </c>
      <c r="N271" t="str">
        <f t="shared" si="52"/>
        <v>04.事業法人</v>
      </c>
      <c r="O271" t="str">
        <f t="shared" si="53"/>
        <v/>
      </c>
      <c r="P271" t="str">
        <f t="shared" si="54"/>
        <v/>
      </c>
      <c r="Q271" t="str">
        <f t="shared" si="55"/>
        <v/>
      </c>
      <c r="R271" t="str">
        <f t="shared" si="56"/>
        <v>01.</v>
      </c>
      <c r="S271" t="str">
        <f t="shared" si="57"/>
        <v>01.北海道</v>
      </c>
      <c r="T271">
        <f t="shared" si="58"/>
        <v>0</v>
      </c>
      <c r="U271">
        <f t="shared" si="59"/>
        <v>0</v>
      </c>
    </row>
    <row r="272" spans="1:21" ht="19.8">
      <c r="A272" s="2" t="s">
        <v>1382</v>
      </c>
      <c r="B272" t="str">
        <f t="shared" si="48"/>
        <v>公益財団法人海洋生物環境研究所</v>
      </c>
      <c r="D272" t="s">
        <v>988</v>
      </c>
      <c r="E272" t="s">
        <v>2558</v>
      </c>
      <c r="F272" t="s">
        <v>1955</v>
      </c>
      <c r="G272" s="50"/>
      <c r="H272">
        <v>20</v>
      </c>
      <c r="I272" t="s">
        <v>1193</v>
      </c>
      <c r="J272" t="e">
        <f>VLOOKUP(I272,#REF!,2,0)</f>
        <v>#REF!</v>
      </c>
      <c r="K272" t="e">
        <f t="shared" si="49"/>
        <v>#REF!</v>
      </c>
      <c r="L272" t="str">
        <f t="shared" si="50"/>
        <v>関東地方</v>
      </c>
      <c r="M272" t="str">
        <f t="shared" si="51"/>
        <v>その他</v>
      </c>
      <c r="N272" t="str">
        <f t="shared" si="52"/>
        <v>08.財団法人・社団法人</v>
      </c>
      <c r="O272" t="str">
        <f t="shared" si="53"/>
        <v/>
      </c>
      <c r="P272" t="str">
        <f t="shared" si="54"/>
        <v/>
      </c>
      <c r="Q272" t="str">
        <f t="shared" si="55"/>
        <v/>
      </c>
      <c r="R272" t="str">
        <f t="shared" si="56"/>
        <v>13.</v>
      </c>
      <c r="S272" t="str">
        <f t="shared" si="57"/>
        <v>13.東京都</v>
      </c>
      <c r="T272">
        <f t="shared" si="58"/>
        <v>0</v>
      </c>
      <c r="U272">
        <f t="shared" si="59"/>
        <v>0</v>
      </c>
    </row>
    <row r="273" spans="1:21" ht="20.399999999999999" thickBot="1">
      <c r="A273" s="5" t="s">
        <v>1206</v>
      </c>
      <c r="B273" t="str">
        <f t="shared" si="48"/>
        <v>国立研究開発法人科学技術振興機構</v>
      </c>
      <c r="D273" t="s">
        <v>1273</v>
      </c>
      <c r="E273" t="s">
        <v>2562</v>
      </c>
      <c r="F273" t="s">
        <v>2022</v>
      </c>
      <c r="G273" s="50"/>
      <c r="H273">
        <v>20</v>
      </c>
      <c r="I273" t="s">
        <v>249</v>
      </c>
      <c r="J273" t="e">
        <f>VLOOKUP(I273,#REF!,2,0)</f>
        <v>#REF!</v>
      </c>
      <c r="K273" t="e">
        <f t="shared" si="49"/>
        <v>#REF!</v>
      </c>
      <c r="L273" t="str">
        <f t="shared" si="50"/>
        <v>関東地方</v>
      </c>
      <c r="M273" t="str">
        <f t="shared" si="51"/>
        <v>その他</v>
      </c>
      <c r="N273" t="str">
        <f t="shared" si="52"/>
        <v>10.その他</v>
      </c>
      <c r="O273" t="str">
        <f t="shared" si="53"/>
        <v/>
      </c>
      <c r="P273" t="str">
        <f t="shared" si="54"/>
        <v/>
      </c>
      <c r="Q273" t="str">
        <f t="shared" si="55"/>
        <v/>
      </c>
      <c r="R273" t="str">
        <f t="shared" si="56"/>
        <v>11.</v>
      </c>
      <c r="S273" t="str">
        <f t="shared" si="57"/>
        <v>11.埼玉県</v>
      </c>
      <c r="T273">
        <f t="shared" si="58"/>
        <v>0</v>
      </c>
      <c r="U273">
        <f t="shared" si="59"/>
        <v>0</v>
      </c>
    </row>
    <row r="274" spans="1:21" ht="20.399999999999999" thickBot="1">
      <c r="A274" s="5" t="s">
        <v>477</v>
      </c>
      <c r="B274" t="str">
        <f t="shared" si="48"/>
        <v>加賀製紙株式会社</v>
      </c>
      <c r="D274" t="s">
        <v>478</v>
      </c>
      <c r="E274" t="s">
        <v>2560</v>
      </c>
      <c r="F274" t="s">
        <v>2023</v>
      </c>
      <c r="G274" s="50"/>
      <c r="H274">
        <v>30</v>
      </c>
      <c r="I274" t="s">
        <v>1060</v>
      </c>
      <c r="J274" t="e">
        <f>VLOOKUP(I274,#REF!,2,0)</f>
        <v>#REF!</v>
      </c>
      <c r="K274" t="e">
        <f t="shared" si="49"/>
        <v>#REF!</v>
      </c>
      <c r="L274" t="str">
        <f t="shared" si="50"/>
        <v>北陸地方</v>
      </c>
      <c r="M274" t="str">
        <f t="shared" si="51"/>
        <v>事業法人</v>
      </c>
      <c r="N274" t="str">
        <f t="shared" si="52"/>
        <v>04.事業法人</v>
      </c>
      <c r="O274" t="str">
        <f t="shared" si="53"/>
        <v/>
      </c>
      <c r="P274" t="str">
        <f t="shared" si="54"/>
        <v/>
      </c>
      <c r="Q274" t="str">
        <f t="shared" si="55"/>
        <v/>
      </c>
      <c r="R274" t="str">
        <f t="shared" si="56"/>
        <v>17.</v>
      </c>
      <c r="S274" t="str">
        <f t="shared" si="57"/>
        <v>17.石川県</v>
      </c>
      <c r="T274">
        <f t="shared" si="58"/>
        <v>0</v>
      </c>
      <c r="U274">
        <f t="shared" si="59"/>
        <v>0</v>
      </c>
    </row>
    <row r="275" spans="1:21" ht="13.8" thickBot="1">
      <c r="A275" s="1" t="s">
        <v>588</v>
      </c>
      <c r="B275" t="str">
        <f t="shared" si="48"/>
        <v>社会福祉法人輝きの会いきいきの郷</v>
      </c>
      <c r="C275" t="s">
        <v>1599</v>
      </c>
      <c r="D275" t="s">
        <v>618</v>
      </c>
      <c r="E275" t="s">
        <v>2563</v>
      </c>
      <c r="F275" t="s">
        <v>2024</v>
      </c>
      <c r="G275" s="50"/>
      <c r="H275">
        <v>10</v>
      </c>
      <c r="I275" t="s">
        <v>440</v>
      </c>
      <c r="J275" t="e">
        <f>VLOOKUP(I275,#REF!,2,0)</f>
        <v>#REF!</v>
      </c>
      <c r="K275" t="e">
        <f t="shared" si="49"/>
        <v>#REF!</v>
      </c>
      <c r="L275" t="str">
        <f t="shared" si="50"/>
        <v>北海道・東北地方</v>
      </c>
      <c r="M275" t="str">
        <f t="shared" si="51"/>
        <v>その他</v>
      </c>
      <c r="N275" t="str">
        <f t="shared" si="52"/>
        <v>09.医療法人・社会福祉法人</v>
      </c>
      <c r="O275" t="str">
        <f t="shared" si="53"/>
        <v/>
      </c>
      <c r="P275" t="str">
        <f t="shared" si="54"/>
        <v/>
      </c>
      <c r="Q275" t="str">
        <f t="shared" si="55"/>
        <v/>
      </c>
      <c r="R275" t="str">
        <f t="shared" si="56"/>
        <v>06.</v>
      </c>
      <c r="S275" t="str">
        <f t="shared" si="57"/>
        <v>06.山形県</v>
      </c>
      <c r="T275">
        <f t="shared" si="58"/>
        <v>1</v>
      </c>
      <c r="U275">
        <f t="shared" si="59"/>
        <v>98</v>
      </c>
    </row>
    <row r="276" spans="1:21" ht="20.399999999999999" thickBot="1">
      <c r="A276" s="5" t="s">
        <v>1071</v>
      </c>
      <c r="B276" t="str">
        <f t="shared" si="48"/>
        <v>学校法人香川学園</v>
      </c>
      <c r="D276" t="s">
        <v>1121</v>
      </c>
      <c r="E276" t="s">
        <v>2561</v>
      </c>
      <c r="F276" t="s">
        <v>2179</v>
      </c>
      <c r="G276" s="50"/>
      <c r="H276">
        <v>50</v>
      </c>
      <c r="I276" t="s">
        <v>930</v>
      </c>
      <c r="J276" t="e">
        <f>VLOOKUP(I276,#REF!,2,0)</f>
        <v>#REF!</v>
      </c>
      <c r="K276" t="e">
        <f t="shared" si="49"/>
        <v>#REF!</v>
      </c>
      <c r="L276" t="str">
        <f t="shared" si="50"/>
        <v>中国地方</v>
      </c>
      <c r="M276" t="str">
        <f t="shared" si="51"/>
        <v>学校法人等</v>
      </c>
      <c r="N276" t="str">
        <f t="shared" si="52"/>
        <v>01.学校法人・国立大学法人等</v>
      </c>
      <c r="O276" t="str">
        <f t="shared" si="53"/>
        <v/>
      </c>
      <c r="P276" t="str">
        <f t="shared" si="54"/>
        <v/>
      </c>
      <c r="Q276" t="str">
        <f t="shared" si="55"/>
        <v/>
      </c>
      <c r="R276" t="str">
        <f t="shared" si="56"/>
        <v>35.</v>
      </c>
      <c r="S276" t="str">
        <f t="shared" si="57"/>
        <v>35.山口県</v>
      </c>
      <c r="T276">
        <f t="shared" si="58"/>
        <v>0</v>
      </c>
      <c r="U276">
        <f t="shared" si="59"/>
        <v>0</v>
      </c>
    </row>
    <row r="277" spans="1:21" ht="20.399999999999999" thickBot="1">
      <c r="A277" s="5" t="s">
        <v>811</v>
      </c>
      <c r="B277" t="str">
        <f t="shared" si="48"/>
        <v>香川県農業共済組合</v>
      </c>
      <c r="D277" t="s">
        <v>812</v>
      </c>
      <c r="E277" t="s">
        <v>2564</v>
      </c>
      <c r="F277" t="s">
        <v>2010</v>
      </c>
      <c r="G277" s="50"/>
      <c r="H277">
        <v>60</v>
      </c>
      <c r="I277" t="s">
        <v>249</v>
      </c>
      <c r="J277" t="e">
        <f>VLOOKUP(I277,#REF!,2,0)</f>
        <v>#REF!</v>
      </c>
      <c r="K277" t="e">
        <f t="shared" si="49"/>
        <v>#REF!</v>
      </c>
      <c r="L277" t="str">
        <f t="shared" si="50"/>
        <v>四国地方</v>
      </c>
      <c r="M277" t="str">
        <f t="shared" si="51"/>
        <v>その他</v>
      </c>
      <c r="N277" t="str">
        <f t="shared" si="52"/>
        <v>10.その他</v>
      </c>
      <c r="O277" t="str">
        <f t="shared" si="53"/>
        <v/>
      </c>
      <c r="P277" t="str">
        <f t="shared" si="54"/>
        <v/>
      </c>
      <c r="Q277" t="str">
        <f t="shared" si="55"/>
        <v/>
      </c>
      <c r="R277" t="str">
        <f t="shared" si="56"/>
        <v>37.</v>
      </c>
      <c r="S277" t="str">
        <f t="shared" si="57"/>
        <v>37.香川県</v>
      </c>
      <c r="T277">
        <f t="shared" si="58"/>
        <v>0</v>
      </c>
      <c r="U277">
        <f t="shared" si="59"/>
        <v>0</v>
      </c>
    </row>
    <row r="278" spans="1:21">
      <c r="A278" s="3" t="s">
        <v>122</v>
      </c>
      <c r="B278" t="str">
        <f t="shared" si="48"/>
        <v>株式会社カクイックス</v>
      </c>
      <c r="C278" t="s">
        <v>1600</v>
      </c>
      <c r="D278" t="s">
        <v>123</v>
      </c>
      <c r="E278" t="s">
        <v>2541</v>
      </c>
      <c r="F278" t="s">
        <v>2025</v>
      </c>
      <c r="G278" s="50"/>
      <c r="H278">
        <v>70</v>
      </c>
      <c r="I278" t="s">
        <v>1060</v>
      </c>
      <c r="J278" t="e">
        <f>VLOOKUP(I278,#REF!,2,0)</f>
        <v>#REF!</v>
      </c>
      <c r="K278" t="e">
        <f t="shared" si="49"/>
        <v>#REF!</v>
      </c>
      <c r="L278" t="str">
        <f t="shared" si="50"/>
        <v>九州・沖縄地方</v>
      </c>
      <c r="M278" t="str">
        <f t="shared" si="51"/>
        <v>事業法人</v>
      </c>
      <c r="N278" t="str">
        <f t="shared" si="52"/>
        <v>04.事業法人</v>
      </c>
      <c r="O278" t="str">
        <f t="shared" si="53"/>
        <v/>
      </c>
      <c r="P278" t="str">
        <f t="shared" si="54"/>
        <v/>
      </c>
      <c r="Q278" t="str">
        <f t="shared" si="55"/>
        <v/>
      </c>
      <c r="R278" t="str">
        <f t="shared" si="56"/>
        <v>46.</v>
      </c>
      <c r="S278" t="str">
        <f t="shared" si="57"/>
        <v>46.鹿児島県</v>
      </c>
      <c r="T278">
        <f t="shared" si="58"/>
        <v>1</v>
      </c>
      <c r="U278">
        <f t="shared" si="59"/>
        <v>91</v>
      </c>
    </row>
    <row r="279" spans="1:21" ht="20.399999999999999" thickBot="1">
      <c r="A279" s="5" t="s">
        <v>8</v>
      </c>
      <c r="B279" t="str">
        <f t="shared" si="48"/>
        <v>株式会社鹿児島銀行</v>
      </c>
      <c r="D279" t="s">
        <v>406</v>
      </c>
      <c r="E279" t="s">
        <v>2539</v>
      </c>
      <c r="F279" t="s">
        <v>2025</v>
      </c>
      <c r="G279" s="50"/>
      <c r="H279">
        <v>70</v>
      </c>
      <c r="I279" t="s">
        <v>335</v>
      </c>
      <c r="J279" t="e">
        <f>VLOOKUP(I279,#REF!,2,0)</f>
        <v>#REF!</v>
      </c>
      <c r="K279" t="e">
        <f t="shared" si="49"/>
        <v>#REF!</v>
      </c>
      <c r="L279" t="str">
        <f t="shared" si="50"/>
        <v>九州・沖縄地方</v>
      </c>
      <c r="M279" t="str">
        <f t="shared" si="51"/>
        <v>地域金融機関</v>
      </c>
      <c r="N279" t="str">
        <f t="shared" si="52"/>
        <v>02.銀行</v>
      </c>
      <c r="O279" t="str">
        <f t="shared" si="53"/>
        <v/>
      </c>
      <c r="P279" t="str">
        <f t="shared" si="54"/>
        <v/>
      </c>
      <c r="Q279" t="str">
        <f t="shared" si="55"/>
        <v/>
      </c>
      <c r="R279" t="str">
        <f t="shared" si="56"/>
        <v>46.</v>
      </c>
      <c r="S279" t="str">
        <f t="shared" si="57"/>
        <v>46.鹿児島県</v>
      </c>
      <c r="T279">
        <f t="shared" si="58"/>
        <v>0</v>
      </c>
      <c r="U279">
        <f t="shared" si="59"/>
        <v>0</v>
      </c>
    </row>
    <row r="280" spans="1:21" ht="19.8">
      <c r="A280" s="2" t="s">
        <v>293</v>
      </c>
      <c r="B280" t="str">
        <f t="shared" si="48"/>
        <v>国立大学法人鹿児島大学</v>
      </c>
      <c r="D280" t="s">
        <v>124</v>
      </c>
      <c r="E280" t="s">
        <v>2541</v>
      </c>
      <c r="F280" t="s">
        <v>2025</v>
      </c>
      <c r="G280" s="50"/>
      <c r="H280">
        <v>70</v>
      </c>
      <c r="I280" t="s">
        <v>930</v>
      </c>
      <c r="J280" t="e">
        <f>VLOOKUP(I280,#REF!,2,0)</f>
        <v>#REF!</v>
      </c>
      <c r="K280" t="e">
        <f t="shared" si="49"/>
        <v>#REF!</v>
      </c>
      <c r="L280" t="str">
        <f t="shared" si="50"/>
        <v>九州・沖縄地方</v>
      </c>
      <c r="M280" t="str">
        <f t="shared" si="51"/>
        <v>学校法人等</v>
      </c>
      <c r="N280" t="str">
        <f t="shared" si="52"/>
        <v>01.学校法人・国立大学法人等</v>
      </c>
      <c r="O280" t="str">
        <f t="shared" si="53"/>
        <v/>
      </c>
      <c r="P280" t="str">
        <f t="shared" si="54"/>
        <v/>
      </c>
      <c r="Q280" t="str">
        <f t="shared" si="55"/>
        <v/>
      </c>
      <c r="R280" t="str">
        <f t="shared" si="56"/>
        <v>46.</v>
      </c>
      <c r="S280" t="str">
        <f t="shared" si="57"/>
        <v>46.鹿児島県</v>
      </c>
      <c r="T280">
        <f t="shared" si="58"/>
        <v>0</v>
      </c>
      <c r="U280">
        <f t="shared" si="59"/>
        <v>0</v>
      </c>
    </row>
    <row r="281" spans="1:21" ht="20.399999999999999" thickBot="1">
      <c r="A281" s="5" t="s">
        <v>256</v>
      </c>
      <c r="B281" t="str">
        <f t="shared" si="48"/>
        <v>カシオ労働組合</v>
      </c>
      <c r="D281" t="s">
        <v>425</v>
      </c>
      <c r="E281" t="s">
        <v>2549</v>
      </c>
      <c r="F281" t="s">
        <v>1953</v>
      </c>
      <c r="G281" s="50"/>
      <c r="H281">
        <v>20</v>
      </c>
      <c r="I281" t="s">
        <v>931</v>
      </c>
      <c r="J281" t="e">
        <f>VLOOKUP(I281,#REF!,2,0)</f>
        <v>#REF!</v>
      </c>
      <c r="K281" t="e">
        <f t="shared" si="49"/>
        <v>#REF!</v>
      </c>
      <c r="L281" t="str">
        <f t="shared" si="50"/>
        <v>関東地方</v>
      </c>
      <c r="M281" t="str">
        <f t="shared" si="51"/>
        <v>その他</v>
      </c>
      <c r="N281" t="str">
        <f t="shared" si="52"/>
        <v>10.その他</v>
      </c>
      <c r="O281" t="str">
        <f t="shared" si="53"/>
        <v/>
      </c>
      <c r="P281" t="str">
        <f t="shared" si="54"/>
        <v/>
      </c>
      <c r="Q281" t="str">
        <f t="shared" si="55"/>
        <v/>
      </c>
      <c r="R281" t="str">
        <f t="shared" si="56"/>
        <v>13.</v>
      </c>
      <c r="S281" t="str">
        <f t="shared" si="57"/>
        <v>13.東京都</v>
      </c>
      <c r="T281">
        <f t="shared" si="58"/>
        <v>0</v>
      </c>
      <c r="U281">
        <f t="shared" si="59"/>
        <v>0</v>
      </c>
    </row>
    <row r="282" spans="1:21" ht="19.8">
      <c r="A282" s="2" t="s">
        <v>479</v>
      </c>
      <c r="B282" t="str">
        <f t="shared" si="48"/>
        <v>株式会社鍜治田工務店</v>
      </c>
      <c r="D282" t="s">
        <v>480</v>
      </c>
      <c r="E282" t="s">
        <v>2560</v>
      </c>
      <c r="F282" t="s">
        <v>1978</v>
      </c>
      <c r="G282" s="50"/>
      <c r="H282">
        <v>40</v>
      </c>
      <c r="I282" t="s">
        <v>1060</v>
      </c>
      <c r="J282" t="e">
        <f>VLOOKUP(I282,#REF!,2,0)</f>
        <v>#REF!</v>
      </c>
      <c r="K282" t="e">
        <f t="shared" si="49"/>
        <v>#REF!</v>
      </c>
      <c r="L282" t="str">
        <f t="shared" si="50"/>
        <v>近畿地方</v>
      </c>
      <c r="M282" t="str">
        <f t="shared" si="51"/>
        <v>事業法人</v>
      </c>
      <c r="N282" t="str">
        <f t="shared" si="52"/>
        <v>04.事業法人</v>
      </c>
      <c r="O282" t="str">
        <f t="shared" si="53"/>
        <v/>
      </c>
      <c r="P282" t="str">
        <f t="shared" si="54"/>
        <v/>
      </c>
      <c r="Q282" t="str">
        <f t="shared" si="55"/>
        <v/>
      </c>
      <c r="R282" t="str">
        <f t="shared" si="56"/>
        <v>27.</v>
      </c>
      <c r="S282" t="str">
        <f t="shared" si="57"/>
        <v>27.大阪府</v>
      </c>
      <c r="T282">
        <f t="shared" si="58"/>
        <v>0</v>
      </c>
      <c r="U282">
        <f t="shared" si="59"/>
        <v>0</v>
      </c>
    </row>
    <row r="283" spans="1:21">
      <c r="A283" t="s">
        <v>2698</v>
      </c>
      <c r="B283" t="str">
        <f t="shared" si="48"/>
        <v>柏商工会議所</v>
      </c>
      <c r="D283" t="s">
        <v>2798</v>
      </c>
      <c r="E283" t="s">
        <v>2868</v>
      </c>
      <c r="F283" t="s">
        <v>2889</v>
      </c>
      <c r="I283" t="s">
        <v>249</v>
      </c>
      <c r="J283" t="e">
        <f>VLOOKUP(I283,#REF!,2,0)</f>
        <v>#REF!</v>
      </c>
      <c r="K283" t="e">
        <f t="shared" si="49"/>
        <v>#REF!</v>
      </c>
      <c r="L283" t="str">
        <f t="shared" si="50"/>
        <v>関東地方</v>
      </c>
      <c r="M283" t="str">
        <f t="shared" si="51"/>
        <v>その他</v>
      </c>
      <c r="N283" t="str">
        <f t="shared" si="52"/>
        <v>10.その他</v>
      </c>
      <c r="O283" t="str">
        <f t="shared" si="53"/>
        <v/>
      </c>
      <c r="P283" t="str">
        <f t="shared" si="54"/>
        <v/>
      </c>
      <c r="Q283" t="str">
        <f t="shared" si="55"/>
        <v/>
      </c>
      <c r="R283" t="str">
        <f t="shared" si="56"/>
        <v>12.</v>
      </c>
      <c r="S283" t="str">
        <f t="shared" si="57"/>
        <v>12.千葉県</v>
      </c>
      <c r="T283">
        <f t="shared" si="58"/>
        <v>0</v>
      </c>
      <c r="U283">
        <f t="shared" si="59"/>
        <v>0</v>
      </c>
    </row>
    <row r="284" spans="1:21" ht="19.8">
      <c r="A284" s="2" t="s">
        <v>1383</v>
      </c>
      <c r="B284" t="str">
        <f t="shared" si="48"/>
        <v>一般社団法人柏法人会</v>
      </c>
      <c r="D284" t="s">
        <v>1122</v>
      </c>
      <c r="E284" t="s">
        <v>2561</v>
      </c>
      <c r="F284" t="s">
        <v>1968</v>
      </c>
      <c r="G284" s="50"/>
      <c r="H284">
        <v>20</v>
      </c>
      <c r="I284" t="s">
        <v>933</v>
      </c>
      <c r="J284" t="e">
        <f>VLOOKUP(I284,#REF!,2,0)</f>
        <v>#REF!</v>
      </c>
      <c r="K284" t="e">
        <f t="shared" si="49"/>
        <v>#REF!</v>
      </c>
      <c r="L284" t="str">
        <f t="shared" si="50"/>
        <v>関東地方</v>
      </c>
      <c r="M284" t="str">
        <f t="shared" si="51"/>
        <v>その他</v>
      </c>
      <c r="N284" t="str">
        <f t="shared" si="52"/>
        <v>08.財団法人・社団法人</v>
      </c>
      <c r="O284" t="str">
        <f t="shared" si="53"/>
        <v/>
      </c>
      <c r="P284" t="str">
        <f t="shared" si="54"/>
        <v/>
      </c>
      <c r="Q284" t="str">
        <f t="shared" si="55"/>
        <v/>
      </c>
      <c r="R284" t="str">
        <f t="shared" si="56"/>
        <v>12.</v>
      </c>
      <c r="S284" t="str">
        <f t="shared" si="57"/>
        <v>12.千葉県</v>
      </c>
      <c r="T284">
        <f t="shared" si="58"/>
        <v>0</v>
      </c>
      <c r="U284">
        <f t="shared" si="59"/>
        <v>0</v>
      </c>
    </row>
    <row r="285" spans="1:21">
      <c r="A285" s="3" t="s">
        <v>941</v>
      </c>
      <c r="B285" t="str">
        <f t="shared" si="48"/>
        <v>春日井市</v>
      </c>
      <c r="C285" s="8" t="s">
        <v>3386</v>
      </c>
      <c r="D285" t="s">
        <v>989</v>
      </c>
      <c r="E285" t="s">
        <v>2558</v>
      </c>
      <c r="F285" t="s">
        <v>1956</v>
      </c>
      <c r="G285" s="50"/>
      <c r="H285">
        <v>35</v>
      </c>
      <c r="I285" t="s">
        <v>413</v>
      </c>
      <c r="J285" t="e">
        <f>VLOOKUP(I285,#REF!,2,0)</f>
        <v>#REF!</v>
      </c>
      <c r="K285" t="e">
        <f t="shared" si="49"/>
        <v>#REF!</v>
      </c>
      <c r="L285" t="str">
        <f t="shared" si="50"/>
        <v>東海地方</v>
      </c>
      <c r="M285" t="str">
        <f t="shared" si="51"/>
        <v>自治体</v>
      </c>
      <c r="N285" t="str">
        <f t="shared" si="52"/>
        <v>07.自治体</v>
      </c>
      <c r="O285" t="str">
        <f t="shared" si="53"/>
        <v>愛知県春日井市</v>
      </c>
      <c r="P285" t="str">
        <f t="shared" si="54"/>
        <v>春日井市</v>
      </c>
      <c r="Q285" t="str">
        <f t="shared" si="55"/>
        <v>愛知県春日井市</v>
      </c>
      <c r="R285" t="str">
        <f t="shared" si="56"/>
        <v>23.</v>
      </c>
      <c r="S285" t="str">
        <f t="shared" si="57"/>
        <v>23.愛知県</v>
      </c>
      <c r="T285">
        <f t="shared" si="58"/>
        <v>2</v>
      </c>
      <c r="U285">
        <f t="shared" si="59"/>
        <v>57</v>
      </c>
    </row>
    <row r="286" spans="1:21" ht="20.399999999999999" thickBot="1">
      <c r="A286" s="5" t="s">
        <v>481</v>
      </c>
      <c r="B286" t="str">
        <f t="shared" si="48"/>
        <v>株式会社片平新日本技研</v>
      </c>
      <c r="D286" t="s">
        <v>482</v>
      </c>
      <c r="E286" t="s">
        <v>2560</v>
      </c>
      <c r="F286" t="s">
        <v>2014</v>
      </c>
      <c r="G286" s="50"/>
      <c r="H286">
        <v>20</v>
      </c>
      <c r="I286" t="s">
        <v>1060</v>
      </c>
      <c r="J286" t="e">
        <f>VLOOKUP(I286,#REF!,2,0)</f>
        <v>#REF!</v>
      </c>
      <c r="K286" t="e">
        <f t="shared" si="49"/>
        <v>#REF!</v>
      </c>
      <c r="L286" t="str">
        <f t="shared" si="50"/>
        <v>関東地方</v>
      </c>
      <c r="M286" t="str">
        <f t="shared" si="51"/>
        <v>事業法人</v>
      </c>
      <c r="N286" t="str">
        <f t="shared" si="52"/>
        <v>04.事業法人</v>
      </c>
      <c r="O286" t="str">
        <f t="shared" si="53"/>
        <v/>
      </c>
      <c r="P286" t="str">
        <f t="shared" si="54"/>
        <v/>
      </c>
      <c r="Q286" t="str">
        <f t="shared" si="55"/>
        <v/>
      </c>
      <c r="R286" t="str">
        <f t="shared" si="56"/>
        <v>13.</v>
      </c>
      <c r="S286" t="str">
        <f t="shared" si="57"/>
        <v>13.東京都</v>
      </c>
      <c r="T286">
        <f t="shared" si="58"/>
        <v>0</v>
      </c>
      <c r="U286">
        <f t="shared" si="59"/>
        <v>0</v>
      </c>
    </row>
    <row r="287" spans="1:21" ht="20.399999999999999" thickBot="1">
      <c r="A287" s="5" t="s">
        <v>942</v>
      </c>
      <c r="B287" t="str">
        <f t="shared" si="48"/>
        <v>葛飾区</v>
      </c>
      <c r="D287" t="s">
        <v>990</v>
      </c>
      <c r="E287" t="s">
        <v>2558</v>
      </c>
      <c r="F287" t="s">
        <v>1953</v>
      </c>
      <c r="G287" s="50"/>
      <c r="H287">
        <v>20</v>
      </c>
      <c r="I287" t="s">
        <v>413</v>
      </c>
      <c r="J287" t="e">
        <f>VLOOKUP(I287,#REF!,2,0)</f>
        <v>#REF!</v>
      </c>
      <c r="K287" t="e">
        <f t="shared" si="49"/>
        <v>#REF!</v>
      </c>
      <c r="L287" t="str">
        <f t="shared" si="50"/>
        <v>関東地方</v>
      </c>
      <c r="M287" t="str">
        <f t="shared" si="51"/>
        <v>自治体</v>
      </c>
      <c r="N287" t="str">
        <f t="shared" si="52"/>
        <v>07.自治体</v>
      </c>
      <c r="O287" t="str">
        <f t="shared" si="53"/>
        <v>東京都葛飾区</v>
      </c>
      <c r="P287" t="str">
        <f t="shared" si="54"/>
        <v>葛飾区</v>
      </c>
      <c r="Q287" t="str">
        <f t="shared" si="55"/>
        <v>東京都葛飾区</v>
      </c>
      <c r="R287" t="str">
        <f t="shared" si="56"/>
        <v>13.</v>
      </c>
      <c r="S287" t="str">
        <f t="shared" si="57"/>
        <v>13.東京都</v>
      </c>
      <c r="T287">
        <f t="shared" si="58"/>
        <v>0</v>
      </c>
      <c r="U287">
        <f t="shared" si="59"/>
        <v>0</v>
      </c>
    </row>
    <row r="288" spans="1:21">
      <c r="A288" s="3" t="s">
        <v>61</v>
      </c>
      <c r="B288" t="str">
        <f t="shared" si="48"/>
        <v>勝田電設工業株式会社</v>
      </c>
      <c r="C288" t="s">
        <v>1601</v>
      </c>
      <c r="D288" t="s">
        <v>407</v>
      </c>
      <c r="E288" t="s">
        <v>2539</v>
      </c>
      <c r="F288" t="s">
        <v>1953</v>
      </c>
      <c r="G288" s="50"/>
      <c r="H288">
        <v>20</v>
      </c>
      <c r="I288" t="s">
        <v>1060</v>
      </c>
      <c r="J288" t="e">
        <f>VLOOKUP(I288,#REF!,2,0)</f>
        <v>#REF!</v>
      </c>
      <c r="K288" t="e">
        <f t="shared" si="49"/>
        <v>#REF!</v>
      </c>
      <c r="L288" t="str">
        <f t="shared" si="50"/>
        <v>関東地方</v>
      </c>
      <c r="M288" t="str">
        <f t="shared" si="51"/>
        <v>事業法人</v>
      </c>
      <c r="N288" t="str">
        <f t="shared" si="52"/>
        <v>04.事業法人</v>
      </c>
      <c r="O288" t="str">
        <f t="shared" si="53"/>
        <v/>
      </c>
      <c r="P288" t="str">
        <f t="shared" si="54"/>
        <v/>
      </c>
      <c r="Q288" t="str">
        <f t="shared" si="55"/>
        <v/>
      </c>
      <c r="R288" t="str">
        <f t="shared" si="56"/>
        <v>13.</v>
      </c>
      <c r="S288" t="str">
        <f t="shared" si="57"/>
        <v>13.東京都</v>
      </c>
      <c r="T288">
        <f t="shared" si="58"/>
        <v>1</v>
      </c>
      <c r="U288">
        <f t="shared" si="59"/>
        <v>93</v>
      </c>
    </row>
    <row r="289" spans="1:21">
      <c r="A289" s="3" t="s">
        <v>813</v>
      </c>
      <c r="B289" t="str">
        <f t="shared" si="48"/>
        <v>株式会社門屋組</v>
      </c>
      <c r="C289" t="s">
        <v>3658</v>
      </c>
      <c r="D289" t="s">
        <v>814</v>
      </c>
      <c r="E289" t="s">
        <v>2564</v>
      </c>
      <c r="F289" t="s">
        <v>2027</v>
      </c>
      <c r="G289" s="50"/>
      <c r="H289">
        <v>60</v>
      </c>
      <c r="I289" t="s">
        <v>1060</v>
      </c>
      <c r="J289" t="e">
        <f>VLOOKUP(I289,#REF!,2,0)</f>
        <v>#REF!</v>
      </c>
      <c r="K289" t="e">
        <f t="shared" si="49"/>
        <v>#REF!</v>
      </c>
      <c r="L289" t="str">
        <f t="shared" si="50"/>
        <v>四国地方</v>
      </c>
      <c r="M289" t="str">
        <f t="shared" si="51"/>
        <v>事業法人</v>
      </c>
      <c r="N289" t="str">
        <f t="shared" si="52"/>
        <v>04.事業法人</v>
      </c>
      <c r="O289" t="str">
        <f t="shared" si="53"/>
        <v/>
      </c>
      <c r="P289" t="str">
        <f t="shared" si="54"/>
        <v/>
      </c>
      <c r="Q289" t="str">
        <f t="shared" si="55"/>
        <v/>
      </c>
      <c r="R289" t="str">
        <f t="shared" si="56"/>
        <v>38.</v>
      </c>
      <c r="S289" t="str">
        <f t="shared" si="57"/>
        <v>38.愛媛県</v>
      </c>
      <c r="T289">
        <f t="shared" si="58"/>
        <v>1</v>
      </c>
      <c r="U289">
        <f t="shared" si="59"/>
        <v>95</v>
      </c>
    </row>
    <row r="290" spans="1:21" ht="13.8" thickBot="1">
      <c r="A290" s="1" t="s">
        <v>62</v>
      </c>
      <c r="B290" t="str">
        <f t="shared" si="48"/>
        <v>株式会社神奈川銀行</v>
      </c>
      <c r="C290" t="s">
        <v>1602</v>
      </c>
      <c r="D290" t="s">
        <v>337</v>
      </c>
      <c r="E290" t="s">
        <v>2546</v>
      </c>
      <c r="F290" t="s">
        <v>1976</v>
      </c>
      <c r="G290" s="50"/>
      <c r="H290">
        <v>20</v>
      </c>
      <c r="I290" t="s">
        <v>335</v>
      </c>
      <c r="J290" t="e">
        <f>VLOOKUP(I290,#REF!,2,0)</f>
        <v>#REF!</v>
      </c>
      <c r="K290" t="e">
        <f t="shared" si="49"/>
        <v>#REF!</v>
      </c>
      <c r="L290" t="str">
        <f t="shared" si="50"/>
        <v>関東地方</v>
      </c>
      <c r="M290" t="str">
        <f t="shared" si="51"/>
        <v>地域金融機関</v>
      </c>
      <c r="N290" t="str">
        <f t="shared" si="52"/>
        <v>02.銀行</v>
      </c>
      <c r="O290" t="str">
        <f t="shared" si="53"/>
        <v/>
      </c>
      <c r="P290" t="str">
        <f t="shared" si="54"/>
        <v/>
      </c>
      <c r="Q290" t="str">
        <f t="shared" si="55"/>
        <v/>
      </c>
      <c r="R290" t="str">
        <f t="shared" si="56"/>
        <v>14.</v>
      </c>
      <c r="S290" t="str">
        <f t="shared" si="57"/>
        <v>14.神奈川県</v>
      </c>
      <c r="T290">
        <f t="shared" si="58"/>
        <v>1</v>
      </c>
      <c r="U290">
        <f t="shared" si="59"/>
        <v>95</v>
      </c>
    </row>
    <row r="291" spans="1:21" ht="19.8">
      <c r="A291" s="2" t="s">
        <v>483</v>
      </c>
      <c r="B291" t="str">
        <f t="shared" si="48"/>
        <v>社会福祉法人神奈川県総合リハビリテーション事業団</v>
      </c>
      <c r="D291" t="s">
        <v>484</v>
      </c>
      <c r="E291" t="s">
        <v>2560</v>
      </c>
      <c r="F291" t="s">
        <v>2028</v>
      </c>
      <c r="G291" s="50"/>
      <c r="H291">
        <v>20</v>
      </c>
      <c r="I291" t="s">
        <v>440</v>
      </c>
      <c r="J291" t="e">
        <f>VLOOKUP(I291,#REF!,2,0)</f>
        <v>#REF!</v>
      </c>
      <c r="K291" t="e">
        <f t="shared" si="49"/>
        <v>#REF!</v>
      </c>
      <c r="L291" t="str">
        <f t="shared" si="50"/>
        <v>関東地方</v>
      </c>
      <c r="M291" t="str">
        <f t="shared" si="51"/>
        <v>その他</v>
      </c>
      <c r="N291" t="str">
        <f t="shared" si="52"/>
        <v>09.医療法人・社会福祉法人</v>
      </c>
      <c r="O291" t="str">
        <f t="shared" si="53"/>
        <v/>
      </c>
      <c r="P291" t="str">
        <f t="shared" si="54"/>
        <v/>
      </c>
      <c r="Q291" t="str">
        <f t="shared" si="55"/>
        <v/>
      </c>
      <c r="R291" t="str">
        <f t="shared" si="56"/>
        <v>14.</v>
      </c>
      <c r="S291" t="str">
        <f t="shared" si="57"/>
        <v>14.神奈川県</v>
      </c>
      <c r="T291">
        <f t="shared" si="58"/>
        <v>0</v>
      </c>
      <c r="U291">
        <f t="shared" si="59"/>
        <v>0</v>
      </c>
    </row>
    <row r="292" spans="1:21" ht="13.8" thickBot="1">
      <c r="A292" s="9" t="s">
        <v>2976</v>
      </c>
      <c r="B292" t="str">
        <f t="shared" si="48"/>
        <v>学校法人金沢工業大学</v>
      </c>
      <c r="C292" s="8" t="s">
        <v>3173</v>
      </c>
      <c r="D292" t="s">
        <v>3099</v>
      </c>
      <c r="E292" s="47" t="s">
        <v>3150</v>
      </c>
      <c r="F292" t="s">
        <v>2529</v>
      </c>
      <c r="I292" t="s">
        <v>930</v>
      </c>
      <c r="J292" t="e">
        <f>VLOOKUP(I292,#REF!,2,0)</f>
        <v>#REF!</v>
      </c>
      <c r="K292" t="e">
        <f t="shared" si="49"/>
        <v>#REF!</v>
      </c>
      <c r="L292" t="str">
        <f t="shared" si="50"/>
        <v>北陸地方</v>
      </c>
      <c r="M292" t="str">
        <f t="shared" si="51"/>
        <v>学校法人等</v>
      </c>
      <c r="N292" t="str">
        <f t="shared" si="52"/>
        <v>01.学校法人・国立大学法人等</v>
      </c>
      <c r="O292" t="str">
        <f t="shared" si="53"/>
        <v/>
      </c>
      <c r="P292" t="str">
        <f t="shared" si="54"/>
        <v/>
      </c>
      <c r="Q292" t="str">
        <f t="shared" si="55"/>
        <v/>
      </c>
      <c r="R292" t="str">
        <f t="shared" si="56"/>
        <v>17.</v>
      </c>
      <c r="S292" t="str">
        <f t="shared" si="57"/>
        <v>17.石川県</v>
      </c>
      <c r="T292">
        <f t="shared" si="58"/>
        <v>2</v>
      </c>
      <c r="U292">
        <f t="shared" si="59"/>
        <v>63</v>
      </c>
    </row>
    <row r="293" spans="1:21" ht="13.8" thickBot="1">
      <c r="A293" s="9" t="s">
        <v>3213</v>
      </c>
      <c r="B293" t="str">
        <f t="shared" si="48"/>
        <v>学校法人金沢高等学校</v>
      </c>
      <c r="D293" t="s">
        <v>3286</v>
      </c>
      <c r="E293" t="s">
        <v>3364</v>
      </c>
      <c r="F293" t="s">
        <v>2529</v>
      </c>
      <c r="G293" s="50"/>
      <c r="I293" t="s">
        <v>930</v>
      </c>
      <c r="J293" t="e">
        <f>VLOOKUP(I293,#REF!,2,0)</f>
        <v>#REF!</v>
      </c>
      <c r="K293" t="e">
        <f t="shared" si="49"/>
        <v>#REF!</v>
      </c>
      <c r="L293" t="str">
        <f t="shared" si="50"/>
        <v>北陸地方</v>
      </c>
      <c r="M293" t="str">
        <f t="shared" si="51"/>
        <v>学校法人等</v>
      </c>
      <c r="N293" t="str">
        <f t="shared" si="52"/>
        <v>01.学校法人・国立大学法人等</v>
      </c>
      <c r="O293" t="str">
        <f t="shared" si="53"/>
        <v/>
      </c>
      <c r="P293" t="str">
        <f t="shared" si="54"/>
        <v/>
      </c>
      <c r="Q293" t="str">
        <f t="shared" si="55"/>
        <v/>
      </c>
      <c r="R293" t="str">
        <f t="shared" si="56"/>
        <v>17.</v>
      </c>
      <c r="S293" t="str">
        <f t="shared" si="57"/>
        <v>17.石川県</v>
      </c>
      <c r="T293">
        <f t="shared" si="58"/>
        <v>0</v>
      </c>
      <c r="U293">
        <f t="shared" si="59"/>
        <v>0</v>
      </c>
    </row>
    <row r="294" spans="1:21" ht="19.8">
      <c r="A294" s="2" t="s">
        <v>1384</v>
      </c>
      <c r="B294" t="str">
        <f t="shared" si="48"/>
        <v>可児市</v>
      </c>
      <c r="D294" t="s">
        <v>991</v>
      </c>
      <c r="E294" t="s">
        <v>2558</v>
      </c>
      <c r="F294" t="s">
        <v>2006</v>
      </c>
      <c r="G294" s="50"/>
      <c r="H294">
        <v>35</v>
      </c>
      <c r="I294" t="s">
        <v>413</v>
      </c>
      <c r="J294" t="e">
        <f>VLOOKUP(I294,#REF!,2,0)</f>
        <v>#REF!</v>
      </c>
      <c r="K294" t="e">
        <f t="shared" si="49"/>
        <v>#REF!</v>
      </c>
      <c r="L294" t="str">
        <f t="shared" si="50"/>
        <v>東海地方</v>
      </c>
      <c r="M294" t="str">
        <f t="shared" si="51"/>
        <v>自治体</v>
      </c>
      <c r="N294" t="str">
        <f t="shared" si="52"/>
        <v>07.自治体</v>
      </c>
      <c r="O294" t="str">
        <f t="shared" si="53"/>
        <v>岐阜県可児市</v>
      </c>
      <c r="P294" t="str">
        <f t="shared" si="54"/>
        <v>可児市</v>
      </c>
      <c r="Q294" t="str">
        <f t="shared" si="55"/>
        <v>岐阜県可児市</v>
      </c>
      <c r="R294" t="str">
        <f t="shared" si="56"/>
        <v>21.</v>
      </c>
      <c r="S294" t="str">
        <f t="shared" si="57"/>
        <v>21.岐阜県</v>
      </c>
      <c r="T294">
        <f t="shared" si="58"/>
        <v>0</v>
      </c>
      <c r="U294">
        <f t="shared" si="59"/>
        <v>0</v>
      </c>
    </row>
    <row r="295" spans="1:21">
      <c r="A295" t="s">
        <v>2250</v>
      </c>
      <c r="B295" t="str">
        <f t="shared" si="48"/>
        <v>可児市水道事業</v>
      </c>
      <c r="D295" t="s">
        <v>2400</v>
      </c>
      <c r="E295" t="s">
        <v>2559</v>
      </c>
      <c r="F295" t="s">
        <v>2031</v>
      </c>
      <c r="G295" s="50"/>
      <c r="H295">
        <v>35</v>
      </c>
      <c r="I295" t="s">
        <v>413</v>
      </c>
      <c r="J295" t="e">
        <f>VLOOKUP(I295,#REF!,2,0)</f>
        <v>#REF!</v>
      </c>
      <c r="K295" t="e">
        <f t="shared" si="49"/>
        <v>#REF!</v>
      </c>
      <c r="L295" t="str">
        <f t="shared" si="50"/>
        <v>東海地方</v>
      </c>
      <c r="M295" t="str">
        <f t="shared" si="51"/>
        <v>自治体</v>
      </c>
      <c r="N295" t="str">
        <f t="shared" si="52"/>
        <v>07.自治体</v>
      </c>
      <c r="O295" t="str">
        <f t="shared" si="53"/>
        <v>岐阜県可児市水道事業</v>
      </c>
      <c r="P295" t="str">
        <f t="shared" si="54"/>
        <v>可児市水道事業</v>
      </c>
      <c r="Q295" t="str">
        <f t="shared" si="55"/>
        <v>岐阜県可児市水道事業</v>
      </c>
      <c r="R295" t="str">
        <f t="shared" si="56"/>
        <v>21.</v>
      </c>
      <c r="S295" t="str">
        <f t="shared" si="57"/>
        <v>21.岐阜県</v>
      </c>
      <c r="T295">
        <f t="shared" si="58"/>
        <v>0</v>
      </c>
      <c r="U295">
        <f t="shared" si="59"/>
        <v>0</v>
      </c>
    </row>
    <row r="296" spans="1:21" ht="13.8" thickBot="1">
      <c r="A296" s="9" t="s">
        <v>2977</v>
      </c>
      <c r="B296" t="str">
        <f t="shared" si="48"/>
        <v>鹿沼市</v>
      </c>
      <c r="C296" s="8" t="s">
        <v>3175</v>
      </c>
      <c r="D296" t="s">
        <v>3073</v>
      </c>
      <c r="E296" s="47" t="s">
        <v>3150</v>
      </c>
      <c r="F296" t="s">
        <v>2124</v>
      </c>
      <c r="I296" t="s">
        <v>413</v>
      </c>
      <c r="J296" t="e">
        <f>VLOOKUP(I296,#REF!,2,0)</f>
        <v>#REF!</v>
      </c>
      <c r="K296" t="e">
        <f t="shared" si="49"/>
        <v>#REF!</v>
      </c>
      <c r="L296" t="str">
        <f t="shared" si="50"/>
        <v>関東地方</v>
      </c>
      <c r="M296" t="str">
        <f t="shared" si="51"/>
        <v>自治体</v>
      </c>
      <c r="N296" t="str">
        <f t="shared" si="52"/>
        <v>07.自治体</v>
      </c>
      <c r="O296" t="str">
        <f t="shared" si="53"/>
        <v>栃木県鹿沼市</v>
      </c>
      <c r="P296" t="str">
        <f t="shared" si="54"/>
        <v>鹿沼市</v>
      </c>
      <c r="Q296" t="str">
        <f t="shared" si="55"/>
        <v>栃木県鹿沼市</v>
      </c>
      <c r="R296" t="str">
        <f t="shared" si="56"/>
        <v>09.</v>
      </c>
      <c r="S296" t="str">
        <f t="shared" si="57"/>
        <v>09.栃木県</v>
      </c>
      <c r="T296">
        <f t="shared" si="58"/>
        <v>2</v>
      </c>
      <c r="U296">
        <f t="shared" si="59"/>
        <v>62</v>
      </c>
    </row>
    <row r="297" spans="1:21" ht="19.8">
      <c r="A297" s="2" t="s">
        <v>1207</v>
      </c>
      <c r="B297" t="str">
        <f t="shared" si="48"/>
        <v>鹿沼市水道事業</v>
      </c>
      <c r="D297" t="s">
        <v>1274</v>
      </c>
      <c r="E297" t="s">
        <v>2562</v>
      </c>
      <c r="F297" t="s">
        <v>44</v>
      </c>
      <c r="G297" s="50"/>
      <c r="H297">
        <v>20</v>
      </c>
      <c r="I297" t="s">
        <v>413</v>
      </c>
      <c r="J297" t="e">
        <f>VLOOKUP(I297,#REF!,2,0)</f>
        <v>#REF!</v>
      </c>
      <c r="K297" t="e">
        <f t="shared" si="49"/>
        <v>#REF!</v>
      </c>
      <c r="L297" t="str">
        <f t="shared" si="50"/>
        <v>関東地方</v>
      </c>
      <c r="M297" t="str">
        <f t="shared" si="51"/>
        <v>自治体</v>
      </c>
      <c r="N297" t="str">
        <f t="shared" si="52"/>
        <v>07.自治体</v>
      </c>
      <c r="O297" t="str">
        <f t="shared" si="53"/>
        <v>栃木県鹿沼市水道事業</v>
      </c>
      <c r="P297" t="str">
        <f t="shared" si="54"/>
        <v>鹿沼市水道事業</v>
      </c>
      <c r="Q297" t="str">
        <f t="shared" si="55"/>
        <v>栃木県鹿沼市水道事業</v>
      </c>
      <c r="R297" t="str">
        <f t="shared" si="56"/>
        <v>09.</v>
      </c>
      <c r="S297" t="str">
        <f t="shared" si="57"/>
        <v>09.栃木県</v>
      </c>
      <c r="T297">
        <f t="shared" si="58"/>
        <v>0</v>
      </c>
      <c r="U297">
        <f t="shared" si="59"/>
        <v>0</v>
      </c>
    </row>
    <row r="298" spans="1:21">
      <c r="A298" s="3" t="s">
        <v>1842</v>
      </c>
      <c r="B298" t="str">
        <f t="shared" si="48"/>
        <v>カネタ株式会社</v>
      </c>
      <c r="C298" t="s">
        <v>1603</v>
      </c>
      <c r="D298" t="s">
        <v>1123</v>
      </c>
      <c r="E298" t="s">
        <v>2561</v>
      </c>
      <c r="F298" t="s">
        <v>46</v>
      </c>
      <c r="G298" s="50"/>
      <c r="H298">
        <v>30</v>
      </c>
      <c r="I298" t="s">
        <v>1060</v>
      </c>
      <c r="J298" t="e">
        <f>VLOOKUP(I298,#REF!,2,0)</f>
        <v>#REF!</v>
      </c>
      <c r="K298" t="e">
        <f t="shared" si="49"/>
        <v>#REF!</v>
      </c>
      <c r="L298" t="str">
        <f t="shared" si="50"/>
        <v>北陸地方</v>
      </c>
      <c r="M298" t="str">
        <f t="shared" si="51"/>
        <v>事業法人</v>
      </c>
      <c r="N298" t="str">
        <f t="shared" si="52"/>
        <v>04.事業法人</v>
      </c>
      <c r="O298" t="str">
        <f t="shared" si="53"/>
        <v/>
      </c>
      <c r="P298" t="str">
        <f t="shared" si="54"/>
        <v/>
      </c>
      <c r="Q298" t="str">
        <f t="shared" si="55"/>
        <v/>
      </c>
      <c r="R298" t="str">
        <f t="shared" si="56"/>
        <v>18.</v>
      </c>
      <c r="S298" t="str">
        <f t="shared" si="57"/>
        <v>18.福井県</v>
      </c>
      <c r="T298">
        <f t="shared" si="58"/>
        <v>2</v>
      </c>
      <c r="U298">
        <f t="shared" si="59"/>
        <v>211</v>
      </c>
    </row>
    <row r="299" spans="1:21" ht="19.8">
      <c r="A299" s="2" t="s">
        <v>1208</v>
      </c>
      <c r="B299" t="str">
        <f t="shared" si="48"/>
        <v>釜石レミコン株式会社</v>
      </c>
      <c r="D299" t="s">
        <v>1275</v>
      </c>
      <c r="E299" t="s">
        <v>2562</v>
      </c>
      <c r="F299" t="s">
        <v>1996</v>
      </c>
      <c r="G299" s="50"/>
      <c r="H299">
        <v>10</v>
      </c>
      <c r="I299" t="s">
        <v>1060</v>
      </c>
      <c r="J299" t="e">
        <f>VLOOKUP(I299,#REF!,2,0)</f>
        <v>#REF!</v>
      </c>
      <c r="K299" t="e">
        <f t="shared" si="49"/>
        <v>#REF!</v>
      </c>
      <c r="L299" t="str">
        <f t="shared" si="50"/>
        <v>北海道・東北地方</v>
      </c>
      <c r="M299" t="str">
        <f t="shared" si="51"/>
        <v>事業法人</v>
      </c>
      <c r="N299" t="str">
        <f t="shared" si="52"/>
        <v>04.事業法人</v>
      </c>
      <c r="O299" t="str">
        <f t="shared" si="53"/>
        <v/>
      </c>
      <c r="P299" t="str">
        <f t="shared" si="54"/>
        <v/>
      </c>
      <c r="Q299" t="str">
        <f t="shared" si="55"/>
        <v/>
      </c>
      <c r="R299" t="str">
        <f t="shared" si="56"/>
        <v>03.</v>
      </c>
      <c r="S299" t="str">
        <f t="shared" si="57"/>
        <v>03.岩手県</v>
      </c>
      <c r="T299">
        <f t="shared" si="58"/>
        <v>0</v>
      </c>
      <c r="U299">
        <f t="shared" si="59"/>
        <v>0</v>
      </c>
    </row>
    <row r="300" spans="1:21" ht="19.8">
      <c r="A300" s="2" t="s">
        <v>1385</v>
      </c>
      <c r="B300" t="str">
        <f t="shared" si="48"/>
        <v>学校法人鎌倉学園</v>
      </c>
      <c r="D300" t="s">
        <v>1124</v>
      </c>
      <c r="E300" t="s">
        <v>2561</v>
      </c>
      <c r="F300" t="s">
        <v>1976</v>
      </c>
      <c r="G300" s="50"/>
      <c r="H300">
        <v>20</v>
      </c>
      <c r="I300" t="s">
        <v>930</v>
      </c>
      <c r="J300" t="e">
        <f>VLOOKUP(I300,#REF!,2,0)</f>
        <v>#REF!</v>
      </c>
      <c r="K300" t="e">
        <f t="shared" si="49"/>
        <v>#REF!</v>
      </c>
      <c r="L300" t="str">
        <f t="shared" si="50"/>
        <v>関東地方</v>
      </c>
      <c r="M300" t="str">
        <f t="shared" si="51"/>
        <v>学校法人等</v>
      </c>
      <c r="N300" t="str">
        <f t="shared" si="52"/>
        <v>01.学校法人・国立大学法人等</v>
      </c>
      <c r="O300" t="str">
        <f t="shared" si="53"/>
        <v/>
      </c>
      <c r="P300" t="str">
        <f t="shared" si="54"/>
        <v/>
      </c>
      <c r="Q300" t="str">
        <f t="shared" si="55"/>
        <v/>
      </c>
      <c r="R300" t="str">
        <f t="shared" si="56"/>
        <v>14.</v>
      </c>
      <c r="S300" t="str">
        <f t="shared" si="57"/>
        <v>14.神奈川県</v>
      </c>
      <c r="T300">
        <f t="shared" si="58"/>
        <v>0</v>
      </c>
      <c r="U300">
        <f t="shared" si="59"/>
        <v>0</v>
      </c>
    </row>
    <row r="301" spans="1:21">
      <c r="A301" s="3" t="s">
        <v>1386</v>
      </c>
      <c r="B301" t="str">
        <f t="shared" si="48"/>
        <v>上天草市</v>
      </c>
      <c r="C301" t="s">
        <v>1604</v>
      </c>
      <c r="D301" t="s">
        <v>992</v>
      </c>
      <c r="E301" t="s">
        <v>2558</v>
      </c>
      <c r="F301" t="s">
        <v>2030</v>
      </c>
      <c r="G301" s="50"/>
      <c r="H301">
        <v>70</v>
      </c>
      <c r="I301" t="s">
        <v>413</v>
      </c>
      <c r="J301" t="e">
        <f>VLOOKUP(I301,#REF!,2,0)</f>
        <v>#REF!</v>
      </c>
      <c r="K301" t="e">
        <f t="shared" si="49"/>
        <v>#REF!</v>
      </c>
      <c r="L301" t="str">
        <f t="shared" si="50"/>
        <v>九州・沖縄地方</v>
      </c>
      <c r="M301" t="str">
        <f t="shared" si="51"/>
        <v>自治体</v>
      </c>
      <c r="N301" t="str">
        <f t="shared" si="52"/>
        <v>07.自治体</v>
      </c>
      <c r="O301" t="str">
        <f t="shared" si="53"/>
        <v>熊本県上天草市</v>
      </c>
      <c r="P301" t="str">
        <f t="shared" si="54"/>
        <v>上天草市</v>
      </c>
      <c r="Q301" t="str">
        <f t="shared" si="55"/>
        <v>熊本県上天草市</v>
      </c>
      <c r="R301" t="str">
        <f t="shared" si="56"/>
        <v>43.</v>
      </c>
      <c r="S301" t="str">
        <f t="shared" si="57"/>
        <v>43.熊本県</v>
      </c>
      <c r="T301">
        <f t="shared" si="58"/>
        <v>1</v>
      </c>
      <c r="U301">
        <f t="shared" si="59"/>
        <v>100</v>
      </c>
    </row>
    <row r="302" spans="1:21">
      <c r="A302" t="s">
        <v>3010</v>
      </c>
      <c r="B302" t="str">
        <f t="shared" si="48"/>
        <v>社会福祉法人上市町社会福祉協議会</v>
      </c>
      <c r="D302" t="s">
        <v>3074</v>
      </c>
      <c r="E302" s="47" t="s">
        <v>3150</v>
      </c>
      <c r="F302" t="s">
        <v>1988</v>
      </c>
      <c r="I302" t="s">
        <v>440</v>
      </c>
      <c r="J302" t="e">
        <f>VLOOKUP(I302,#REF!,2,0)</f>
        <v>#REF!</v>
      </c>
      <c r="K302" t="e">
        <f t="shared" si="49"/>
        <v>#REF!</v>
      </c>
      <c r="L302" t="str">
        <f t="shared" si="50"/>
        <v>北陸地方</v>
      </c>
      <c r="M302" t="str">
        <f t="shared" si="51"/>
        <v>その他</v>
      </c>
      <c r="N302" t="str">
        <f t="shared" si="52"/>
        <v>09.医療法人・社会福祉法人</v>
      </c>
      <c r="O302" t="str">
        <f t="shared" si="53"/>
        <v/>
      </c>
      <c r="P302" t="str">
        <f t="shared" si="54"/>
        <v/>
      </c>
      <c r="Q302" t="str">
        <f t="shared" si="55"/>
        <v/>
      </c>
      <c r="R302" t="str">
        <f t="shared" si="56"/>
        <v>16.</v>
      </c>
      <c r="S302" t="str">
        <f t="shared" si="57"/>
        <v>16.富山県</v>
      </c>
      <c r="T302">
        <f t="shared" si="58"/>
        <v>0</v>
      </c>
      <c r="U302">
        <f t="shared" si="59"/>
        <v>0</v>
      </c>
    </row>
    <row r="303" spans="1:21" ht="19.8">
      <c r="A303" s="2" t="s">
        <v>1387</v>
      </c>
      <c r="B303" t="str">
        <f t="shared" si="48"/>
        <v>兵庫県神河町</v>
      </c>
      <c r="D303" t="s">
        <v>993</v>
      </c>
      <c r="E303" t="s">
        <v>2558</v>
      </c>
      <c r="F303" t="s">
        <v>1990</v>
      </c>
      <c r="G303" s="50"/>
      <c r="H303">
        <v>40</v>
      </c>
      <c r="I303" t="s">
        <v>413</v>
      </c>
      <c r="J303" t="e">
        <f>VLOOKUP(I303,#REF!,2,0)</f>
        <v>#REF!</v>
      </c>
      <c r="K303" t="e">
        <f t="shared" si="49"/>
        <v>#REF!</v>
      </c>
      <c r="L303" t="str">
        <f t="shared" si="50"/>
        <v>近畿地方</v>
      </c>
      <c r="M303" t="str">
        <f t="shared" si="51"/>
        <v>自治体</v>
      </c>
      <c r="N303" t="str">
        <f t="shared" si="52"/>
        <v>07.自治体</v>
      </c>
      <c r="O303" t="str">
        <f t="shared" si="53"/>
        <v>兵庫県兵庫県　神河町</v>
      </c>
      <c r="P303" t="str">
        <f t="shared" si="54"/>
        <v>神河町</v>
      </c>
      <c r="Q303" t="str">
        <f t="shared" si="55"/>
        <v>兵庫県神河町</v>
      </c>
      <c r="R303" t="str">
        <f t="shared" si="56"/>
        <v>28.</v>
      </c>
      <c r="S303" t="str">
        <f t="shared" si="57"/>
        <v>28.兵庫県</v>
      </c>
      <c r="T303">
        <f t="shared" si="58"/>
        <v>0</v>
      </c>
      <c r="U303">
        <f t="shared" si="59"/>
        <v>0</v>
      </c>
    </row>
    <row r="304" spans="1:21">
      <c r="A304" t="s">
        <v>2978</v>
      </c>
      <c r="B304" t="str">
        <f t="shared" si="48"/>
        <v>香美市</v>
      </c>
      <c r="D304" t="s">
        <v>3075</v>
      </c>
      <c r="E304" s="47" t="s">
        <v>3150</v>
      </c>
      <c r="F304" t="s">
        <v>3156</v>
      </c>
      <c r="I304" t="s">
        <v>413</v>
      </c>
      <c r="J304" t="e">
        <f>VLOOKUP(I304,#REF!,2,0)</f>
        <v>#REF!</v>
      </c>
      <c r="K304" t="e">
        <f t="shared" si="49"/>
        <v>#REF!</v>
      </c>
      <c r="L304" t="str">
        <f t="shared" si="50"/>
        <v>四国地方</v>
      </c>
      <c r="M304" t="str">
        <f t="shared" si="51"/>
        <v>自治体</v>
      </c>
      <c r="N304" t="str">
        <f t="shared" si="52"/>
        <v>07.自治体</v>
      </c>
      <c r="O304" t="str">
        <f t="shared" si="53"/>
        <v>高知県香美市</v>
      </c>
      <c r="P304" t="str">
        <f t="shared" si="54"/>
        <v>香美市</v>
      </c>
      <c r="Q304" t="str">
        <f t="shared" si="55"/>
        <v>高知県香美市</v>
      </c>
      <c r="R304" t="str">
        <f t="shared" si="56"/>
        <v>39.</v>
      </c>
      <c r="S304" t="str">
        <f t="shared" si="57"/>
        <v>39.高知県</v>
      </c>
      <c r="T304">
        <f t="shared" si="58"/>
        <v>0</v>
      </c>
      <c r="U304">
        <f t="shared" si="59"/>
        <v>0</v>
      </c>
    </row>
    <row r="305" spans="1:21">
      <c r="A305" t="s">
        <v>3420</v>
      </c>
      <c r="B305" t="str">
        <f t="shared" si="48"/>
        <v>カミシマ技研株式会社</v>
      </c>
      <c r="D305" t="s">
        <v>3543</v>
      </c>
      <c r="E305" t="s">
        <v>3636</v>
      </c>
      <c r="F305" t="s">
        <v>2162</v>
      </c>
      <c r="H305">
        <v>50</v>
      </c>
      <c r="I305" t="s">
        <v>1060</v>
      </c>
      <c r="J305" t="e">
        <f>VLOOKUP(I305,#REF!,2,0)</f>
        <v>#REF!</v>
      </c>
      <c r="K305" t="e">
        <f t="shared" si="49"/>
        <v>#REF!</v>
      </c>
      <c r="L305" t="str">
        <f t="shared" si="50"/>
        <v>中国地方</v>
      </c>
      <c r="M305" t="str">
        <f t="shared" si="51"/>
        <v>事業法人</v>
      </c>
      <c r="N305" t="str">
        <f t="shared" si="52"/>
        <v>04.事業法人</v>
      </c>
      <c r="O305" t="str">
        <f t="shared" si="53"/>
        <v/>
      </c>
      <c r="P305" t="str">
        <f t="shared" si="54"/>
        <v/>
      </c>
      <c r="Q305" t="str">
        <f t="shared" si="55"/>
        <v/>
      </c>
      <c r="R305" t="str">
        <f t="shared" si="56"/>
        <v>33.</v>
      </c>
      <c r="S305" t="str">
        <f t="shared" si="57"/>
        <v>33.岡山県</v>
      </c>
      <c r="T305">
        <f t="shared" si="58"/>
        <v>0</v>
      </c>
      <c r="U305">
        <f t="shared" si="59"/>
        <v>0</v>
      </c>
    </row>
    <row r="306" spans="1:21">
      <c r="A306" s="3" t="s">
        <v>171</v>
      </c>
      <c r="B306" t="str">
        <f t="shared" si="48"/>
        <v>学校法人神谷学園東海学院大学</v>
      </c>
      <c r="C306" t="s">
        <v>1605</v>
      </c>
      <c r="D306" t="s">
        <v>172</v>
      </c>
      <c r="E306" t="s">
        <v>2540</v>
      </c>
      <c r="F306" t="s">
        <v>2006</v>
      </c>
      <c r="G306" s="50"/>
      <c r="H306">
        <v>35</v>
      </c>
      <c r="I306" t="s">
        <v>930</v>
      </c>
      <c r="J306" t="e">
        <f>VLOOKUP(I306,#REF!,2,0)</f>
        <v>#REF!</v>
      </c>
      <c r="K306" t="e">
        <f t="shared" si="49"/>
        <v>#REF!</v>
      </c>
      <c r="L306" t="str">
        <f t="shared" si="50"/>
        <v>東海地方</v>
      </c>
      <c r="M306" t="str">
        <f t="shared" si="51"/>
        <v>学校法人等</v>
      </c>
      <c r="N306" t="str">
        <f t="shared" si="52"/>
        <v>01.学校法人・国立大学法人等</v>
      </c>
      <c r="O306" t="str">
        <f t="shared" si="53"/>
        <v/>
      </c>
      <c r="P306" t="str">
        <f t="shared" si="54"/>
        <v/>
      </c>
      <c r="Q306" t="str">
        <f t="shared" si="55"/>
        <v/>
      </c>
      <c r="R306" t="str">
        <f t="shared" si="56"/>
        <v>21.</v>
      </c>
      <c r="S306" t="str">
        <f t="shared" si="57"/>
        <v>21.岐阜県</v>
      </c>
      <c r="T306">
        <f t="shared" si="58"/>
        <v>1</v>
      </c>
      <c r="U306">
        <f t="shared" si="59"/>
        <v>97</v>
      </c>
    </row>
    <row r="307" spans="1:21" ht="19.8">
      <c r="A307" s="2" t="s">
        <v>970</v>
      </c>
      <c r="B307" t="str">
        <f t="shared" si="48"/>
        <v>可茂衛生施設利用組合</v>
      </c>
      <c r="D307" t="s">
        <v>994</v>
      </c>
      <c r="E307" t="s">
        <v>2558</v>
      </c>
      <c r="F307" t="s">
        <v>2031</v>
      </c>
      <c r="G307" s="50"/>
      <c r="H307">
        <v>35</v>
      </c>
      <c r="I307" t="s">
        <v>413</v>
      </c>
      <c r="J307" t="e">
        <f>VLOOKUP(I307,#REF!,2,0)</f>
        <v>#REF!</v>
      </c>
      <c r="K307" t="e">
        <f t="shared" si="49"/>
        <v>#REF!</v>
      </c>
      <c r="L307" t="str">
        <f t="shared" si="50"/>
        <v>東海地方</v>
      </c>
      <c r="M307" t="str">
        <f t="shared" si="51"/>
        <v>自治体</v>
      </c>
      <c r="N307" t="str">
        <f t="shared" si="52"/>
        <v>07.自治体</v>
      </c>
      <c r="O307" t="str">
        <f t="shared" si="53"/>
        <v>岐阜県可茂衛生施設利用組合</v>
      </c>
      <c r="P307" t="str">
        <f t="shared" si="54"/>
        <v>可茂衛生施設利用組合</v>
      </c>
      <c r="Q307" t="str">
        <f t="shared" si="55"/>
        <v>岐阜県可茂衛生施設利用組合</v>
      </c>
      <c r="R307" t="str">
        <f t="shared" si="56"/>
        <v>21.</v>
      </c>
      <c r="S307" t="str">
        <f t="shared" si="57"/>
        <v>21.岐阜県</v>
      </c>
      <c r="T307">
        <f t="shared" si="58"/>
        <v>0</v>
      </c>
      <c r="U307">
        <f t="shared" si="59"/>
        <v>0</v>
      </c>
    </row>
    <row r="308" spans="1:21">
      <c r="A308" s="3" t="s">
        <v>815</v>
      </c>
      <c r="B308" t="str">
        <f t="shared" si="48"/>
        <v>社会福祉法人かるべの郷福祉会</v>
      </c>
      <c r="C308" t="s">
        <v>1606</v>
      </c>
      <c r="D308" t="s">
        <v>816</v>
      </c>
      <c r="E308" t="s">
        <v>2564</v>
      </c>
      <c r="F308" t="s">
        <v>1954</v>
      </c>
      <c r="G308" s="50"/>
      <c r="H308">
        <v>40</v>
      </c>
      <c r="I308" t="s">
        <v>440</v>
      </c>
      <c r="J308" t="e">
        <f>VLOOKUP(I308,#REF!,2,0)</f>
        <v>#REF!</v>
      </c>
      <c r="K308" t="e">
        <f t="shared" si="49"/>
        <v>#REF!</v>
      </c>
      <c r="L308" t="str">
        <f t="shared" si="50"/>
        <v>近畿地方</v>
      </c>
      <c r="M308" t="str">
        <f t="shared" si="51"/>
        <v>その他</v>
      </c>
      <c r="N308" t="str">
        <f t="shared" si="52"/>
        <v>09.医療法人・社会福祉法人</v>
      </c>
      <c r="O308" t="str">
        <f t="shared" si="53"/>
        <v/>
      </c>
      <c r="P308" t="str">
        <f t="shared" si="54"/>
        <v/>
      </c>
      <c r="Q308" t="str">
        <f t="shared" si="55"/>
        <v/>
      </c>
      <c r="R308" t="str">
        <f t="shared" si="56"/>
        <v>28.</v>
      </c>
      <c r="S308" t="str">
        <f t="shared" si="57"/>
        <v>28.兵庫県</v>
      </c>
      <c r="T308">
        <f t="shared" si="58"/>
        <v>1</v>
      </c>
      <c r="U308">
        <f t="shared" si="59"/>
        <v>97</v>
      </c>
    </row>
    <row r="309" spans="1:21" ht="13.8" thickBot="1">
      <c r="A309" s="9" t="s">
        <v>3214</v>
      </c>
      <c r="B309" t="str">
        <f t="shared" si="48"/>
        <v>長野県川上村</v>
      </c>
      <c r="D309" t="s">
        <v>3287</v>
      </c>
      <c r="E309" t="s">
        <v>3364</v>
      </c>
      <c r="F309" t="s">
        <v>1972</v>
      </c>
      <c r="G309" s="50"/>
      <c r="I309" t="s">
        <v>413</v>
      </c>
      <c r="J309" t="e">
        <f>VLOOKUP(I309,#REF!,2,0)</f>
        <v>#REF!</v>
      </c>
      <c r="K309" t="e">
        <f t="shared" si="49"/>
        <v>#REF!</v>
      </c>
      <c r="L309" t="str">
        <f t="shared" si="50"/>
        <v>甲信越地方</v>
      </c>
      <c r="M309" t="str">
        <f t="shared" si="51"/>
        <v>自治体</v>
      </c>
      <c r="N309" t="str">
        <f t="shared" si="52"/>
        <v>07.自治体</v>
      </c>
      <c r="O309" t="str">
        <f t="shared" si="53"/>
        <v>長野県長野県　川上村</v>
      </c>
      <c r="P309" t="str">
        <f t="shared" si="54"/>
        <v>川上村</v>
      </c>
      <c r="Q309" t="str">
        <f t="shared" si="55"/>
        <v>長野県川上村</v>
      </c>
      <c r="R309" t="str">
        <f t="shared" si="56"/>
        <v>20.</v>
      </c>
      <c r="S309" t="str">
        <f t="shared" si="57"/>
        <v>20.長野県</v>
      </c>
      <c r="T309">
        <f t="shared" si="58"/>
        <v>0</v>
      </c>
      <c r="U309">
        <f t="shared" si="59"/>
        <v>0</v>
      </c>
    </row>
    <row r="310" spans="1:21" ht="19.8">
      <c r="A310" s="2" t="s">
        <v>1209</v>
      </c>
      <c r="B310" t="str">
        <f t="shared" si="48"/>
        <v>川北電気工業株式会社</v>
      </c>
      <c r="D310" t="s">
        <v>1276</v>
      </c>
      <c r="E310" t="s">
        <v>2562</v>
      </c>
      <c r="F310" t="s">
        <v>1992</v>
      </c>
      <c r="G310" s="50"/>
      <c r="H310">
        <v>35</v>
      </c>
      <c r="I310" t="s">
        <v>1060</v>
      </c>
      <c r="J310" t="e">
        <f>VLOOKUP(I310,#REF!,2,0)</f>
        <v>#REF!</v>
      </c>
      <c r="K310" t="e">
        <f t="shared" si="49"/>
        <v>#REF!</v>
      </c>
      <c r="L310" t="str">
        <f t="shared" si="50"/>
        <v>東海地方</v>
      </c>
      <c r="M310" t="str">
        <f t="shared" si="51"/>
        <v>事業法人</v>
      </c>
      <c r="N310" t="str">
        <f t="shared" si="52"/>
        <v>04.事業法人</v>
      </c>
      <c r="O310" t="str">
        <f t="shared" si="53"/>
        <v/>
      </c>
      <c r="P310" t="str">
        <f t="shared" si="54"/>
        <v/>
      </c>
      <c r="Q310" t="str">
        <f t="shared" si="55"/>
        <v/>
      </c>
      <c r="R310" t="str">
        <f t="shared" si="56"/>
        <v>23.</v>
      </c>
      <c r="S310" t="str">
        <f t="shared" si="57"/>
        <v>23.愛知県</v>
      </c>
      <c r="T310">
        <f t="shared" si="58"/>
        <v>0</v>
      </c>
      <c r="U310">
        <f t="shared" si="59"/>
        <v>0</v>
      </c>
    </row>
    <row r="311" spans="1:21" ht="20.399999999999999" thickBot="1">
      <c r="A311" s="5" t="s">
        <v>665</v>
      </c>
      <c r="B311" t="str">
        <f t="shared" si="48"/>
        <v>川島商事株式会社</v>
      </c>
      <c r="D311" t="s">
        <v>731</v>
      </c>
      <c r="E311" t="s">
        <v>2538</v>
      </c>
      <c r="F311" t="s">
        <v>1992</v>
      </c>
      <c r="G311" s="50"/>
      <c r="H311">
        <v>35</v>
      </c>
      <c r="I311" t="s">
        <v>1060</v>
      </c>
      <c r="J311" t="e">
        <f>VLOOKUP(I311,#REF!,2,0)</f>
        <v>#REF!</v>
      </c>
      <c r="K311" t="e">
        <f t="shared" si="49"/>
        <v>#REF!</v>
      </c>
      <c r="L311" t="str">
        <f t="shared" si="50"/>
        <v>東海地方</v>
      </c>
      <c r="M311" t="str">
        <f t="shared" si="51"/>
        <v>事業法人</v>
      </c>
      <c r="N311" t="str">
        <f t="shared" si="52"/>
        <v>04.事業法人</v>
      </c>
      <c r="O311" t="str">
        <f t="shared" si="53"/>
        <v/>
      </c>
      <c r="P311" t="str">
        <f t="shared" si="54"/>
        <v/>
      </c>
      <c r="Q311" t="str">
        <f t="shared" si="55"/>
        <v/>
      </c>
      <c r="R311" t="str">
        <f t="shared" si="56"/>
        <v>23.</v>
      </c>
      <c r="S311" t="str">
        <f t="shared" si="57"/>
        <v>23.愛知県</v>
      </c>
      <c r="T311">
        <f t="shared" si="58"/>
        <v>0</v>
      </c>
      <c r="U311">
        <f t="shared" si="59"/>
        <v>0</v>
      </c>
    </row>
    <row r="312" spans="1:21">
      <c r="A312" t="s">
        <v>2251</v>
      </c>
      <c r="B312" t="str">
        <f t="shared" si="48"/>
        <v>川真工業株式会社</v>
      </c>
      <c r="D312" t="s">
        <v>2401</v>
      </c>
      <c r="E312" t="s">
        <v>2559</v>
      </c>
      <c r="F312" t="s">
        <v>1952</v>
      </c>
      <c r="G312" s="50"/>
      <c r="H312">
        <v>40</v>
      </c>
      <c r="I312" t="s">
        <v>1060</v>
      </c>
      <c r="J312" t="e">
        <f>VLOOKUP(I312,#REF!,2,0)</f>
        <v>#REF!</v>
      </c>
      <c r="K312" t="e">
        <f t="shared" si="49"/>
        <v>#REF!</v>
      </c>
      <c r="L312" t="str">
        <f t="shared" si="50"/>
        <v>近畿地方</v>
      </c>
      <c r="M312" t="str">
        <f t="shared" si="51"/>
        <v>事業法人</v>
      </c>
      <c r="N312" t="str">
        <f t="shared" si="52"/>
        <v>04.事業法人</v>
      </c>
      <c r="O312" t="str">
        <f t="shared" si="53"/>
        <v/>
      </c>
      <c r="P312" t="str">
        <f t="shared" si="54"/>
        <v/>
      </c>
      <c r="Q312" t="str">
        <f t="shared" si="55"/>
        <v/>
      </c>
      <c r="R312" t="str">
        <f t="shared" si="56"/>
        <v>27.</v>
      </c>
      <c r="S312" t="str">
        <f t="shared" si="57"/>
        <v>27.大阪府</v>
      </c>
      <c r="T312">
        <f t="shared" si="58"/>
        <v>0</v>
      </c>
      <c r="U312">
        <f t="shared" si="59"/>
        <v>0</v>
      </c>
    </row>
    <row r="313" spans="1:21">
      <c r="A313" t="s">
        <v>2979</v>
      </c>
      <c r="B313" t="str">
        <f t="shared" si="48"/>
        <v>カワダ株式会社</v>
      </c>
      <c r="C313" s="8" t="s">
        <v>3661</v>
      </c>
      <c r="D313" t="s">
        <v>3076</v>
      </c>
      <c r="E313" s="47" t="s">
        <v>3150</v>
      </c>
      <c r="F313" t="s">
        <v>1959</v>
      </c>
      <c r="I313" t="s">
        <v>1060</v>
      </c>
      <c r="J313" t="e">
        <f>VLOOKUP(I313,#REF!,2,0)</f>
        <v>#REF!</v>
      </c>
      <c r="K313" t="e">
        <f t="shared" si="49"/>
        <v>#REF!</v>
      </c>
      <c r="L313" t="str">
        <f t="shared" si="50"/>
        <v>中国地方</v>
      </c>
      <c r="M313" t="str">
        <f t="shared" si="51"/>
        <v>事業法人</v>
      </c>
      <c r="N313" t="str">
        <f t="shared" si="52"/>
        <v>04.事業法人</v>
      </c>
      <c r="O313" t="str">
        <f t="shared" si="53"/>
        <v/>
      </c>
      <c r="P313" t="str">
        <f t="shared" si="54"/>
        <v/>
      </c>
      <c r="Q313" t="str">
        <f t="shared" si="55"/>
        <v/>
      </c>
      <c r="R313" t="str">
        <f t="shared" si="56"/>
        <v>34.</v>
      </c>
      <c r="S313" t="str">
        <f t="shared" si="57"/>
        <v>34.広島県</v>
      </c>
      <c r="T313">
        <f t="shared" si="58"/>
        <v>2</v>
      </c>
      <c r="U313">
        <f t="shared" si="59"/>
        <v>34</v>
      </c>
    </row>
    <row r="314" spans="1:21">
      <c r="A314" s="3" t="s">
        <v>1843</v>
      </c>
      <c r="B314" t="str">
        <f t="shared" si="48"/>
        <v>カワノ工業株式会社</v>
      </c>
      <c r="C314" t="s">
        <v>1607</v>
      </c>
      <c r="D314" t="s">
        <v>732</v>
      </c>
      <c r="E314" t="s">
        <v>2538</v>
      </c>
      <c r="F314" t="s">
        <v>2032</v>
      </c>
      <c r="G314" s="50"/>
      <c r="H314">
        <v>50</v>
      </c>
      <c r="I314" t="s">
        <v>1060</v>
      </c>
      <c r="J314" t="e">
        <f>VLOOKUP(I314,#REF!,2,0)</f>
        <v>#REF!</v>
      </c>
      <c r="K314" t="e">
        <f t="shared" si="49"/>
        <v>#REF!</v>
      </c>
      <c r="L314" t="str">
        <f t="shared" si="50"/>
        <v>中国地方</v>
      </c>
      <c r="M314" t="str">
        <f t="shared" si="51"/>
        <v>事業法人</v>
      </c>
      <c r="N314" t="str">
        <f t="shared" si="52"/>
        <v>04.事業法人</v>
      </c>
      <c r="O314" t="str">
        <f t="shared" si="53"/>
        <v/>
      </c>
      <c r="P314" t="str">
        <f t="shared" si="54"/>
        <v/>
      </c>
      <c r="Q314" t="str">
        <f t="shared" si="55"/>
        <v/>
      </c>
      <c r="R314" t="str">
        <f t="shared" si="56"/>
        <v>35.</v>
      </c>
      <c r="S314" t="str">
        <f t="shared" si="57"/>
        <v>35.山口県</v>
      </c>
      <c r="T314">
        <f t="shared" si="58"/>
        <v>2</v>
      </c>
      <c r="U314">
        <f t="shared" si="59"/>
        <v>230</v>
      </c>
    </row>
    <row r="315" spans="1:21">
      <c r="A315" t="s">
        <v>2699</v>
      </c>
      <c r="B315" t="str">
        <f t="shared" si="48"/>
        <v>川南町</v>
      </c>
      <c r="D315" t="s">
        <v>2799</v>
      </c>
      <c r="E315" t="s">
        <v>2868</v>
      </c>
      <c r="F315" t="s">
        <v>2890</v>
      </c>
      <c r="I315" t="s">
        <v>413</v>
      </c>
      <c r="J315" t="e">
        <f>VLOOKUP(I315,#REF!,2,0)</f>
        <v>#REF!</v>
      </c>
      <c r="K315" t="e">
        <f t="shared" si="49"/>
        <v>#REF!</v>
      </c>
      <c r="L315" t="str">
        <f t="shared" si="50"/>
        <v>九州・沖縄地方</v>
      </c>
      <c r="M315" t="str">
        <f t="shared" si="51"/>
        <v>自治体</v>
      </c>
      <c r="N315" t="str">
        <f t="shared" si="52"/>
        <v>07.自治体</v>
      </c>
      <c r="O315" t="str">
        <f t="shared" si="53"/>
        <v>宮崎県川南町</v>
      </c>
      <c r="P315" t="str">
        <f t="shared" si="54"/>
        <v>川南町</v>
      </c>
      <c r="Q315" t="str">
        <f t="shared" si="55"/>
        <v>宮崎県川南町</v>
      </c>
      <c r="R315" t="str">
        <f t="shared" si="56"/>
        <v>45.</v>
      </c>
      <c r="S315" t="str">
        <f t="shared" si="57"/>
        <v>45.宮崎県</v>
      </c>
      <c r="T315">
        <f t="shared" si="58"/>
        <v>0</v>
      </c>
      <c r="U315">
        <f t="shared" si="59"/>
        <v>0</v>
      </c>
    </row>
    <row r="316" spans="1:21">
      <c r="A316" t="s">
        <v>2980</v>
      </c>
      <c r="B316" t="str">
        <f t="shared" si="48"/>
        <v>香春町</v>
      </c>
      <c r="D316" t="s">
        <v>3077</v>
      </c>
      <c r="E316" s="47" t="s">
        <v>3150</v>
      </c>
      <c r="F316" t="s">
        <v>1951</v>
      </c>
      <c r="I316" t="s">
        <v>413</v>
      </c>
      <c r="J316" t="e">
        <f>VLOOKUP(I316,#REF!,2,0)</f>
        <v>#REF!</v>
      </c>
      <c r="K316" t="e">
        <f t="shared" si="49"/>
        <v>#REF!</v>
      </c>
      <c r="L316" t="str">
        <f t="shared" si="50"/>
        <v>九州・沖縄地方</v>
      </c>
      <c r="M316" t="str">
        <f t="shared" si="51"/>
        <v>自治体</v>
      </c>
      <c r="N316" t="str">
        <f t="shared" si="52"/>
        <v>07.自治体</v>
      </c>
      <c r="O316" t="str">
        <f t="shared" si="53"/>
        <v>福岡県香春町</v>
      </c>
      <c r="P316" t="str">
        <f t="shared" si="54"/>
        <v>香春町</v>
      </c>
      <c r="Q316" t="str">
        <f t="shared" si="55"/>
        <v>福岡県香春町</v>
      </c>
      <c r="R316" t="str">
        <f t="shared" si="56"/>
        <v>40.</v>
      </c>
      <c r="S316" t="str">
        <f t="shared" si="57"/>
        <v>40.福岡県</v>
      </c>
      <c r="T316">
        <f t="shared" si="58"/>
        <v>0</v>
      </c>
      <c r="U316">
        <f t="shared" si="59"/>
        <v>0</v>
      </c>
    </row>
    <row r="317" spans="1:21">
      <c r="A317" t="s">
        <v>2252</v>
      </c>
      <c r="B317" t="str">
        <f t="shared" si="48"/>
        <v>観音寺市</v>
      </c>
      <c r="D317" t="s">
        <v>2402</v>
      </c>
      <c r="E317" t="s">
        <v>2559</v>
      </c>
      <c r="F317" t="s">
        <v>2203</v>
      </c>
      <c r="G317" s="50"/>
      <c r="H317">
        <v>60</v>
      </c>
      <c r="I317" t="s">
        <v>413</v>
      </c>
      <c r="J317" t="e">
        <f>VLOOKUP(I317,#REF!,2,0)</f>
        <v>#REF!</v>
      </c>
      <c r="K317" t="e">
        <f t="shared" si="49"/>
        <v>#REF!</v>
      </c>
      <c r="L317" t="str">
        <f t="shared" si="50"/>
        <v>四国地方</v>
      </c>
      <c r="M317" t="str">
        <f t="shared" si="51"/>
        <v>自治体</v>
      </c>
      <c r="N317" t="str">
        <f t="shared" si="52"/>
        <v>07.自治体</v>
      </c>
      <c r="O317" t="str">
        <f t="shared" si="53"/>
        <v>香川県観音寺市</v>
      </c>
      <c r="P317" t="str">
        <f t="shared" si="54"/>
        <v>観音寺市</v>
      </c>
      <c r="Q317" t="str">
        <f t="shared" si="55"/>
        <v>香川県観音寺市</v>
      </c>
      <c r="R317" t="str">
        <f t="shared" si="56"/>
        <v>37.</v>
      </c>
      <c r="S317" t="str">
        <f t="shared" si="57"/>
        <v>37.香川県</v>
      </c>
      <c r="T317">
        <f t="shared" si="58"/>
        <v>0</v>
      </c>
      <c r="U317">
        <f t="shared" si="59"/>
        <v>0</v>
      </c>
    </row>
    <row r="318" spans="1:21" ht="13.8" thickBot="1">
      <c r="A318" s="1" t="s">
        <v>666</v>
      </c>
      <c r="B318" t="str">
        <f t="shared" si="48"/>
        <v>株式会社かんき出版</v>
      </c>
      <c r="C318" t="s">
        <v>1608</v>
      </c>
      <c r="D318" t="s">
        <v>733</v>
      </c>
      <c r="E318" t="s">
        <v>2538</v>
      </c>
      <c r="F318" t="s">
        <v>2020</v>
      </c>
      <c r="G318" s="50"/>
      <c r="H318">
        <v>20</v>
      </c>
      <c r="I318" t="s">
        <v>1060</v>
      </c>
      <c r="J318" t="e">
        <f>VLOOKUP(I318,#REF!,2,0)</f>
        <v>#REF!</v>
      </c>
      <c r="K318" t="e">
        <f t="shared" si="49"/>
        <v>#REF!</v>
      </c>
      <c r="L318" t="str">
        <f t="shared" si="50"/>
        <v>関東地方</v>
      </c>
      <c r="M318" t="str">
        <f t="shared" si="51"/>
        <v>事業法人</v>
      </c>
      <c r="N318" t="str">
        <f t="shared" si="52"/>
        <v>04.事業法人</v>
      </c>
      <c r="O318" t="str">
        <f t="shared" si="53"/>
        <v/>
      </c>
      <c r="P318" t="str">
        <f t="shared" si="54"/>
        <v/>
      </c>
      <c r="Q318" t="str">
        <f t="shared" si="55"/>
        <v/>
      </c>
      <c r="R318" t="str">
        <f t="shared" si="56"/>
        <v>13.</v>
      </c>
      <c r="S318" t="str">
        <f t="shared" si="57"/>
        <v>13.東京都</v>
      </c>
      <c r="T318">
        <f t="shared" si="58"/>
        <v>1</v>
      </c>
      <c r="U318">
        <f t="shared" si="59"/>
        <v>101</v>
      </c>
    </row>
    <row r="319" spans="1:21" ht="19.8">
      <c r="A319" s="2" t="s">
        <v>281</v>
      </c>
      <c r="B319" t="str">
        <f t="shared" si="48"/>
        <v>独立行政法人環境再生保全機構</v>
      </c>
      <c r="D319" t="s">
        <v>449</v>
      </c>
      <c r="E319" t="s">
        <v>2537</v>
      </c>
      <c r="F319" t="s">
        <v>1953</v>
      </c>
      <c r="G319" s="50"/>
      <c r="H319">
        <v>20</v>
      </c>
      <c r="I319" t="s">
        <v>249</v>
      </c>
      <c r="J319" t="e">
        <f>VLOOKUP(I319,#REF!,2,0)</f>
        <v>#REF!</v>
      </c>
      <c r="K319" t="e">
        <f t="shared" si="49"/>
        <v>#REF!</v>
      </c>
      <c r="L319" t="str">
        <f t="shared" si="50"/>
        <v>関東地方</v>
      </c>
      <c r="M319" t="str">
        <f t="shared" si="51"/>
        <v>その他</v>
      </c>
      <c r="N319" t="str">
        <f t="shared" si="52"/>
        <v>10.その他</v>
      </c>
      <c r="O319" t="str">
        <f t="shared" si="53"/>
        <v/>
      </c>
      <c r="P319" t="str">
        <f t="shared" si="54"/>
        <v/>
      </c>
      <c r="Q319" t="str">
        <f t="shared" si="55"/>
        <v/>
      </c>
      <c r="R319" t="str">
        <f t="shared" si="56"/>
        <v>13.</v>
      </c>
      <c r="S319" t="str">
        <f t="shared" si="57"/>
        <v>13.東京都</v>
      </c>
      <c r="T319">
        <f t="shared" si="58"/>
        <v>0</v>
      </c>
      <c r="U319">
        <f t="shared" si="59"/>
        <v>0</v>
      </c>
    </row>
    <row r="320" spans="1:21" ht="20.399999999999999" thickBot="1">
      <c r="A320" s="5" t="s">
        <v>9</v>
      </c>
      <c r="B320" t="str">
        <f t="shared" si="48"/>
        <v>株式会社関西みらい銀行</v>
      </c>
      <c r="D320" t="s">
        <v>353</v>
      </c>
      <c r="E320" t="s">
        <v>2552</v>
      </c>
      <c r="F320" t="s">
        <v>1977</v>
      </c>
      <c r="G320" s="50"/>
      <c r="H320">
        <v>40</v>
      </c>
      <c r="I320" t="s">
        <v>335</v>
      </c>
      <c r="J320" t="e">
        <f>VLOOKUP(I320,#REF!,2,0)</f>
        <v>#REF!</v>
      </c>
      <c r="K320" t="e">
        <f t="shared" si="49"/>
        <v>#REF!</v>
      </c>
      <c r="L320" t="str">
        <f t="shared" si="50"/>
        <v>近畿地方</v>
      </c>
      <c r="M320" t="str">
        <f t="shared" si="51"/>
        <v>地域金融機関</v>
      </c>
      <c r="N320" t="str">
        <f t="shared" si="52"/>
        <v>02.銀行</v>
      </c>
      <c r="O320" t="str">
        <f t="shared" si="53"/>
        <v/>
      </c>
      <c r="P320" t="str">
        <f t="shared" si="54"/>
        <v/>
      </c>
      <c r="Q320" t="str">
        <f t="shared" si="55"/>
        <v/>
      </c>
      <c r="R320" t="str">
        <f t="shared" si="56"/>
        <v>27.</v>
      </c>
      <c r="S320" t="str">
        <f t="shared" si="57"/>
        <v>27.大阪府</v>
      </c>
      <c r="T320">
        <f t="shared" si="58"/>
        <v>0</v>
      </c>
      <c r="U320">
        <f t="shared" si="59"/>
        <v>0</v>
      </c>
    </row>
    <row r="321" spans="1:21">
      <c r="A321" t="s">
        <v>2253</v>
      </c>
      <c r="B321" t="str">
        <f t="shared" si="48"/>
        <v>学校法人関西学院</v>
      </c>
      <c r="D321" t="s">
        <v>2403</v>
      </c>
      <c r="E321" t="s">
        <v>2559</v>
      </c>
      <c r="F321" t="s">
        <v>1990</v>
      </c>
      <c r="G321" s="50"/>
      <c r="H321">
        <v>40</v>
      </c>
      <c r="I321" t="s">
        <v>930</v>
      </c>
      <c r="J321" t="e">
        <f>VLOOKUP(I321,#REF!,2,0)</f>
        <v>#REF!</v>
      </c>
      <c r="K321" t="e">
        <f t="shared" si="49"/>
        <v>#REF!</v>
      </c>
      <c r="L321" t="str">
        <f t="shared" si="50"/>
        <v>近畿地方</v>
      </c>
      <c r="M321" t="str">
        <f t="shared" si="51"/>
        <v>学校法人等</v>
      </c>
      <c r="N321" t="str">
        <f t="shared" si="52"/>
        <v>01.学校法人・国立大学法人等</v>
      </c>
      <c r="O321" t="str">
        <f t="shared" si="53"/>
        <v/>
      </c>
      <c r="P321" t="str">
        <f t="shared" si="54"/>
        <v/>
      </c>
      <c r="Q321" t="str">
        <f t="shared" si="55"/>
        <v/>
      </c>
      <c r="R321" t="str">
        <f t="shared" si="56"/>
        <v>28.</v>
      </c>
      <c r="S321" t="str">
        <f t="shared" si="57"/>
        <v>28.兵庫県</v>
      </c>
      <c r="T321">
        <f t="shared" si="58"/>
        <v>0</v>
      </c>
      <c r="U321">
        <f t="shared" si="59"/>
        <v>0</v>
      </c>
    </row>
    <row r="322" spans="1:21">
      <c r="A322" t="s">
        <v>3215</v>
      </c>
      <c r="B322" t="str">
        <f t="shared" ref="B322:B385" si="60">SUBSTITUTE(SUBSTITUTE(A322," ",""),"　","")</f>
        <v>関西学院同窓会</v>
      </c>
      <c r="D322" t="s">
        <v>3288</v>
      </c>
      <c r="E322" t="s">
        <v>3364</v>
      </c>
      <c r="F322" t="s">
        <v>1990</v>
      </c>
      <c r="G322" s="50"/>
      <c r="I322" t="s">
        <v>249</v>
      </c>
      <c r="J322" t="e">
        <f>VLOOKUP(I322,#REF!,2,0)</f>
        <v>#REF!</v>
      </c>
      <c r="K322" t="e">
        <f t="shared" ref="K322:K385" si="61">IF(AND(J322="事業法人",G322="○"),"事業法人（上場）",IF(AND(J322="事業法人",G322=""),"事業法人（非上場）",J322))</f>
        <v>#REF!</v>
      </c>
      <c r="L322" t="str">
        <f t="shared" ref="L322:L385" si="62">VLOOKUP(F322,Y:Z,2,0)</f>
        <v>近畿地方</v>
      </c>
      <c r="M322" t="str">
        <f t="shared" ref="M322:M385" si="63">VLOOKUP(I322,AA:AB,2,0)</f>
        <v>その他</v>
      </c>
      <c r="N322" t="str">
        <f t="shared" ref="N322:N385" si="64">VLOOKUP(I322,AC:AD,2,0)</f>
        <v>10.その他</v>
      </c>
      <c r="O322" t="str">
        <f t="shared" ref="O322:O385" si="65">IF(I322="自治体",F322&amp;A322,"")</f>
        <v/>
      </c>
      <c r="P322" t="str">
        <f t="shared" ref="P322:P385" si="66">TRIM(SUBSTITUTE(O322,F322,""))</f>
        <v/>
      </c>
      <c r="Q322" t="str">
        <f t="shared" ref="Q322:Q385" si="67">IF(I322="自治体",F322&amp;P322,"")</f>
        <v/>
      </c>
      <c r="R322" t="str">
        <f t="shared" ref="R322:R385" si="68">VLOOKUP(F322,AE:AF,2,)</f>
        <v>28.</v>
      </c>
      <c r="S322" t="str">
        <f t="shared" ref="S322:S385" si="69">R322&amp;F322</f>
        <v>28.兵庫県</v>
      </c>
      <c r="T322">
        <f t="shared" ref="T322:T385" si="70">IF(C322="",0,IF(COUNTIF(C322,"https://www.jasso.go.jp/*")=1,1,2))</f>
        <v>0</v>
      </c>
      <c r="U322">
        <f t="shared" ref="U322:U385" si="71">LEN(C322)</f>
        <v>0</v>
      </c>
    </row>
    <row r="323" spans="1:21" ht="13.8" thickBot="1">
      <c r="A323" s="1" t="s">
        <v>1844</v>
      </c>
      <c r="B323" t="str">
        <f t="shared" si="60"/>
        <v>神田通信機株式会社</v>
      </c>
      <c r="C323" t="s">
        <v>1609</v>
      </c>
      <c r="D323" t="s">
        <v>734</v>
      </c>
      <c r="E323" t="s">
        <v>2538</v>
      </c>
      <c r="F323" t="s">
        <v>2033</v>
      </c>
      <c r="G323" s="50" t="s">
        <v>2668</v>
      </c>
      <c r="H323">
        <v>20</v>
      </c>
      <c r="I323" t="s">
        <v>1060</v>
      </c>
      <c r="J323" t="e">
        <f>VLOOKUP(I323,#REF!,2,0)</f>
        <v>#REF!</v>
      </c>
      <c r="K323" t="e">
        <f t="shared" si="61"/>
        <v>#REF!</v>
      </c>
      <c r="L323" t="str">
        <f t="shared" si="62"/>
        <v>関東地方</v>
      </c>
      <c r="M323" t="str">
        <f t="shared" si="63"/>
        <v>事業法人</v>
      </c>
      <c r="N323" t="str">
        <f t="shared" si="64"/>
        <v>04.事業法人</v>
      </c>
      <c r="O323" t="str">
        <f t="shared" si="65"/>
        <v/>
      </c>
      <c r="P323" t="str">
        <f t="shared" si="66"/>
        <v/>
      </c>
      <c r="Q323" t="str">
        <f t="shared" si="67"/>
        <v/>
      </c>
      <c r="R323" t="str">
        <f t="shared" si="68"/>
        <v>13.</v>
      </c>
      <c r="S323" t="str">
        <f t="shared" si="69"/>
        <v>13.東京都</v>
      </c>
      <c r="T323">
        <f t="shared" si="70"/>
        <v>2</v>
      </c>
      <c r="U323">
        <f t="shared" si="71"/>
        <v>47</v>
      </c>
    </row>
    <row r="324" spans="1:21">
      <c r="A324" t="s">
        <v>2981</v>
      </c>
      <c r="B324" t="str">
        <f t="shared" si="60"/>
        <v>苅田町</v>
      </c>
      <c r="D324" t="s">
        <v>3078</v>
      </c>
      <c r="E324" s="47" t="s">
        <v>3150</v>
      </c>
      <c r="F324" t="s">
        <v>1951</v>
      </c>
      <c r="I324" t="s">
        <v>413</v>
      </c>
      <c r="J324" t="e">
        <f>VLOOKUP(I324,#REF!,2,0)</f>
        <v>#REF!</v>
      </c>
      <c r="K324" t="e">
        <f t="shared" si="61"/>
        <v>#REF!</v>
      </c>
      <c r="L324" t="str">
        <f t="shared" si="62"/>
        <v>九州・沖縄地方</v>
      </c>
      <c r="M324" t="str">
        <f t="shared" si="63"/>
        <v>自治体</v>
      </c>
      <c r="N324" t="str">
        <f t="shared" si="64"/>
        <v>07.自治体</v>
      </c>
      <c r="O324" t="str">
        <f t="shared" si="65"/>
        <v>福岡県苅田町</v>
      </c>
      <c r="P324" t="str">
        <f t="shared" si="66"/>
        <v>苅田町</v>
      </c>
      <c r="Q324" t="str">
        <f t="shared" si="67"/>
        <v>福岡県苅田町</v>
      </c>
      <c r="R324" t="str">
        <f t="shared" si="68"/>
        <v>40.</v>
      </c>
      <c r="S324" t="str">
        <f t="shared" si="69"/>
        <v>40.福岡県</v>
      </c>
      <c r="T324">
        <f t="shared" si="70"/>
        <v>0</v>
      </c>
      <c r="U324">
        <f t="shared" si="71"/>
        <v>0</v>
      </c>
    </row>
    <row r="325" spans="1:21">
      <c r="A325" t="s">
        <v>2982</v>
      </c>
      <c r="B325" t="str">
        <f t="shared" si="60"/>
        <v>協同組合関東給食会</v>
      </c>
      <c r="D325" t="s">
        <v>3079</v>
      </c>
      <c r="E325" s="47" t="s">
        <v>3150</v>
      </c>
      <c r="F325" t="s">
        <v>1955</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ht="20.399999999999999" thickBot="1">
      <c r="A326" s="5" t="s">
        <v>10</v>
      </c>
      <c r="B326" t="str">
        <f t="shared" si="60"/>
        <v>株式会社かんぽ生命保険</v>
      </c>
      <c r="D326" t="s">
        <v>395</v>
      </c>
      <c r="E326" t="s">
        <v>2551</v>
      </c>
      <c r="F326" t="s">
        <v>1953</v>
      </c>
      <c r="G326" s="50"/>
      <c r="H326">
        <v>20</v>
      </c>
      <c r="I326" t="s">
        <v>932</v>
      </c>
      <c r="J326" t="e">
        <f>VLOOKUP(I326,#REF!,2,0)</f>
        <v>#REF!</v>
      </c>
      <c r="K326" t="e">
        <f t="shared" si="61"/>
        <v>#REF!</v>
      </c>
      <c r="L326" t="str">
        <f t="shared" si="62"/>
        <v>関東地方</v>
      </c>
      <c r="M326" t="str">
        <f t="shared" si="63"/>
        <v>-</v>
      </c>
      <c r="N326" t="str">
        <f t="shared" si="64"/>
        <v>06.生命保険会社・損害保険会社</v>
      </c>
      <c r="O326" t="str">
        <f t="shared" si="65"/>
        <v/>
      </c>
      <c r="P326" t="str">
        <f t="shared" si="66"/>
        <v/>
      </c>
      <c r="Q326" t="str">
        <f t="shared" si="67"/>
        <v/>
      </c>
      <c r="R326" t="str">
        <f t="shared" si="68"/>
        <v>13.</v>
      </c>
      <c r="S326" t="str">
        <f t="shared" si="69"/>
        <v>13.東京都</v>
      </c>
      <c r="T326">
        <f t="shared" si="70"/>
        <v>0</v>
      </c>
      <c r="U326">
        <f t="shared" si="71"/>
        <v>0</v>
      </c>
    </row>
    <row r="327" spans="1:21" ht="20.399999999999999" thickBot="1">
      <c r="A327" s="5" t="s">
        <v>125</v>
      </c>
      <c r="B327" t="str">
        <f t="shared" si="60"/>
        <v>株式会社管理工学研究所</v>
      </c>
      <c r="D327" t="s">
        <v>126</v>
      </c>
      <c r="E327" t="s">
        <v>2541</v>
      </c>
      <c r="F327" t="s">
        <v>1953</v>
      </c>
      <c r="G327" s="50"/>
      <c r="H327">
        <v>20</v>
      </c>
      <c r="I327" t="s">
        <v>1060</v>
      </c>
      <c r="J327" t="e">
        <f>VLOOKUP(I327,#REF!,2,0)</f>
        <v>#REF!</v>
      </c>
      <c r="K327" t="e">
        <f t="shared" si="61"/>
        <v>#REF!</v>
      </c>
      <c r="L327" t="str">
        <f t="shared" si="62"/>
        <v>関東地方</v>
      </c>
      <c r="M327" t="str">
        <f t="shared" si="63"/>
        <v>事業法人</v>
      </c>
      <c r="N327" t="str">
        <f t="shared" si="64"/>
        <v>04.事業法人</v>
      </c>
      <c r="O327" t="str">
        <f t="shared" si="65"/>
        <v/>
      </c>
      <c r="P327" t="str">
        <f t="shared" si="66"/>
        <v/>
      </c>
      <c r="Q327" t="str">
        <f t="shared" si="67"/>
        <v/>
      </c>
      <c r="R327" t="str">
        <f t="shared" si="68"/>
        <v>13.</v>
      </c>
      <c r="S327" t="str">
        <f t="shared" si="69"/>
        <v>13.東京都</v>
      </c>
      <c r="T327">
        <f t="shared" si="70"/>
        <v>0</v>
      </c>
      <c r="U327">
        <f t="shared" si="71"/>
        <v>0</v>
      </c>
    </row>
    <row r="328" spans="1:21">
      <c r="A328" s="3" t="s">
        <v>257</v>
      </c>
      <c r="B328" t="str">
        <f t="shared" si="60"/>
        <v>株式会社キーレックス</v>
      </c>
      <c r="C328" t="s">
        <v>1610</v>
      </c>
      <c r="D328" t="s">
        <v>426</v>
      </c>
      <c r="E328" t="s">
        <v>2549</v>
      </c>
      <c r="F328" t="s">
        <v>1982</v>
      </c>
      <c r="G328" s="50"/>
      <c r="H328">
        <v>50</v>
      </c>
      <c r="I328" t="s">
        <v>1060</v>
      </c>
      <c r="J328" t="e">
        <f>VLOOKUP(I328,#REF!,2,0)</f>
        <v>#REF!</v>
      </c>
      <c r="K328" t="e">
        <f t="shared" si="61"/>
        <v>#REF!</v>
      </c>
      <c r="L328" t="str">
        <f t="shared" si="62"/>
        <v>中国地方</v>
      </c>
      <c r="M328" t="str">
        <f t="shared" si="63"/>
        <v>事業法人</v>
      </c>
      <c r="N328" t="str">
        <f t="shared" si="64"/>
        <v>04.事業法人</v>
      </c>
      <c r="O328" t="str">
        <f t="shared" si="65"/>
        <v/>
      </c>
      <c r="P328" t="str">
        <f t="shared" si="66"/>
        <v/>
      </c>
      <c r="Q328" t="str">
        <f t="shared" si="67"/>
        <v/>
      </c>
      <c r="R328" t="str">
        <f t="shared" si="68"/>
        <v>34.</v>
      </c>
      <c r="S328" t="str">
        <f t="shared" si="69"/>
        <v>34.広島県</v>
      </c>
      <c r="T328">
        <f t="shared" si="70"/>
        <v>1</v>
      </c>
      <c r="U328">
        <f t="shared" si="71"/>
        <v>91</v>
      </c>
    </row>
    <row r="329" spans="1:21" ht="19.8">
      <c r="A329" s="2" t="s">
        <v>1388</v>
      </c>
      <c r="B329" t="str">
        <f t="shared" si="60"/>
        <v>一般財団法人機械振興協会</v>
      </c>
      <c r="D329" t="s">
        <v>995</v>
      </c>
      <c r="E329" t="s">
        <v>2558</v>
      </c>
      <c r="F329" t="s">
        <v>1955</v>
      </c>
      <c r="G329" s="50"/>
      <c r="H329">
        <v>20</v>
      </c>
      <c r="I329" t="s">
        <v>1193</v>
      </c>
      <c r="J329" t="e">
        <f>VLOOKUP(I329,#REF!,2,0)</f>
        <v>#REF!</v>
      </c>
      <c r="K329" t="e">
        <f t="shared" si="61"/>
        <v>#REF!</v>
      </c>
      <c r="L329" t="str">
        <f t="shared" si="62"/>
        <v>関東地方</v>
      </c>
      <c r="M329" t="str">
        <f t="shared" si="63"/>
        <v>その他</v>
      </c>
      <c r="N329" t="str">
        <f t="shared" si="64"/>
        <v>08.財団法人・社団法人</v>
      </c>
      <c r="O329" t="str">
        <f t="shared" si="65"/>
        <v/>
      </c>
      <c r="P329" t="str">
        <f t="shared" si="66"/>
        <v/>
      </c>
      <c r="Q329" t="str">
        <f t="shared" si="67"/>
        <v/>
      </c>
      <c r="R329" t="str">
        <f t="shared" si="68"/>
        <v>13.</v>
      </c>
      <c r="S329" t="str">
        <f t="shared" si="69"/>
        <v>13.東京都</v>
      </c>
      <c r="T329">
        <f t="shared" si="70"/>
        <v>0</v>
      </c>
      <c r="U329">
        <f t="shared" si="71"/>
        <v>0</v>
      </c>
    </row>
    <row r="330" spans="1:21" ht="13.8" thickBot="1">
      <c r="A330" s="1" t="s">
        <v>1845</v>
      </c>
      <c r="B330" t="str">
        <f t="shared" si="60"/>
        <v>汽罐部品製造株式会社</v>
      </c>
      <c r="C330" t="s">
        <v>1611</v>
      </c>
      <c r="D330" t="s">
        <v>485</v>
      </c>
      <c r="E330" t="s">
        <v>2560</v>
      </c>
      <c r="F330" t="s">
        <v>1978</v>
      </c>
      <c r="G330" s="50"/>
      <c r="H330">
        <v>40</v>
      </c>
      <c r="I330" t="s">
        <v>1060</v>
      </c>
      <c r="J330" t="e">
        <f>VLOOKUP(I330,#REF!,2,0)</f>
        <v>#REF!</v>
      </c>
      <c r="K330" t="e">
        <f t="shared" si="61"/>
        <v>#REF!</v>
      </c>
      <c r="L330" t="str">
        <f t="shared" si="62"/>
        <v>近畿地方</v>
      </c>
      <c r="M330" t="str">
        <f t="shared" si="63"/>
        <v>事業法人</v>
      </c>
      <c r="N330" t="str">
        <f t="shared" si="64"/>
        <v>04.事業法人</v>
      </c>
      <c r="O330" t="str">
        <f t="shared" si="65"/>
        <v/>
      </c>
      <c r="P330" t="str">
        <f t="shared" si="66"/>
        <v/>
      </c>
      <c r="Q330" t="str">
        <f t="shared" si="67"/>
        <v/>
      </c>
      <c r="R330" t="str">
        <f t="shared" si="68"/>
        <v>27.</v>
      </c>
      <c r="S330" t="str">
        <f t="shared" si="69"/>
        <v>27.大阪府</v>
      </c>
      <c r="T330">
        <f t="shared" si="70"/>
        <v>2</v>
      </c>
      <c r="U330">
        <f t="shared" si="71"/>
        <v>75</v>
      </c>
    </row>
    <row r="331" spans="1:21" ht="19.8">
      <c r="A331" s="2" t="s">
        <v>1072</v>
      </c>
      <c r="B331" t="str">
        <f t="shared" si="60"/>
        <v>株式会社キクチメガネ</v>
      </c>
      <c r="D331" t="s">
        <v>1125</v>
      </c>
      <c r="E331" t="s">
        <v>2561</v>
      </c>
      <c r="F331" t="s">
        <v>1992</v>
      </c>
      <c r="G331" s="50"/>
      <c r="H331">
        <v>35</v>
      </c>
      <c r="I331" t="s">
        <v>1060</v>
      </c>
      <c r="J331" t="e">
        <f>VLOOKUP(I331,#REF!,2,0)</f>
        <v>#REF!</v>
      </c>
      <c r="K331" t="e">
        <f t="shared" si="61"/>
        <v>#REF!</v>
      </c>
      <c r="L331" t="str">
        <f t="shared" si="62"/>
        <v>東海地方</v>
      </c>
      <c r="M331" t="str">
        <f t="shared" si="63"/>
        <v>事業法人</v>
      </c>
      <c r="N331" t="str">
        <f t="shared" si="64"/>
        <v>04.事業法人</v>
      </c>
      <c r="O331" t="str">
        <f t="shared" si="65"/>
        <v/>
      </c>
      <c r="P331" t="str">
        <f t="shared" si="66"/>
        <v/>
      </c>
      <c r="Q331" t="str">
        <f t="shared" si="67"/>
        <v/>
      </c>
      <c r="R331" t="str">
        <f t="shared" si="68"/>
        <v>23.</v>
      </c>
      <c r="S331" t="str">
        <f t="shared" si="69"/>
        <v>23.愛知県</v>
      </c>
      <c r="T331">
        <f t="shared" si="70"/>
        <v>0</v>
      </c>
      <c r="U331">
        <f t="shared" si="71"/>
        <v>0</v>
      </c>
    </row>
    <row r="332" spans="1:21" ht="19.8">
      <c r="A332" s="2" t="s">
        <v>1073</v>
      </c>
      <c r="B332" t="str">
        <f t="shared" si="60"/>
        <v>木更津市</v>
      </c>
      <c r="D332" t="s">
        <v>1126</v>
      </c>
      <c r="E332" t="s">
        <v>2561</v>
      </c>
      <c r="F332" t="s">
        <v>2011</v>
      </c>
      <c r="G332" s="50"/>
      <c r="H332">
        <v>20</v>
      </c>
      <c r="I332" t="s">
        <v>413</v>
      </c>
      <c r="J332" t="e">
        <f>VLOOKUP(I332,#REF!,2,0)</f>
        <v>#REF!</v>
      </c>
      <c r="K332" t="e">
        <f t="shared" si="61"/>
        <v>#REF!</v>
      </c>
      <c r="L332" t="str">
        <f t="shared" si="62"/>
        <v>関東地方</v>
      </c>
      <c r="M332" t="str">
        <f t="shared" si="63"/>
        <v>自治体</v>
      </c>
      <c r="N332" t="str">
        <f t="shared" si="64"/>
        <v>07.自治体</v>
      </c>
      <c r="O332" t="str">
        <f t="shared" si="65"/>
        <v>千葉県木更津市</v>
      </c>
      <c r="P332" t="str">
        <f t="shared" si="66"/>
        <v>木更津市</v>
      </c>
      <c r="Q332" t="str">
        <f t="shared" si="67"/>
        <v>千葉県木更津市</v>
      </c>
      <c r="R332" t="str">
        <f t="shared" si="68"/>
        <v>12.</v>
      </c>
      <c r="S332" t="str">
        <f t="shared" si="69"/>
        <v>12.千葉県</v>
      </c>
      <c r="T332">
        <f t="shared" si="70"/>
        <v>0</v>
      </c>
      <c r="U332">
        <f t="shared" si="71"/>
        <v>0</v>
      </c>
    </row>
    <row r="333" spans="1:21">
      <c r="A333" t="s">
        <v>2983</v>
      </c>
      <c r="B333" t="str">
        <f t="shared" si="60"/>
        <v>木島平村</v>
      </c>
      <c r="D333" t="s">
        <v>3080</v>
      </c>
      <c r="E333" s="47" t="s">
        <v>3150</v>
      </c>
      <c r="F333" t="s">
        <v>1983</v>
      </c>
      <c r="I333" t="s">
        <v>413</v>
      </c>
      <c r="J333" t="e">
        <f>VLOOKUP(I333,#REF!,2,0)</f>
        <v>#REF!</v>
      </c>
      <c r="K333" t="e">
        <f t="shared" si="61"/>
        <v>#REF!</v>
      </c>
      <c r="L333" t="str">
        <f t="shared" si="62"/>
        <v>甲信越地方</v>
      </c>
      <c r="M333" t="str">
        <f t="shared" si="63"/>
        <v>自治体</v>
      </c>
      <c r="N333" t="str">
        <f t="shared" si="64"/>
        <v>07.自治体</v>
      </c>
      <c r="O333" t="str">
        <f t="shared" si="65"/>
        <v>長野県木島平村</v>
      </c>
      <c r="P333" t="str">
        <f t="shared" si="66"/>
        <v>木島平村</v>
      </c>
      <c r="Q333" t="str">
        <f t="shared" si="67"/>
        <v>長野県木島平村</v>
      </c>
      <c r="R333" t="str">
        <f t="shared" si="68"/>
        <v>20.</v>
      </c>
      <c r="S333" t="str">
        <f t="shared" si="69"/>
        <v>20.長野県</v>
      </c>
      <c r="T333">
        <f t="shared" si="70"/>
        <v>0</v>
      </c>
      <c r="U333">
        <f t="shared" si="71"/>
        <v>0</v>
      </c>
    </row>
    <row r="334" spans="1:21" ht="13.8" thickBot="1">
      <c r="A334" s="1" t="s">
        <v>63</v>
      </c>
      <c r="B334" t="str">
        <f t="shared" si="60"/>
        <v>岸本建設株式会社</v>
      </c>
      <c r="C334" t="s">
        <v>1612</v>
      </c>
      <c r="D334" t="s">
        <v>416</v>
      </c>
      <c r="E334" t="s">
        <v>2547</v>
      </c>
      <c r="F334" t="s">
        <v>1977</v>
      </c>
      <c r="G334" s="50"/>
      <c r="H334">
        <v>40</v>
      </c>
      <c r="I334" t="s">
        <v>1060</v>
      </c>
      <c r="J334" t="e">
        <f>VLOOKUP(I334,#REF!,2,0)</f>
        <v>#REF!</v>
      </c>
      <c r="K334" t="e">
        <f t="shared" si="61"/>
        <v>#REF!</v>
      </c>
      <c r="L334" t="str">
        <f t="shared" si="62"/>
        <v>近畿地方</v>
      </c>
      <c r="M334" t="str">
        <f t="shared" si="63"/>
        <v>事業法人</v>
      </c>
      <c r="N334" t="str">
        <f t="shared" si="64"/>
        <v>04.事業法人</v>
      </c>
      <c r="O334" t="str">
        <f t="shared" si="65"/>
        <v/>
      </c>
      <c r="P334" t="str">
        <f t="shared" si="66"/>
        <v/>
      </c>
      <c r="Q334" t="str">
        <f t="shared" si="67"/>
        <v/>
      </c>
      <c r="R334" t="str">
        <f t="shared" si="68"/>
        <v>27.</v>
      </c>
      <c r="S334" t="str">
        <f t="shared" si="69"/>
        <v>27.大阪府</v>
      </c>
      <c r="T334">
        <f t="shared" si="70"/>
        <v>1</v>
      </c>
      <c r="U334">
        <f t="shared" si="71"/>
        <v>94</v>
      </c>
    </row>
    <row r="335" spans="1:21">
      <c r="A335" t="s">
        <v>2254</v>
      </c>
      <c r="B335" t="str">
        <f t="shared" si="60"/>
        <v>木曽広域連合</v>
      </c>
      <c r="D335" t="s">
        <v>2404</v>
      </c>
      <c r="E335" t="s">
        <v>2559</v>
      </c>
      <c r="F335" t="s">
        <v>1983</v>
      </c>
      <c r="G335" s="50"/>
      <c r="H335">
        <v>25</v>
      </c>
      <c r="I335" t="s">
        <v>413</v>
      </c>
      <c r="J335" t="e">
        <f>VLOOKUP(I335,#REF!,2,0)</f>
        <v>#REF!</v>
      </c>
      <c r="K335" t="e">
        <f t="shared" si="61"/>
        <v>#REF!</v>
      </c>
      <c r="L335" t="str">
        <f t="shared" si="62"/>
        <v>甲信越地方</v>
      </c>
      <c r="M335" t="str">
        <f t="shared" si="63"/>
        <v>自治体</v>
      </c>
      <c r="N335" t="str">
        <f t="shared" si="64"/>
        <v>07.自治体</v>
      </c>
      <c r="O335" t="str">
        <f t="shared" si="65"/>
        <v>長野県木曽広域連合</v>
      </c>
      <c r="P335" t="str">
        <f t="shared" si="66"/>
        <v>木曽広域連合</v>
      </c>
      <c r="Q335" t="str">
        <f t="shared" si="67"/>
        <v>長野県木曽広域連合</v>
      </c>
      <c r="R335" t="str">
        <f t="shared" si="68"/>
        <v>20.</v>
      </c>
      <c r="S335" t="str">
        <f t="shared" si="69"/>
        <v>20.長野県</v>
      </c>
      <c r="T335">
        <f t="shared" si="70"/>
        <v>0</v>
      </c>
      <c r="U335">
        <f t="shared" si="71"/>
        <v>0</v>
      </c>
    </row>
    <row r="336" spans="1:21" ht="19.8">
      <c r="A336" s="2" t="s">
        <v>1389</v>
      </c>
      <c r="B336" t="str">
        <f t="shared" si="60"/>
        <v>長野県木祖村</v>
      </c>
      <c r="D336" t="s">
        <v>996</v>
      </c>
      <c r="E336" t="s">
        <v>2558</v>
      </c>
      <c r="F336" t="s">
        <v>1983</v>
      </c>
      <c r="G336" s="50"/>
      <c r="H336">
        <v>25</v>
      </c>
      <c r="I336" t="s">
        <v>413</v>
      </c>
      <c r="J336" t="e">
        <f>VLOOKUP(I336,#REF!,2,0)</f>
        <v>#REF!</v>
      </c>
      <c r="K336" t="e">
        <f t="shared" si="61"/>
        <v>#REF!</v>
      </c>
      <c r="L336" t="str">
        <f t="shared" si="62"/>
        <v>甲信越地方</v>
      </c>
      <c r="M336" t="str">
        <f t="shared" si="63"/>
        <v>自治体</v>
      </c>
      <c r="N336" t="str">
        <f t="shared" si="64"/>
        <v>07.自治体</v>
      </c>
      <c r="O336" t="str">
        <f t="shared" si="65"/>
        <v>長野県長野県　木祖村</v>
      </c>
      <c r="P336" t="str">
        <f t="shared" si="66"/>
        <v>木祖村</v>
      </c>
      <c r="Q336" t="str">
        <f t="shared" si="67"/>
        <v>長野県木祖村</v>
      </c>
      <c r="R336" t="str">
        <f t="shared" si="68"/>
        <v>20.</v>
      </c>
      <c r="S336" t="str">
        <f t="shared" si="69"/>
        <v>20.長野県</v>
      </c>
      <c r="T336">
        <f t="shared" si="70"/>
        <v>0</v>
      </c>
      <c r="U336">
        <f t="shared" si="71"/>
        <v>0</v>
      </c>
    </row>
    <row r="337" spans="1:21" ht="19.8">
      <c r="A337" s="2" t="s">
        <v>1074</v>
      </c>
      <c r="B337" t="str">
        <f t="shared" si="60"/>
        <v>北河内農業協同組合</v>
      </c>
      <c r="D337" t="s">
        <v>1127</v>
      </c>
      <c r="E337" t="s">
        <v>2561</v>
      </c>
      <c r="F337" t="s">
        <v>1980</v>
      </c>
      <c r="G337" s="50"/>
      <c r="H337">
        <v>40</v>
      </c>
      <c r="I337" t="s">
        <v>1194</v>
      </c>
      <c r="J337" t="e">
        <f>VLOOKUP(I337,#REF!,2,0)</f>
        <v>#REF!</v>
      </c>
      <c r="K337" t="e">
        <f t="shared" si="61"/>
        <v>#REF!</v>
      </c>
      <c r="L337" t="str">
        <f t="shared" si="62"/>
        <v>近畿地方</v>
      </c>
      <c r="M337" t="str">
        <f t="shared" si="63"/>
        <v>地域金融機関</v>
      </c>
      <c r="N337" t="str">
        <f t="shared" si="64"/>
        <v>03.系統上部・系統下部</v>
      </c>
      <c r="O337" t="str">
        <f t="shared" si="65"/>
        <v/>
      </c>
      <c r="P337" t="str">
        <f t="shared" si="66"/>
        <v/>
      </c>
      <c r="Q337" t="str">
        <f t="shared" si="67"/>
        <v/>
      </c>
      <c r="R337" t="str">
        <f t="shared" si="68"/>
        <v>27.</v>
      </c>
      <c r="S337" t="str">
        <f t="shared" si="69"/>
        <v>27.大阪府</v>
      </c>
      <c r="T337">
        <f t="shared" si="70"/>
        <v>0</v>
      </c>
      <c r="U337">
        <f t="shared" si="71"/>
        <v>0</v>
      </c>
    </row>
    <row r="338" spans="1:21">
      <c r="A338" s="3" t="s">
        <v>817</v>
      </c>
      <c r="B338" t="str">
        <f t="shared" si="60"/>
        <v>木田建設株式会社</v>
      </c>
      <c r="C338" t="s">
        <v>1613</v>
      </c>
      <c r="D338" t="s">
        <v>818</v>
      </c>
      <c r="E338" t="s">
        <v>2564</v>
      </c>
      <c r="F338" t="s">
        <v>2035</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89</v>
      </c>
    </row>
    <row r="339" spans="1:21">
      <c r="A339" t="s">
        <v>3421</v>
      </c>
      <c r="B339" t="str">
        <f t="shared" si="60"/>
        <v>公益財団法人北澤育英会</v>
      </c>
      <c r="D339" t="s">
        <v>3544</v>
      </c>
      <c r="E339" t="s">
        <v>3636</v>
      </c>
      <c r="F339" t="s">
        <v>1953</v>
      </c>
      <c r="H339">
        <v>20</v>
      </c>
      <c r="I339" t="s">
        <v>1193</v>
      </c>
      <c r="J339" t="e">
        <f>VLOOKUP(I339,#REF!,2,0)</f>
        <v>#REF!</v>
      </c>
      <c r="K339" t="e">
        <f t="shared" si="61"/>
        <v>#REF!</v>
      </c>
      <c r="L339" t="str">
        <f t="shared" si="62"/>
        <v>関東地方</v>
      </c>
      <c r="M339" t="str">
        <f t="shared" si="63"/>
        <v>その他</v>
      </c>
      <c r="N339" t="str">
        <f t="shared" si="64"/>
        <v>08.財団法人・社団法人</v>
      </c>
      <c r="O339" t="str">
        <f t="shared" si="65"/>
        <v/>
      </c>
      <c r="P339" t="str">
        <f t="shared" si="66"/>
        <v/>
      </c>
      <c r="Q339" t="str">
        <f t="shared" si="67"/>
        <v/>
      </c>
      <c r="R339" t="str">
        <f t="shared" si="68"/>
        <v>13.</v>
      </c>
      <c r="S339" t="str">
        <f t="shared" si="69"/>
        <v>13.東京都</v>
      </c>
      <c r="T339">
        <f t="shared" si="70"/>
        <v>0</v>
      </c>
      <c r="U339">
        <f t="shared" si="71"/>
        <v>0</v>
      </c>
    </row>
    <row r="340" spans="1:21" ht="20.399999999999999" thickBot="1">
      <c r="A340" s="5" t="s">
        <v>1075</v>
      </c>
      <c r="B340" t="str">
        <f t="shared" si="60"/>
        <v>株式会社北澤工業</v>
      </c>
      <c r="D340" t="s">
        <v>1128</v>
      </c>
      <c r="E340" t="s">
        <v>2561</v>
      </c>
      <c r="F340" t="s">
        <v>2100</v>
      </c>
      <c r="G340" s="50"/>
      <c r="H340">
        <v>25</v>
      </c>
      <c r="I340" t="s">
        <v>1060</v>
      </c>
      <c r="J340" t="e">
        <f>VLOOKUP(I340,#REF!,2,0)</f>
        <v>#REF!</v>
      </c>
      <c r="K340" t="e">
        <f t="shared" si="61"/>
        <v>#REF!</v>
      </c>
      <c r="L340" t="str">
        <f t="shared" si="62"/>
        <v>甲信越地方</v>
      </c>
      <c r="M340" t="str">
        <f t="shared" si="63"/>
        <v>事業法人</v>
      </c>
      <c r="N340" t="str">
        <f t="shared" si="64"/>
        <v>04.事業法人</v>
      </c>
      <c r="O340" t="str">
        <f t="shared" si="65"/>
        <v/>
      </c>
      <c r="P340" t="str">
        <f t="shared" si="66"/>
        <v/>
      </c>
      <c r="Q340" t="str">
        <f t="shared" si="67"/>
        <v/>
      </c>
      <c r="R340" t="str">
        <f t="shared" si="68"/>
        <v>15.</v>
      </c>
      <c r="S340" t="str">
        <f t="shared" si="69"/>
        <v>15.新潟県</v>
      </c>
      <c r="T340">
        <f t="shared" si="70"/>
        <v>0</v>
      </c>
      <c r="U340">
        <f t="shared" si="71"/>
        <v>0</v>
      </c>
    </row>
    <row r="341" spans="1:21" ht="19.8">
      <c r="A341" s="2" t="s">
        <v>1390</v>
      </c>
      <c r="B341" t="str">
        <f t="shared" si="60"/>
        <v>北塩原村</v>
      </c>
      <c r="D341" t="s">
        <v>819</v>
      </c>
      <c r="E341" t="s">
        <v>2564</v>
      </c>
      <c r="F341" t="s">
        <v>2037</v>
      </c>
      <c r="G341" s="50"/>
      <c r="H341">
        <v>10</v>
      </c>
      <c r="I341" t="s">
        <v>413</v>
      </c>
      <c r="J341" t="e">
        <f>VLOOKUP(I341,#REF!,2,0)</f>
        <v>#REF!</v>
      </c>
      <c r="K341" t="e">
        <f t="shared" si="61"/>
        <v>#REF!</v>
      </c>
      <c r="L341" t="str">
        <f t="shared" si="62"/>
        <v>北海道・東北地方</v>
      </c>
      <c r="M341" t="str">
        <f t="shared" si="63"/>
        <v>自治体</v>
      </c>
      <c r="N341" t="str">
        <f t="shared" si="64"/>
        <v>07.自治体</v>
      </c>
      <c r="O341" t="str">
        <f t="shared" si="65"/>
        <v>福島県北塩原村</v>
      </c>
      <c r="P341" t="str">
        <f t="shared" si="66"/>
        <v>北塩原村</v>
      </c>
      <c r="Q341" t="str">
        <f t="shared" si="67"/>
        <v>福島県北塩原村</v>
      </c>
      <c r="R341" t="str">
        <f t="shared" si="68"/>
        <v>07.</v>
      </c>
      <c r="S341" t="str">
        <f t="shared" si="69"/>
        <v>07.福島県</v>
      </c>
      <c r="T341">
        <f t="shared" si="70"/>
        <v>0</v>
      </c>
      <c r="U341">
        <f t="shared" si="71"/>
        <v>0</v>
      </c>
    </row>
    <row r="342" spans="1:21" ht="20.399999999999999" thickBot="1">
      <c r="A342" s="5" t="s">
        <v>282</v>
      </c>
      <c r="B342" t="str">
        <f t="shared" si="60"/>
        <v>株式会社北日本新聞社</v>
      </c>
      <c r="D342" t="s">
        <v>450</v>
      </c>
      <c r="E342" t="s">
        <v>2537</v>
      </c>
      <c r="F342" t="s">
        <v>1995</v>
      </c>
      <c r="G342" s="50"/>
      <c r="H342">
        <v>30</v>
      </c>
      <c r="I342" t="s">
        <v>1060</v>
      </c>
      <c r="J342" t="e">
        <f>VLOOKUP(I342,#REF!,2,0)</f>
        <v>#REF!</v>
      </c>
      <c r="K342" t="e">
        <f t="shared" si="61"/>
        <v>#REF!</v>
      </c>
      <c r="L342" t="str">
        <f t="shared" si="62"/>
        <v>北陸地方</v>
      </c>
      <c r="M342" t="str">
        <f t="shared" si="63"/>
        <v>事業法人</v>
      </c>
      <c r="N342" t="str">
        <f t="shared" si="64"/>
        <v>04.事業法人</v>
      </c>
      <c r="O342" t="str">
        <f t="shared" si="65"/>
        <v/>
      </c>
      <c r="P342" t="str">
        <f t="shared" si="66"/>
        <v/>
      </c>
      <c r="Q342" t="str">
        <f t="shared" si="67"/>
        <v/>
      </c>
      <c r="R342" t="str">
        <f t="shared" si="68"/>
        <v>16.</v>
      </c>
      <c r="S342" t="str">
        <f t="shared" si="69"/>
        <v>16.富山県</v>
      </c>
      <c r="T342">
        <f t="shared" si="70"/>
        <v>0</v>
      </c>
      <c r="U342">
        <f t="shared" si="71"/>
        <v>0</v>
      </c>
    </row>
    <row r="343" spans="1:21" ht="20.399999999999999" thickBot="1">
      <c r="A343" s="5" t="s">
        <v>1391</v>
      </c>
      <c r="B343" t="str">
        <f t="shared" si="60"/>
        <v>北日本運輸株式会社</v>
      </c>
      <c r="D343" t="s">
        <v>997</v>
      </c>
      <c r="E343" t="s">
        <v>2558</v>
      </c>
      <c r="F343" t="s">
        <v>2003</v>
      </c>
      <c r="G343" s="50"/>
      <c r="H343">
        <v>10</v>
      </c>
      <c r="I343" t="s">
        <v>1060</v>
      </c>
      <c r="J343" t="e">
        <f>VLOOKUP(I343,#REF!,2,0)</f>
        <v>#REF!</v>
      </c>
      <c r="K343" t="e">
        <f t="shared" si="61"/>
        <v>#REF!</v>
      </c>
      <c r="L343" t="str">
        <f t="shared" si="62"/>
        <v>北海道・東北地方</v>
      </c>
      <c r="M343" t="str">
        <f t="shared" si="63"/>
        <v>事業法人</v>
      </c>
      <c r="N343" t="str">
        <f t="shared" si="64"/>
        <v>04.事業法人</v>
      </c>
      <c r="O343" t="str">
        <f t="shared" si="65"/>
        <v/>
      </c>
      <c r="P343" t="str">
        <f t="shared" si="66"/>
        <v/>
      </c>
      <c r="Q343" t="str">
        <f t="shared" si="67"/>
        <v/>
      </c>
      <c r="R343" t="str">
        <f t="shared" si="68"/>
        <v>05.</v>
      </c>
      <c r="S343" t="str">
        <f t="shared" si="69"/>
        <v>05.秋田県</v>
      </c>
      <c r="T343">
        <f t="shared" si="70"/>
        <v>0</v>
      </c>
      <c r="U343">
        <f t="shared" si="71"/>
        <v>0</v>
      </c>
    </row>
    <row r="344" spans="1:21" ht="19.8">
      <c r="A344" s="2" t="s">
        <v>667</v>
      </c>
      <c r="B344" t="str">
        <f t="shared" si="60"/>
        <v>学校法人北見学園認定こども園ムロノキッズ</v>
      </c>
      <c r="D344" t="s">
        <v>735</v>
      </c>
      <c r="E344" t="s">
        <v>2538</v>
      </c>
      <c r="F344" t="s">
        <v>2019</v>
      </c>
      <c r="G344" s="50"/>
      <c r="H344">
        <v>20</v>
      </c>
      <c r="I344" t="s">
        <v>930</v>
      </c>
      <c r="J344" t="e">
        <f>VLOOKUP(I344,#REF!,2,0)</f>
        <v>#REF!</v>
      </c>
      <c r="K344" t="e">
        <f t="shared" si="61"/>
        <v>#REF!</v>
      </c>
      <c r="L344" t="str">
        <f t="shared" si="62"/>
        <v>関東地方</v>
      </c>
      <c r="M344" t="str">
        <f t="shared" si="63"/>
        <v>学校法人等</v>
      </c>
      <c r="N344" t="str">
        <f t="shared" si="64"/>
        <v>01.学校法人・国立大学法人等</v>
      </c>
      <c r="O344" t="str">
        <f t="shared" si="65"/>
        <v/>
      </c>
      <c r="P344" t="str">
        <f t="shared" si="66"/>
        <v/>
      </c>
      <c r="Q344" t="str">
        <f t="shared" si="67"/>
        <v/>
      </c>
      <c r="R344" t="str">
        <f t="shared" si="68"/>
        <v>14.</v>
      </c>
      <c r="S344" t="str">
        <f t="shared" si="69"/>
        <v>14.神奈川県</v>
      </c>
      <c r="T344">
        <f t="shared" si="70"/>
        <v>0</v>
      </c>
      <c r="U344">
        <f t="shared" si="71"/>
        <v>0</v>
      </c>
    </row>
    <row r="345" spans="1:21">
      <c r="A345" t="s">
        <v>3422</v>
      </c>
      <c r="B345" t="str">
        <f t="shared" si="60"/>
        <v>一般財団法人岐阜県教職員互助組合</v>
      </c>
      <c r="D345" t="s">
        <v>3545</v>
      </c>
      <c r="E345" t="s">
        <v>3636</v>
      </c>
      <c r="F345" t="s">
        <v>2006</v>
      </c>
      <c r="H345">
        <v>35</v>
      </c>
      <c r="I345" t="s">
        <v>1193</v>
      </c>
      <c r="J345" t="e">
        <f>VLOOKUP(I345,#REF!,2,0)</f>
        <v>#REF!</v>
      </c>
      <c r="K345" t="e">
        <f t="shared" si="61"/>
        <v>#REF!</v>
      </c>
      <c r="L345" t="str">
        <f t="shared" si="62"/>
        <v>東海地方</v>
      </c>
      <c r="M345" t="str">
        <f t="shared" si="63"/>
        <v>その他</v>
      </c>
      <c r="N345" t="str">
        <f t="shared" si="64"/>
        <v>08.財団法人・社団法人</v>
      </c>
      <c r="O345" t="str">
        <f t="shared" si="65"/>
        <v/>
      </c>
      <c r="P345" t="str">
        <f t="shared" si="66"/>
        <v/>
      </c>
      <c r="Q345" t="str">
        <f t="shared" si="67"/>
        <v/>
      </c>
      <c r="R345" t="str">
        <f t="shared" si="68"/>
        <v>21.</v>
      </c>
      <c r="S345" t="str">
        <f t="shared" si="69"/>
        <v>21.岐阜県</v>
      </c>
      <c r="T345">
        <f t="shared" si="70"/>
        <v>0</v>
      </c>
      <c r="U345">
        <f t="shared" si="71"/>
        <v>0</v>
      </c>
    </row>
    <row r="346" spans="1:21">
      <c r="A346" t="s">
        <v>3423</v>
      </c>
      <c r="B346" t="str">
        <f t="shared" si="60"/>
        <v>岐阜県農業信用基金協会</v>
      </c>
      <c r="D346" t="s">
        <v>3546</v>
      </c>
      <c r="E346" t="s">
        <v>3636</v>
      </c>
      <c r="F346" t="s">
        <v>2006</v>
      </c>
      <c r="H346">
        <v>35</v>
      </c>
      <c r="I346" t="s">
        <v>249</v>
      </c>
      <c r="J346" t="e">
        <f>VLOOKUP(I346,#REF!,2,0)</f>
        <v>#REF!</v>
      </c>
      <c r="K346" t="e">
        <f t="shared" si="61"/>
        <v>#REF!</v>
      </c>
      <c r="L346" t="str">
        <f t="shared" si="62"/>
        <v>東海地方</v>
      </c>
      <c r="M346" t="str">
        <f t="shared" si="63"/>
        <v>その他</v>
      </c>
      <c r="N346" t="str">
        <f t="shared" si="64"/>
        <v>10.その他</v>
      </c>
      <c r="O346" t="str">
        <f t="shared" si="65"/>
        <v/>
      </c>
      <c r="P346" t="str">
        <f t="shared" si="66"/>
        <v/>
      </c>
      <c r="Q346" t="str">
        <f t="shared" si="67"/>
        <v/>
      </c>
      <c r="R346" t="str">
        <f t="shared" si="68"/>
        <v>21.</v>
      </c>
      <c r="S346" t="str">
        <f t="shared" si="69"/>
        <v>21.岐阜県</v>
      </c>
      <c r="T346">
        <f t="shared" si="70"/>
        <v>0</v>
      </c>
      <c r="U346">
        <f t="shared" si="71"/>
        <v>0</v>
      </c>
    </row>
    <row r="347" spans="1:21" ht="19.8">
      <c r="A347" s="2" t="s">
        <v>283</v>
      </c>
      <c r="B347" t="str">
        <f t="shared" si="60"/>
        <v>学校法人岐阜済美学院</v>
      </c>
      <c r="D347" t="s">
        <v>451</v>
      </c>
      <c r="E347" t="s">
        <v>2537</v>
      </c>
      <c r="F347" t="s">
        <v>2006</v>
      </c>
      <c r="G347" s="50"/>
      <c r="H347">
        <v>35</v>
      </c>
      <c r="I347" t="s">
        <v>930</v>
      </c>
      <c r="J347" t="e">
        <f>VLOOKUP(I347,#REF!,2,0)</f>
        <v>#REF!</v>
      </c>
      <c r="K347" t="e">
        <f t="shared" si="61"/>
        <v>#REF!</v>
      </c>
      <c r="L347" t="str">
        <f t="shared" si="62"/>
        <v>東海地方</v>
      </c>
      <c r="M347" t="str">
        <f t="shared" si="63"/>
        <v>学校法人等</v>
      </c>
      <c r="N347" t="str">
        <f t="shared" si="64"/>
        <v>01.学校法人・国立大学法人等</v>
      </c>
      <c r="O347" t="str">
        <f t="shared" si="65"/>
        <v/>
      </c>
      <c r="P347" t="str">
        <f t="shared" si="66"/>
        <v/>
      </c>
      <c r="Q347" t="str">
        <f t="shared" si="67"/>
        <v/>
      </c>
      <c r="R347" t="str">
        <f t="shared" si="68"/>
        <v>21.</v>
      </c>
      <c r="S347" t="str">
        <f t="shared" si="69"/>
        <v>21.岐阜県</v>
      </c>
      <c r="T347">
        <f t="shared" si="70"/>
        <v>0</v>
      </c>
      <c r="U347">
        <f t="shared" si="71"/>
        <v>0</v>
      </c>
    </row>
    <row r="348" spans="1:21">
      <c r="A348" t="s">
        <v>3216</v>
      </c>
      <c r="B348" t="str">
        <f t="shared" si="60"/>
        <v>一般財団法人救急振興財団</v>
      </c>
      <c r="D348" t="s">
        <v>3289</v>
      </c>
      <c r="E348" t="s">
        <v>3364</v>
      </c>
      <c r="F348" t="s">
        <v>1955</v>
      </c>
      <c r="G348" s="50"/>
      <c r="I348" t="s">
        <v>3365</v>
      </c>
      <c r="J348" t="e">
        <f>VLOOKUP(I348,#REF!,2,0)</f>
        <v>#REF!</v>
      </c>
      <c r="K348" t="e">
        <f t="shared" si="61"/>
        <v>#REF!</v>
      </c>
      <c r="L348" t="str">
        <f t="shared" si="62"/>
        <v>関東地方</v>
      </c>
      <c r="M348" t="str">
        <f t="shared" si="63"/>
        <v>その他</v>
      </c>
      <c r="N348" t="str">
        <f t="shared" si="64"/>
        <v>08.財団法人・社団法人</v>
      </c>
      <c r="O348" t="str">
        <f t="shared" si="65"/>
        <v/>
      </c>
      <c r="P348" t="str">
        <f t="shared" si="66"/>
        <v/>
      </c>
      <c r="Q348" t="str">
        <f t="shared" si="67"/>
        <v/>
      </c>
      <c r="R348" t="str">
        <f t="shared" si="68"/>
        <v>13.</v>
      </c>
      <c r="S348" t="str">
        <f t="shared" si="69"/>
        <v>13.東京都</v>
      </c>
      <c r="T348">
        <f t="shared" si="70"/>
        <v>0</v>
      </c>
      <c r="U348">
        <f t="shared" si="71"/>
        <v>0</v>
      </c>
    </row>
    <row r="349" spans="1:21">
      <c r="A349" s="3" t="s">
        <v>1210</v>
      </c>
      <c r="B349" t="str">
        <f t="shared" si="60"/>
        <v>救急薬品工業株式会社</v>
      </c>
      <c r="C349" t="s">
        <v>1614</v>
      </c>
      <c r="D349" t="s">
        <v>1277</v>
      </c>
      <c r="E349" t="s">
        <v>2562</v>
      </c>
      <c r="F349" t="s">
        <v>2038</v>
      </c>
      <c r="G349" s="50"/>
      <c r="H349">
        <v>30</v>
      </c>
      <c r="I349" t="s">
        <v>1060</v>
      </c>
      <c r="J349" t="e">
        <f>VLOOKUP(I349,#REF!,2,0)</f>
        <v>#REF!</v>
      </c>
      <c r="K349" t="e">
        <f t="shared" si="61"/>
        <v>#REF!</v>
      </c>
      <c r="L349" t="str">
        <f t="shared" si="62"/>
        <v>北陸地方</v>
      </c>
      <c r="M349" t="str">
        <f t="shared" si="63"/>
        <v>事業法人</v>
      </c>
      <c r="N349" t="str">
        <f t="shared" si="64"/>
        <v>04.事業法人</v>
      </c>
      <c r="O349" t="str">
        <f t="shared" si="65"/>
        <v/>
      </c>
      <c r="P349" t="str">
        <f t="shared" si="66"/>
        <v/>
      </c>
      <c r="Q349" t="str">
        <f t="shared" si="67"/>
        <v/>
      </c>
      <c r="R349" t="str">
        <f t="shared" si="68"/>
        <v>16.</v>
      </c>
      <c r="S349" t="str">
        <f t="shared" si="69"/>
        <v>16.富山県</v>
      </c>
      <c r="T349">
        <f t="shared" si="70"/>
        <v>1</v>
      </c>
      <c r="U349">
        <f t="shared" si="71"/>
        <v>91</v>
      </c>
    </row>
    <row r="350" spans="1:21" ht="19.8">
      <c r="A350" s="2" t="s">
        <v>250</v>
      </c>
      <c r="B350" t="str">
        <f t="shared" si="60"/>
        <v>一般財団法人九州環境管理協会</v>
      </c>
      <c r="D350" t="s">
        <v>354</v>
      </c>
      <c r="E350" t="s">
        <v>2552</v>
      </c>
      <c r="F350" t="s">
        <v>1991</v>
      </c>
      <c r="G350" s="50"/>
      <c r="H350">
        <v>70</v>
      </c>
      <c r="I350" t="s">
        <v>1193</v>
      </c>
      <c r="J350" t="e">
        <f>VLOOKUP(I350,#REF!,2,0)</f>
        <v>#REF!</v>
      </c>
      <c r="K350" t="e">
        <f t="shared" si="61"/>
        <v>#REF!</v>
      </c>
      <c r="L350" t="str">
        <f t="shared" si="62"/>
        <v>九州・沖縄地方</v>
      </c>
      <c r="M350" t="str">
        <f t="shared" si="63"/>
        <v>その他</v>
      </c>
      <c r="N350" t="str">
        <f t="shared" si="64"/>
        <v>08.財団法人・社団法人</v>
      </c>
      <c r="O350" t="str">
        <f t="shared" si="65"/>
        <v/>
      </c>
      <c r="P350" t="str">
        <f t="shared" si="66"/>
        <v/>
      </c>
      <c r="Q350" t="str">
        <f t="shared" si="67"/>
        <v/>
      </c>
      <c r="R350" t="str">
        <f t="shared" si="68"/>
        <v>40.</v>
      </c>
      <c r="S350" t="str">
        <f t="shared" si="69"/>
        <v>40.福岡県</v>
      </c>
      <c r="T350">
        <f t="shared" si="70"/>
        <v>0</v>
      </c>
      <c r="U350">
        <f t="shared" si="71"/>
        <v>0</v>
      </c>
    </row>
    <row r="351" spans="1:21" ht="13.8" thickBot="1">
      <c r="A351" s="9" t="s">
        <v>2700</v>
      </c>
      <c r="B351" t="str">
        <f t="shared" si="60"/>
        <v>国立大学法人九州工業大学</v>
      </c>
      <c r="D351" t="s">
        <v>2800</v>
      </c>
      <c r="E351" t="s">
        <v>2868</v>
      </c>
      <c r="F351" t="s">
        <v>2891</v>
      </c>
      <c r="I351" t="s">
        <v>930</v>
      </c>
      <c r="J351" t="e">
        <f>VLOOKUP(I351,#REF!,2,0)</f>
        <v>#REF!</v>
      </c>
      <c r="K351" t="e">
        <f t="shared" si="61"/>
        <v>#REF!</v>
      </c>
      <c r="L351" t="str">
        <f t="shared" si="62"/>
        <v>九州・沖縄地方</v>
      </c>
      <c r="M351" t="str">
        <f t="shared" si="63"/>
        <v>学校法人等</v>
      </c>
      <c r="N351" t="str">
        <f t="shared" si="64"/>
        <v>01.学校法人・国立大学法人等</v>
      </c>
      <c r="O351" t="str">
        <f t="shared" si="65"/>
        <v/>
      </c>
      <c r="P351" t="str">
        <f t="shared" si="66"/>
        <v/>
      </c>
      <c r="Q351" t="str">
        <f t="shared" si="67"/>
        <v/>
      </c>
      <c r="R351" t="str">
        <f t="shared" si="68"/>
        <v>40.</v>
      </c>
      <c r="S351" t="str">
        <f t="shared" si="69"/>
        <v>40.福岡県</v>
      </c>
      <c r="T351">
        <f t="shared" si="70"/>
        <v>0</v>
      </c>
      <c r="U351">
        <f t="shared" si="71"/>
        <v>0</v>
      </c>
    </row>
    <row r="352" spans="1:21">
      <c r="A352" t="s">
        <v>3217</v>
      </c>
      <c r="B352" t="str">
        <f t="shared" si="60"/>
        <v>学校法人九州国際学園</v>
      </c>
      <c r="D352" t="s">
        <v>3290</v>
      </c>
      <c r="E352" t="s">
        <v>3364</v>
      </c>
      <c r="F352" t="s">
        <v>2207</v>
      </c>
      <c r="G352" s="50"/>
      <c r="I352" t="s">
        <v>930</v>
      </c>
      <c r="J352" t="e">
        <f>VLOOKUP(I352,#REF!,2,0)</f>
        <v>#REF!</v>
      </c>
      <c r="K352" t="e">
        <f t="shared" si="61"/>
        <v>#REF!</v>
      </c>
      <c r="L352" t="str">
        <f t="shared" si="62"/>
        <v>九州・沖縄地方</v>
      </c>
      <c r="M352" t="str">
        <f t="shared" si="63"/>
        <v>学校法人等</v>
      </c>
      <c r="N352" t="str">
        <f t="shared" si="64"/>
        <v>01.学校法人・国立大学法人等</v>
      </c>
      <c r="O352" t="str">
        <f t="shared" si="65"/>
        <v/>
      </c>
      <c r="P352" t="str">
        <f t="shared" si="66"/>
        <v/>
      </c>
      <c r="Q352" t="str">
        <f t="shared" si="67"/>
        <v/>
      </c>
      <c r="R352" t="str">
        <f t="shared" si="68"/>
        <v>41.</v>
      </c>
      <c r="S352" t="str">
        <f t="shared" si="69"/>
        <v>41.佐賀県</v>
      </c>
      <c r="T352">
        <f t="shared" si="70"/>
        <v>0</v>
      </c>
      <c r="U352">
        <f t="shared" si="71"/>
        <v>0</v>
      </c>
    </row>
    <row r="353" spans="1:21" ht="13.8" thickBot="1">
      <c r="A353" s="9" t="s">
        <v>2984</v>
      </c>
      <c r="B353" t="str">
        <f t="shared" si="60"/>
        <v>学校法人九州国際大学</v>
      </c>
      <c r="D353" t="s">
        <v>3081</v>
      </c>
      <c r="E353" s="47" t="s">
        <v>3150</v>
      </c>
      <c r="F353" t="s">
        <v>3157</v>
      </c>
      <c r="I353" t="s">
        <v>930</v>
      </c>
      <c r="J353" t="e">
        <f>VLOOKUP(I353,#REF!,2,0)</f>
        <v>#REF!</v>
      </c>
      <c r="K353" t="e">
        <f t="shared" si="61"/>
        <v>#REF!</v>
      </c>
      <c r="L353" t="str">
        <f t="shared" si="62"/>
        <v>九州・沖縄地方</v>
      </c>
      <c r="M353" t="str">
        <f t="shared" si="63"/>
        <v>学校法人等</v>
      </c>
      <c r="N353" t="str">
        <f t="shared" si="64"/>
        <v>01.学校法人・国立大学法人等</v>
      </c>
      <c r="O353" t="str">
        <f t="shared" si="65"/>
        <v/>
      </c>
      <c r="P353" t="str">
        <f t="shared" si="66"/>
        <v/>
      </c>
      <c r="Q353" t="str">
        <f t="shared" si="67"/>
        <v/>
      </c>
      <c r="R353" t="str">
        <f t="shared" si="68"/>
        <v>40.</v>
      </c>
      <c r="S353" t="str">
        <f t="shared" si="69"/>
        <v>40.福岡県</v>
      </c>
      <c r="T353">
        <f t="shared" si="70"/>
        <v>0</v>
      </c>
      <c r="U353">
        <f t="shared" si="71"/>
        <v>0</v>
      </c>
    </row>
    <row r="354" spans="1:21">
      <c r="A354" t="s">
        <v>3011</v>
      </c>
      <c r="B354" t="str">
        <f t="shared" si="60"/>
        <v>医療法人久盛会</v>
      </c>
      <c r="D354" t="s">
        <v>3082</v>
      </c>
      <c r="E354" s="47" t="s">
        <v>3150</v>
      </c>
      <c r="F354" t="s">
        <v>2003</v>
      </c>
      <c r="I354" t="s">
        <v>446</v>
      </c>
      <c r="J354" t="e">
        <f>VLOOKUP(I354,#REF!,2,0)</f>
        <v>#REF!</v>
      </c>
      <c r="K354" t="e">
        <f t="shared" si="61"/>
        <v>#REF!</v>
      </c>
      <c r="L354" t="str">
        <f t="shared" si="62"/>
        <v>北海道・東北地方</v>
      </c>
      <c r="M354" t="str">
        <f t="shared" si="63"/>
        <v>その他</v>
      </c>
      <c r="N354" t="str">
        <f t="shared" si="64"/>
        <v>09.医療法人・社会福祉法人</v>
      </c>
      <c r="O354" t="str">
        <f t="shared" si="65"/>
        <v/>
      </c>
      <c r="P354" t="str">
        <f t="shared" si="66"/>
        <v/>
      </c>
      <c r="Q354" t="str">
        <f t="shared" si="67"/>
        <v/>
      </c>
      <c r="R354" t="str">
        <f t="shared" si="68"/>
        <v>05.</v>
      </c>
      <c r="S354" t="str">
        <f t="shared" si="69"/>
        <v>05.秋田県</v>
      </c>
      <c r="T354">
        <f t="shared" si="70"/>
        <v>0</v>
      </c>
      <c r="U354">
        <f t="shared" si="71"/>
        <v>0</v>
      </c>
    </row>
    <row r="355" spans="1:21" ht="13.8" thickBot="1">
      <c r="A355" s="9" t="s">
        <v>3424</v>
      </c>
      <c r="B355" t="str">
        <f t="shared" si="60"/>
        <v>九船建設株式会社</v>
      </c>
      <c r="D355" t="s">
        <v>3547</v>
      </c>
      <c r="E355" t="s">
        <v>3636</v>
      </c>
      <c r="F355" t="s">
        <v>1959</v>
      </c>
      <c r="H355">
        <v>50</v>
      </c>
      <c r="I355" t="s">
        <v>1060</v>
      </c>
      <c r="J355" t="e">
        <f>VLOOKUP(I355,#REF!,2,0)</f>
        <v>#REF!</v>
      </c>
      <c r="K355" t="e">
        <f t="shared" si="61"/>
        <v>#REF!</v>
      </c>
      <c r="L355" t="str">
        <f t="shared" si="62"/>
        <v>中国地方</v>
      </c>
      <c r="M355" t="str">
        <f t="shared" si="63"/>
        <v>事業法人</v>
      </c>
      <c r="N355" t="str">
        <f t="shared" si="64"/>
        <v>04.事業法人</v>
      </c>
      <c r="O355" t="str">
        <f t="shared" si="65"/>
        <v/>
      </c>
      <c r="P355" t="str">
        <f t="shared" si="66"/>
        <v/>
      </c>
      <c r="Q355" t="str">
        <f t="shared" si="67"/>
        <v/>
      </c>
      <c r="R355" t="str">
        <f t="shared" si="68"/>
        <v>34.</v>
      </c>
      <c r="S355" t="str">
        <f t="shared" si="69"/>
        <v>34.広島県</v>
      </c>
      <c r="T355">
        <f t="shared" si="70"/>
        <v>0</v>
      </c>
      <c r="U355">
        <f t="shared" si="71"/>
        <v>0</v>
      </c>
    </row>
    <row r="356" spans="1:21" ht="13.8" thickBot="1">
      <c r="A356" s="9" t="s">
        <v>3425</v>
      </c>
      <c r="B356" t="str">
        <f t="shared" si="60"/>
        <v>株式会社キユーハウ</v>
      </c>
      <c r="C356" t="s">
        <v>3654</v>
      </c>
      <c r="D356" t="s">
        <v>3548</v>
      </c>
      <c r="E356" t="s">
        <v>3636</v>
      </c>
      <c r="F356" t="s">
        <v>1951</v>
      </c>
      <c r="H356">
        <v>70</v>
      </c>
      <c r="I356" t="s">
        <v>1060</v>
      </c>
      <c r="J356" t="e">
        <f>VLOOKUP(I356,#REF!,2,0)</f>
        <v>#REF!</v>
      </c>
      <c r="K356" t="e">
        <f t="shared" si="61"/>
        <v>#REF!</v>
      </c>
      <c r="L356" t="str">
        <f t="shared" si="62"/>
        <v>九州・沖縄地方</v>
      </c>
      <c r="M356" t="str">
        <f t="shared" si="63"/>
        <v>事業法人</v>
      </c>
      <c r="N356" t="str">
        <f t="shared" si="64"/>
        <v>04.事業法人</v>
      </c>
      <c r="O356" t="str">
        <f t="shared" si="65"/>
        <v/>
      </c>
      <c r="P356" t="str">
        <f t="shared" si="66"/>
        <v/>
      </c>
      <c r="Q356" t="str">
        <f t="shared" si="67"/>
        <v/>
      </c>
      <c r="R356" t="str">
        <f t="shared" si="68"/>
        <v>40.</v>
      </c>
      <c r="S356" t="str">
        <f t="shared" si="69"/>
        <v>40.福岡県</v>
      </c>
      <c r="T356">
        <f t="shared" si="70"/>
        <v>1</v>
      </c>
      <c r="U356">
        <f t="shared" si="71"/>
        <v>92</v>
      </c>
    </row>
    <row r="357" spans="1:21" ht="19.8">
      <c r="A357" s="2" t="s">
        <v>11</v>
      </c>
      <c r="B357" t="str">
        <f t="shared" si="60"/>
        <v>教育開発出版株式会社</v>
      </c>
      <c r="D357" t="s">
        <v>338</v>
      </c>
      <c r="E357" t="s">
        <v>2546</v>
      </c>
      <c r="F357" t="s">
        <v>1953</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13.</v>
      </c>
      <c r="S357" t="str">
        <f t="shared" si="69"/>
        <v>13.東京都</v>
      </c>
      <c r="T357">
        <f t="shared" si="70"/>
        <v>0</v>
      </c>
      <c r="U357">
        <f t="shared" si="71"/>
        <v>0</v>
      </c>
    </row>
    <row r="358" spans="1:21">
      <c r="A358" t="s">
        <v>3426</v>
      </c>
      <c r="B358" t="str">
        <f t="shared" si="60"/>
        <v>有限会社共栄資源管理センター小郡</v>
      </c>
      <c r="D358" t="s">
        <v>3549</v>
      </c>
      <c r="E358" t="s">
        <v>3636</v>
      </c>
      <c r="F358" t="s">
        <v>1951</v>
      </c>
      <c r="H358">
        <v>70</v>
      </c>
      <c r="I358" t="s">
        <v>1060</v>
      </c>
      <c r="J358" t="e">
        <f>VLOOKUP(I358,#REF!,2,0)</f>
        <v>#REF!</v>
      </c>
      <c r="K358" t="e">
        <f t="shared" si="61"/>
        <v>#REF!</v>
      </c>
      <c r="L358" t="str">
        <f t="shared" si="62"/>
        <v>九州・沖縄地方</v>
      </c>
      <c r="M358" t="str">
        <f t="shared" si="63"/>
        <v>事業法人</v>
      </c>
      <c r="N358" t="str">
        <f t="shared" si="64"/>
        <v>04.事業法人</v>
      </c>
      <c r="O358" t="str">
        <f t="shared" si="65"/>
        <v/>
      </c>
      <c r="P358" t="str">
        <f t="shared" si="66"/>
        <v/>
      </c>
      <c r="Q358" t="str">
        <f t="shared" si="67"/>
        <v/>
      </c>
      <c r="R358" t="str">
        <f t="shared" si="68"/>
        <v>40.</v>
      </c>
      <c r="S358" t="str">
        <f t="shared" si="69"/>
        <v>40.福岡県</v>
      </c>
      <c r="T358">
        <f t="shared" si="70"/>
        <v>0</v>
      </c>
      <c r="U358">
        <f t="shared" si="71"/>
        <v>0</v>
      </c>
    </row>
    <row r="359" spans="1:21" ht="13.8" thickBot="1">
      <c r="A359" s="9" t="s">
        <v>2985</v>
      </c>
      <c r="B359" t="str">
        <f t="shared" si="60"/>
        <v>教職員共済生活協同組合</v>
      </c>
      <c r="D359" t="s">
        <v>3083</v>
      </c>
      <c r="E359" s="47" t="s">
        <v>3150</v>
      </c>
      <c r="F359" t="s">
        <v>1953</v>
      </c>
      <c r="I359" t="s">
        <v>249</v>
      </c>
      <c r="J359" t="e">
        <f>VLOOKUP(I359,#REF!,2,0)</f>
        <v>#REF!</v>
      </c>
      <c r="K359" t="e">
        <f t="shared" si="61"/>
        <v>#REF!</v>
      </c>
      <c r="L359" t="str">
        <f t="shared" si="62"/>
        <v>関東地方</v>
      </c>
      <c r="M359" t="str">
        <f t="shared" si="63"/>
        <v>その他</v>
      </c>
      <c r="N359" t="str">
        <f t="shared" si="64"/>
        <v>10.その他</v>
      </c>
      <c r="O359" t="str">
        <f t="shared" si="65"/>
        <v/>
      </c>
      <c r="P359" t="str">
        <f t="shared" si="66"/>
        <v/>
      </c>
      <c r="Q359" t="str">
        <f t="shared" si="67"/>
        <v/>
      </c>
      <c r="R359" t="str">
        <f t="shared" si="68"/>
        <v>13.</v>
      </c>
      <c r="S359" t="str">
        <f t="shared" si="69"/>
        <v>13.東京都</v>
      </c>
      <c r="T359">
        <f t="shared" si="70"/>
        <v>0</v>
      </c>
      <c r="U359">
        <f t="shared" si="71"/>
        <v>0</v>
      </c>
    </row>
    <row r="360" spans="1:21" ht="13.8" thickBot="1">
      <c r="A360" s="1" t="s">
        <v>64</v>
      </c>
      <c r="B360" t="str">
        <f t="shared" si="60"/>
        <v>株式会社京都銀行</v>
      </c>
      <c r="C360" t="s">
        <v>1615</v>
      </c>
      <c r="D360" t="s">
        <v>357</v>
      </c>
      <c r="E360" t="s">
        <v>2553</v>
      </c>
      <c r="F360" t="s">
        <v>2039</v>
      </c>
      <c r="G360" s="50"/>
      <c r="H360">
        <v>40</v>
      </c>
      <c r="I360" t="s">
        <v>335</v>
      </c>
      <c r="J360" t="e">
        <f>VLOOKUP(I360,#REF!,2,0)</f>
        <v>#REF!</v>
      </c>
      <c r="K360" t="e">
        <f t="shared" si="61"/>
        <v>#REF!</v>
      </c>
      <c r="L360" t="str">
        <f t="shared" si="62"/>
        <v>近畿地方</v>
      </c>
      <c r="M360" t="str">
        <f t="shared" si="63"/>
        <v>地域金融機関</v>
      </c>
      <c r="N360" t="str">
        <f t="shared" si="64"/>
        <v>02.銀行</v>
      </c>
      <c r="O360" t="str">
        <f t="shared" si="65"/>
        <v/>
      </c>
      <c r="P360" t="str">
        <f t="shared" si="66"/>
        <v/>
      </c>
      <c r="Q360" t="str">
        <f t="shared" si="67"/>
        <v/>
      </c>
      <c r="R360" t="str">
        <f t="shared" si="68"/>
        <v>26.</v>
      </c>
      <c r="S360" t="str">
        <f t="shared" si="69"/>
        <v>26.京都府</v>
      </c>
      <c r="T360">
        <f t="shared" si="70"/>
        <v>1</v>
      </c>
      <c r="U360">
        <f t="shared" si="71"/>
        <v>104</v>
      </c>
    </row>
    <row r="361" spans="1:21">
      <c r="A361" s="3" t="s">
        <v>65</v>
      </c>
      <c r="B361" t="str">
        <f t="shared" si="60"/>
        <v>京都信用金庫</v>
      </c>
      <c r="C361" t="s">
        <v>1616</v>
      </c>
      <c r="D361" t="s">
        <v>369</v>
      </c>
      <c r="E361" t="s">
        <v>2554</v>
      </c>
      <c r="F361" t="s">
        <v>2039</v>
      </c>
      <c r="G361" s="50"/>
      <c r="H361">
        <v>40</v>
      </c>
      <c r="I361" t="s">
        <v>1345</v>
      </c>
      <c r="J361" t="e">
        <f>VLOOKUP(I361,#REF!,2,0)</f>
        <v>#REF!</v>
      </c>
      <c r="K361" t="e">
        <f t="shared" si="61"/>
        <v>#REF!</v>
      </c>
      <c r="L361" t="str">
        <f t="shared" si="62"/>
        <v>近畿地方</v>
      </c>
      <c r="M361" t="str">
        <f t="shared" si="63"/>
        <v>地域金融機関</v>
      </c>
      <c r="N361" t="str">
        <f t="shared" si="64"/>
        <v>03.系統上部・系統下部</v>
      </c>
      <c r="O361" t="str">
        <f t="shared" si="65"/>
        <v/>
      </c>
      <c r="P361" t="str">
        <f t="shared" si="66"/>
        <v/>
      </c>
      <c r="Q361" t="str">
        <f t="shared" si="67"/>
        <v/>
      </c>
      <c r="R361" t="str">
        <f t="shared" si="68"/>
        <v>26.</v>
      </c>
      <c r="S361" t="str">
        <f t="shared" si="69"/>
        <v>26.京都府</v>
      </c>
      <c r="T361">
        <f t="shared" si="70"/>
        <v>1</v>
      </c>
      <c r="U361">
        <f t="shared" si="71"/>
        <v>106</v>
      </c>
    </row>
    <row r="362" spans="1:21" ht="19.8">
      <c r="A362" s="2" t="s">
        <v>173</v>
      </c>
      <c r="B362" t="str">
        <f t="shared" si="60"/>
        <v>京都生活協同組合</v>
      </c>
      <c r="D362" t="s">
        <v>174</v>
      </c>
      <c r="E362" t="s">
        <v>2540</v>
      </c>
      <c r="F362" t="s">
        <v>2039</v>
      </c>
      <c r="G362" s="50"/>
      <c r="H362">
        <v>40</v>
      </c>
      <c r="I362" t="s">
        <v>249</v>
      </c>
      <c r="J362" t="e">
        <f>VLOOKUP(I362,#REF!,2,0)</f>
        <v>#REF!</v>
      </c>
      <c r="K362" t="e">
        <f t="shared" si="61"/>
        <v>#REF!</v>
      </c>
      <c r="L362" t="str">
        <f t="shared" si="62"/>
        <v>近畿地方</v>
      </c>
      <c r="M362" t="str">
        <f t="shared" si="63"/>
        <v>その他</v>
      </c>
      <c r="N362" t="str">
        <f t="shared" si="64"/>
        <v>10.その他</v>
      </c>
      <c r="O362" t="str">
        <f t="shared" si="65"/>
        <v/>
      </c>
      <c r="P362" t="str">
        <f t="shared" si="66"/>
        <v/>
      </c>
      <c r="Q362" t="str">
        <f t="shared" si="67"/>
        <v/>
      </c>
      <c r="R362" t="str">
        <f t="shared" si="68"/>
        <v>26.</v>
      </c>
      <c r="S362" t="str">
        <f t="shared" si="69"/>
        <v>26.京都府</v>
      </c>
      <c r="T362">
        <f t="shared" si="70"/>
        <v>0</v>
      </c>
      <c r="U362">
        <f t="shared" si="71"/>
        <v>0</v>
      </c>
    </row>
    <row r="363" spans="1:21" ht="20.399999999999999" thickBot="1">
      <c r="A363" s="5" t="s">
        <v>1392</v>
      </c>
      <c r="B363" t="str">
        <f t="shared" si="60"/>
        <v>一般財団法人京都府交通安全協会</v>
      </c>
      <c r="D363" t="s">
        <v>998</v>
      </c>
      <c r="E363" t="s">
        <v>2558</v>
      </c>
      <c r="F363" t="s">
        <v>2040</v>
      </c>
      <c r="G363" s="50"/>
      <c r="H363">
        <v>40</v>
      </c>
      <c r="I363" t="s">
        <v>1193</v>
      </c>
      <c r="J363" t="e">
        <f>VLOOKUP(I363,#REF!,2,0)</f>
        <v>#REF!</v>
      </c>
      <c r="K363" t="e">
        <f t="shared" si="61"/>
        <v>#REF!</v>
      </c>
      <c r="L363" t="str">
        <f t="shared" si="62"/>
        <v>近畿地方</v>
      </c>
      <c r="M363" t="str">
        <f t="shared" si="63"/>
        <v>その他</v>
      </c>
      <c r="N363" t="str">
        <f t="shared" si="64"/>
        <v>08.財団法人・社団法人</v>
      </c>
      <c r="O363" t="str">
        <f t="shared" si="65"/>
        <v/>
      </c>
      <c r="P363" t="str">
        <f t="shared" si="66"/>
        <v/>
      </c>
      <c r="Q363" t="str">
        <f t="shared" si="67"/>
        <v/>
      </c>
      <c r="R363" t="str">
        <f t="shared" si="68"/>
        <v>26.</v>
      </c>
      <c r="S363" t="str">
        <f t="shared" si="69"/>
        <v>26.京都府</v>
      </c>
      <c r="T363">
        <f t="shared" si="70"/>
        <v>0</v>
      </c>
      <c r="U363">
        <f t="shared" si="71"/>
        <v>0</v>
      </c>
    </row>
    <row r="364" spans="1:21" ht="20.399999999999999" thickBot="1">
      <c r="A364" s="5" t="s">
        <v>1393</v>
      </c>
      <c r="B364" t="str">
        <f t="shared" si="60"/>
        <v>京都やましろ農業協同組合</v>
      </c>
      <c r="D364" t="s">
        <v>999</v>
      </c>
      <c r="E364" t="s">
        <v>2558</v>
      </c>
      <c r="F364" t="s">
        <v>2040</v>
      </c>
      <c r="G364" s="50"/>
      <c r="H364">
        <v>40</v>
      </c>
      <c r="I364" t="s">
        <v>1194</v>
      </c>
      <c r="J364" t="e">
        <f>VLOOKUP(I364,#REF!,2,0)</f>
        <v>#REF!</v>
      </c>
      <c r="K364" t="e">
        <f t="shared" si="61"/>
        <v>#REF!</v>
      </c>
      <c r="L364" t="str">
        <f t="shared" si="62"/>
        <v>近畿地方</v>
      </c>
      <c r="M364" t="str">
        <f t="shared" si="63"/>
        <v>地域金融機関</v>
      </c>
      <c r="N364" t="str">
        <f t="shared" si="64"/>
        <v>03.系統上部・系統下部</v>
      </c>
      <c r="O364" t="str">
        <f t="shared" si="65"/>
        <v/>
      </c>
      <c r="P364" t="str">
        <f t="shared" si="66"/>
        <v/>
      </c>
      <c r="Q364" t="str">
        <f t="shared" si="67"/>
        <v/>
      </c>
      <c r="R364" t="str">
        <f t="shared" si="68"/>
        <v>26.</v>
      </c>
      <c r="S364" t="str">
        <f t="shared" si="69"/>
        <v>26.京都府</v>
      </c>
      <c r="T364">
        <f t="shared" si="70"/>
        <v>0</v>
      </c>
      <c r="U364">
        <f t="shared" si="71"/>
        <v>0</v>
      </c>
    </row>
    <row r="365" spans="1:21">
      <c r="A365" t="s">
        <v>3212</v>
      </c>
      <c r="B365" t="str">
        <f t="shared" si="60"/>
        <v>学校法人教文学園</v>
      </c>
      <c r="C365" s="8" t="s">
        <v>3392</v>
      </c>
      <c r="D365" t="s">
        <v>3285</v>
      </c>
      <c r="E365" t="s">
        <v>3364</v>
      </c>
      <c r="F365" t="s">
        <v>1959</v>
      </c>
      <c r="G365" s="50"/>
      <c r="I365" t="s">
        <v>930</v>
      </c>
      <c r="J365" t="e">
        <f>VLOOKUP(I365,#REF!,2,0)</f>
        <v>#REF!</v>
      </c>
      <c r="K365" t="e">
        <f t="shared" si="61"/>
        <v>#REF!</v>
      </c>
      <c r="L365" t="str">
        <f t="shared" si="62"/>
        <v>中国地方</v>
      </c>
      <c r="M365" t="str">
        <f t="shared" si="63"/>
        <v>学校法人等</v>
      </c>
      <c r="N365" t="str">
        <f t="shared" si="64"/>
        <v>01.学校法人・国立大学法人等</v>
      </c>
      <c r="O365" t="str">
        <f t="shared" si="65"/>
        <v/>
      </c>
      <c r="P365" t="str">
        <f t="shared" si="66"/>
        <v/>
      </c>
      <c r="Q365" t="str">
        <f t="shared" si="67"/>
        <v/>
      </c>
      <c r="R365" t="str">
        <f t="shared" si="68"/>
        <v>34.</v>
      </c>
      <c r="S365" t="str">
        <f t="shared" si="69"/>
        <v>34.広島県</v>
      </c>
      <c r="T365">
        <f t="shared" si="70"/>
        <v>2</v>
      </c>
      <c r="U365">
        <f t="shared" si="71"/>
        <v>33</v>
      </c>
    </row>
    <row r="366" spans="1:21" ht="13.8" thickBot="1">
      <c r="A366" s="1" t="s">
        <v>589</v>
      </c>
      <c r="B366" t="str">
        <f t="shared" si="60"/>
        <v>協立技研株式会社</v>
      </c>
      <c r="C366" t="s">
        <v>1617</v>
      </c>
      <c r="D366" t="s">
        <v>619</v>
      </c>
      <c r="E366" t="s">
        <v>2563</v>
      </c>
      <c r="F366" t="s">
        <v>1977</v>
      </c>
      <c r="G366" s="50"/>
      <c r="H366">
        <v>40</v>
      </c>
      <c r="I366" t="s">
        <v>1060</v>
      </c>
      <c r="J366" t="e">
        <f>VLOOKUP(I366,#REF!,2,0)</f>
        <v>#REF!</v>
      </c>
      <c r="K366" t="e">
        <f t="shared" si="61"/>
        <v>#REF!</v>
      </c>
      <c r="L366" t="str">
        <f t="shared" si="62"/>
        <v>近畿地方</v>
      </c>
      <c r="M366" t="str">
        <f t="shared" si="63"/>
        <v>事業法人</v>
      </c>
      <c r="N366" t="str">
        <f t="shared" si="64"/>
        <v>04.事業法人</v>
      </c>
      <c r="O366" t="str">
        <f t="shared" si="65"/>
        <v/>
      </c>
      <c r="P366" t="str">
        <f t="shared" si="66"/>
        <v/>
      </c>
      <c r="Q366" t="str">
        <f t="shared" si="67"/>
        <v/>
      </c>
      <c r="R366" t="str">
        <f t="shared" si="68"/>
        <v>27.</v>
      </c>
      <c r="S366" t="str">
        <f t="shared" si="69"/>
        <v>27.大阪府</v>
      </c>
      <c r="T366">
        <f t="shared" si="70"/>
        <v>1</v>
      </c>
      <c r="U366">
        <f t="shared" si="71"/>
        <v>98</v>
      </c>
    </row>
    <row r="367" spans="1:21" ht="13.8" thickBot="1">
      <c r="A367" s="9" t="s">
        <v>2255</v>
      </c>
      <c r="B367" t="str">
        <f t="shared" si="60"/>
        <v>共立工業有限会社</v>
      </c>
      <c r="D367" t="s">
        <v>2405</v>
      </c>
      <c r="E367" t="s">
        <v>2559</v>
      </c>
      <c r="F367" t="s">
        <v>2526</v>
      </c>
      <c r="G367" s="50"/>
      <c r="H367">
        <v>60</v>
      </c>
      <c r="I367" t="s">
        <v>1060</v>
      </c>
      <c r="J367" t="e">
        <f>VLOOKUP(I367,#REF!,2,0)</f>
        <v>#REF!</v>
      </c>
      <c r="K367" t="e">
        <f t="shared" si="61"/>
        <v>#REF!</v>
      </c>
      <c r="L367" t="str">
        <f t="shared" si="62"/>
        <v>四国地方</v>
      </c>
      <c r="M367" t="str">
        <f t="shared" si="63"/>
        <v>事業法人</v>
      </c>
      <c r="N367" t="str">
        <f t="shared" si="64"/>
        <v>04.事業法人</v>
      </c>
      <c r="O367" t="str">
        <f t="shared" si="65"/>
        <v/>
      </c>
      <c r="P367" t="str">
        <f t="shared" si="66"/>
        <v/>
      </c>
      <c r="Q367" t="str">
        <f t="shared" si="67"/>
        <v/>
      </c>
      <c r="R367" t="str">
        <f t="shared" si="68"/>
        <v>38.</v>
      </c>
      <c r="S367" t="str">
        <f t="shared" si="69"/>
        <v>38.愛媛県</v>
      </c>
      <c r="T367">
        <f t="shared" si="70"/>
        <v>0</v>
      </c>
      <c r="U367">
        <f t="shared" si="71"/>
        <v>0</v>
      </c>
    </row>
    <row r="368" spans="1:21" ht="19.8">
      <c r="A368" s="2" t="s">
        <v>1394</v>
      </c>
      <c r="B368" t="str">
        <f t="shared" si="60"/>
        <v>学校法人共立女子学園</v>
      </c>
      <c r="D368" t="s">
        <v>1000</v>
      </c>
      <c r="E368" t="s">
        <v>2558</v>
      </c>
      <c r="F368" t="s">
        <v>1955</v>
      </c>
      <c r="G368" s="50"/>
      <c r="H368">
        <v>20</v>
      </c>
      <c r="I368" t="s">
        <v>930</v>
      </c>
      <c r="J368" t="e">
        <f>VLOOKUP(I368,#REF!,2,0)</f>
        <v>#REF!</v>
      </c>
      <c r="K368" t="e">
        <f t="shared" si="61"/>
        <v>#REF!</v>
      </c>
      <c r="L368" t="str">
        <f t="shared" si="62"/>
        <v>関東地方</v>
      </c>
      <c r="M368" t="str">
        <f t="shared" si="63"/>
        <v>学校法人等</v>
      </c>
      <c r="N368" t="str">
        <f t="shared" si="64"/>
        <v>01.学校法人・国立大学法人等</v>
      </c>
      <c r="O368" t="str">
        <f t="shared" si="65"/>
        <v/>
      </c>
      <c r="P368" t="str">
        <f t="shared" si="66"/>
        <v/>
      </c>
      <c r="Q368" t="str">
        <f t="shared" si="67"/>
        <v/>
      </c>
      <c r="R368" t="str">
        <f t="shared" si="68"/>
        <v>13.</v>
      </c>
      <c r="S368" t="str">
        <f t="shared" si="69"/>
        <v>13.東京都</v>
      </c>
      <c r="T368">
        <f t="shared" si="70"/>
        <v>0</v>
      </c>
      <c r="U368">
        <f t="shared" si="71"/>
        <v>0</v>
      </c>
    </row>
    <row r="369" spans="1:21">
      <c r="A369" s="3" t="s">
        <v>258</v>
      </c>
      <c r="B369" t="str">
        <f t="shared" si="60"/>
        <v>株式会社共和コーポレーション</v>
      </c>
      <c r="C369" t="s">
        <v>1618</v>
      </c>
      <c r="D369" t="s">
        <v>427</v>
      </c>
      <c r="E369" t="s">
        <v>2549</v>
      </c>
      <c r="F369" t="s">
        <v>1972</v>
      </c>
      <c r="G369" s="50" t="s">
        <v>2668</v>
      </c>
      <c r="H369">
        <v>25</v>
      </c>
      <c r="I369" t="s">
        <v>1060</v>
      </c>
      <c r="J369" t="e">
        <f>VLOOKUP(I369,#REF!,2,0)</f>
        <v>#REF!</v>
      </c>
      <c r="K369" t="e">
        <f t="shared" si="61"/>
        <v>#REF!</v>
      </c>
      <c r="L369" t="str">
        <f t="shared" si="62"/>
        <v>甲信越地方</v>
      </c>
      <c r="M369" t="str">
        <f t="shared" si="63"/>
        <v>事業法人</v>
      </c>
      <c r="N369" t="str">
        <f t="shared" si="64"/>
        <v>04.事業法人</v>
      </c>
      <c r="O369" t="str">
        <f t="shared" si="65"/>
        <v/>
      </c>
      <c r="P369" t="str">
        <f t="shared" si="66"/>
        <v/>
      </c>
      <c r="Q369" t="str">
        <f t="shared" si="67"/>
        <v/>
      </c>
      <c r="R369" t="str">
        <f t="shared" si="68"/>
        <v>20.</v>
      </c>
      <c r="S369" t="str">
        <f t="shared" si="69"/>
        <v>20.長野県</v>
      </c>
      <c r="T369">
        <f t="shared" si="70"/>
        <v>1</v>
      </c>
      <c r="U369">
        <f t="shared" si="71"/>
        <v>102</v>
      </c>
    </row>
    <row r="370" spans="1:21" ht="19.8">
      <c r="A370" s="2" t="s">
        <v>1395</v>
      </c>
      <c r="B370" t="str">
        <f t="shared" si="60"/>
        <v>旭洋造船株式会社</v>
      </c>
      <c r="D370" t="s">
        <v>1278</v>
      </c>
      <c r="E370" t="s">
        <v>2562</v>
      </c>
      <c r="F370" t="s">
        <v>2041</v>
      </c>
      <c r="G370" s="50"/>
      <c r="H370">
        <v>50</v>
      </c>
      <c r="I370" t="s">
        <v>1060</v>
      </c>
      <c r="J370" t="e">
        <f>VLOOKUP(I370,#REF!,2,0)</f>
        <v>#REF!</v>
      </c>
      <c r="K370" t="e">
        <f t="shared" si="61"/>
        <v>#REF!</v>
      </c>
      <c r="L370" t="str">
        <f t="shared" si="62"/>
        <v>中国地方</v>
      </c>
      <c r="M370" t="str">
        <f t="shared" si="63"/>
        <v>事業法人</v>
      </c>
      <c r="N370" t="str">
        <f t="shared" si="64"/>
        <v>04.事業法人</v>
      </c>
      <c r="O370" t="str">
        <f t="shared" si="65"/>
        <v/>
      </c>
      <c r="P370" t="str">
        <f t="shared" si="66"/>
        <v/>
      </c>
      <c r="Q370" t="str">
        <f t="shared" si="67"/>
        <v/>
      </c>
      <c r="R370" t="str">
        <f t="shared" si="68"/>
        <v>35.</v>
      </c>
      <c r="S370" t="str">
        <f t="shared" si="69"/>
        <v>35.山口県</v>
      </c>
      <c r="T370">
        <f t="shared" si="70"/>
        <v>0</v>
      </c>
      <c r="U370">
        <f t="shared" si="71"/>
        <v>0</v>
      </c>
    </row>
    <row r="371" spans="1:21">
      <c r="A371" s="3" t="s">
        <v>1846</v>
      </c>
      <c r="B371" t="str">
        <f t="shared" si="60"/>
        <v>清田産業株式会社</v>
      </c>
      <c r="C371" t="s">
        <v>1619</v>
      </c>
      <c r="D371" t="s">
        <v>736</v>
      </c>
      <c r="E371" t="s">
        <v>2538</v>
      </c>
      <c r="F371" t="s">
        <v>1992</v>
      </c>
      <c r="G371" s="50"/>
      <c r="H371">
        <v>35</v>
      </c>
      <c r="I371" t="s">
        <v>1060</v>
      </c>
      <c r="J371" t="e">
        <f>VLOOKUP(I371,#REF!,2,0)</f>
        <v>#REF!</v>
      </c>
      <c r="K371" t="e">
        <f t="shared" si="61"/>
        <v>#REF!</v>
      </c>
      <c r="L371" t="str">
        <f t="shared" si="62"/>
        <v>東海地方</v>
      </c>
      <c r="M371" t="str">
        <f t="shared" si="63"/>
        <v>事業法人</v>
      </c>
      <c r="N371" t="str">
        <f t="shared" si="64"/>
        <v>04.事業法人</v>
      </c>
      <c r="O371" t="str">
        <f t="shared" si="65"/>
        <v/>
      </c>
      <c r="P371" t="str">
        <f t="shared" si="66"/>
        <v/>
      </c>
      <c r="Q371" t="str">
        <f t="shared" si="67"/>
        <v/>
      </c>
      <c r="R371" t="str">
        <f t="shared" si="68"/>
        <v>23.</v>
      </c>
      <c r="S371" t="str">
        <f t="shared" si="69"/>
        <v>23.愛知県</v>
      </c>
      <c r="T371">
        <f t="shared" si="70"/>
        <v>2</v>
      </c>
      <c r="U371">
        <f t="shared" si="71"/>
        <v>34</v>
      </c>
    </row>
    <row r="372" spans="1:21" ht="13.8" thickBot="1">
      <c r="A372" s="1" t="s">
        <v>486</v>
      </c>
      <c r="B372" t="str">
        <f t="shared" si="60"/>
        <v>清本鉄工株式会社</v>
      </c>
      <c r="C372" t="s">
        <v>1620</v>
      </c>
      <c r="D372" t="s">
        <v>487</v>
      </c>
      <c r="E372" t="s">
        <v>2560</v>
      </c>
      <c r="F372" t="s">
        <v>2042</v>
      </c>
      <c r="G372" s="50"/>
      <c r="H372">
        <v>70</v>
      </c>
      <c r="I372" t="s">
        <v>1060</v>
      </c>
      <c r="J372" t="e">
        <f>VLOOKUP(I372,#REF!,2,0)</f>
        <v>#REF!</v>
      </c>
      <c r="K372" t="e">
        <f t="shared" si="61"/>
        <v>#REF!</v>
      </c>
      <c r="L372" t="str">
        <f t="shared" si="62"/>
        <v>九州・沖縄地方</v>
      </c>
      <c r="M372" t="str">
        <f t="shared" si="63"/>
        <v>事業法人</v>
      </c>
      <c r="N372" t="str">
        <f t="shared" si="64"/>
        <v>04.事業法人</v>
      </c>
      <c r="O372" t="str">
        <f t="shared" si="65"/>
        <v/>
      </c>
      <c r="P372" t="str">
        <f t="shared" si="66"/>
        <v/>
      </c>
      <c r="Q372" t="str">
        <f t="shared" si="67"/>
        <v/>
      </c>
      <c r="R372" t="str">
        <f t="shared" si="68"/>
        <v>45.</v>
      </c>
      <c r="S372" t="str">
        <f t="shared" si="69"/>
        <v>45.宮崎県</v>
      </c>
      <c r="T372">
        <f t="shared" si="70"/>
        <v>1</v>
      </c>
      <c r="U372">
        <f t="shared" si="71"/>
        <v>93</v>
      </c>
    </row>
    <row r="373" spans="1:21" ht="19.8">
      <c r="A373" s="2" t="s">
        <v>12</v>
      </c>
      <c r="B373" t="str">
        <f t="shared" si="60"/>
        <v>株式会社きらぼし銀行</v>
      </c>
      <c r="D373" t="s">
        <v>380</v>
      </c>
      <c r="E373" t="s">
        <v>2543</v>
      </c>
      <c r="F373" t="s">
        <v>1953</v>
      </c>
      <c r="G373" s="50"/>
      <c r="H373">
        <v>20</v>
      </c>
      <c r="I373" t="s">
        <v>335</v>
      </c>
      <c r="J373" t="e">
        <f>VLOOKUP(I373,#REF!,2,0)</f>
        <v>#REF!</v>
      </c>
      <c r="K373" t="e">
        <f t="shared" si="61"/>
        <v>#REF!</v>
      </c>
      <c r="L373" t="str">
        <f t="shared" si="62"/>
        <v>関東地方</v>
      </c>
      <c r="M373" t="str">
        <f t="shared" si="63"/>
        <v>地域金融機関</v>
      </c>
      <c r="N373" t="str">
        <f t="shared" si="64"/>
        <v>02.銀行</v>
      </c>
      <c r="O373" t="str">
        <f t="shared" si="65"/>
        <v/>
      </c>
      <c r="P373" t="str">
        <f t="shared" si="66"/>
        <v/>
      </c>
      <c r="Q373" t="str">
        <f t="shared" si="67"/>
        <v/>
      </c>
      <c r="R373" t="str">
        <f t="shared" si="68"/>
        <v>13.</v>
      </c>
      <c r="S373" t="str">
        <f t="shared" si="69"/>
        <v>13.東京都</v>
      </c>
      <c r="T373">
        <f t="shared" si="70"/>
        <v>0</v>
      </c>
      <c r="U373">
        <f t="shared" si="71"/>
        <v>0</v>
      </c>
    </row>
    <row r="374" spans="1:21">
      <c r="A374" t="s">
        <v>3180</v>
      </c>
      <c r="B374" t="str">
        <f t="shared" si="60"/>
        <v>桐生市</v>
      </c>
      <c r="D374" t="s">
        <v>3291</v>
      </c>
      <c r="E374" t="s">
        <v>3364</v>
      </c>
      <c r="F374" t="s">
        <v>3361</v>
      </c>
      <c r="G374" s="50"/>
      <c r="I374" t="s">
        <v>413</v>
      </c>
      <c r="J374" t="e">
        <f>VLOOKUP(I374,#REF!,2,0)</f>
        <v>#REF!</v>
      </c>
      <c r="K374" t="e">
        <f t="shared" si="61"/>
        <v>#REF!</v>
      </c>
      <c r="L374" t="str">
        <f t="shared" si="62"/>
        <v>関東地方</v>
      </c>
      <c r="M374" t="str">
        <f t="shared" si="63"/>
        <v>自治体</v>
      </c>
      <c r="N374" t="str">
        <f t="shared" si="64"/>
        <v>07.自治体</v>
      </c>
      <c r="O374" t="str">
        <f t="shared" si="65"/>
        <v>群馬県桐生市</v>
      </c>
      <c r="P374" t="str">
        <f t="shared" si="66"/>
        <v>桐生市</v>
      </c>
      <c r="Q374" t="str">
        <f t="shared" si="67"/>
        <v>群馬県桐生市</v>
      </c>
      <c r="R374" t="str">
        <f t="shared" si="68"/>
        <v>10.</v>
      </c>
      <c r="S374" t="str">
        <f t="shared" si="69"/>
        <v>10.群馬県</v>
      </c>
      <c r="T374">
        <f t="shared" si="70"/>
        <v>0</v>
      </c>
      <c r="U374">
        <f t="shared" si="71"/>
        <v>0</v>
      </c>
    </row>
    <row r="375" spans="1:21" ht="19.8">
      <c r="A375" s="2" t="s">
        <v>1396</v>
      </c>
      <c r="B375" t="str">
        <f t="shared" si="60"/>
        <v>謹栄管財株式会社</v>
      </c>
      <c r="D375" t="s">
        <v>1001</v>
      </c>
      <c r="E375" t="s">
        <v>2558</v>
      </c>
      <c r="F375" t="s">
        <v>1981</v>
      </c>
      <c r="G375" s="50"/>
      <c r="H375">
        <v>20</v>
      </c>
      <c r="I375" t="s">
        <v>1060</v>
      </c>
      <c r="J375" t="e">
        <f>VLOOKUP(I375,#REF!,2,0)</f>
        <v>#REF!</v>
      </c>
      <c r="K375" t="e">
        <f t="shared" si="61"/>
        <v>#REF!</v>
      </c>
      <c r="L375" t="str">
        <f t="shared" si="62"/>
        <v>関東地方</v>
      </c>
      <c r="M375" t="str">
        <f t="shared" si="63"/>
        <v>事業法人</v>
      </c>
      <c r="N375" t="str">
        <f t="shared" si="64"/>
        <v>04.事業法人</v>
      </c>
      <c r="O375" t="str">
        <f t="shared" si="65"/>
        <v/>
      </c>
      <c r="P375" t="str">
        <f t="shared" si="66"/>
        <v/>
      </c>
      <c r="Q375" t="str">
        <f t="shared" si="67"/>
        <v/>
      </c>
      <c r="R375" t="str">
        <f t="shared" si="68"/>
        <v>13.</v>
      </c>
      <c r="S375" t="str">
        <f t="shared" si="69"/>
        <v>13.東京都</v>
      </c>
      <c r="T375">
        <f t="shared" si="70"/>
        <v>0</v>
      </c>
      <c r="U375">
        <f t="shared" si="71"/>
        <v>0</v>
      </c>
    </row>
    <row r="376" spans="1:21">
      <c r="A376" t="s">
        <v>2986</v>
      </c>
      <c r="B376" t="str">
        <f t="shared" si="60"/>
        <v>医療法人社団衿正会</v>
      </c>
      <c r="D376" t="s">
        <v>3084</v>
      </c>
      <c r="E376" s="47" t="s">
        <v>3150</v>
      </c>
      <c r="F376" t="s">
        <v>1990</v>
      </c>
      <c r="I376" t="s">
        <v>446</v>
      </c>
      <c r="J376" t="e">
        <f>VLOOKUP(I376,#REF!,2,0)</f>
        <v>#REF!</v>
      </c>
      <c r="K376" t="e">
        <f t="shared" si="61"/>
        <v>#REF!</v>
      </c>
      <c r="L376" t="str">
        <f t="shared" si="62"/>
        <v>近畿地方</v>
      </c>
      <c r="M376" t="str">
        <f t="shared" si="63"/>
        <v>その他</v>
      </c>
      <c r="N376" t="str">
        <f t="shared" si="64"/>
        <v>09.医療法人・社会福祉法人</v>
      </c>
      <c r="O376" t="str">
        <f t="shared" si="65"/>
        <v/>
      </c>
      <c r="P376" t="str">
        <f t="shared" si="66"/>
        <v/>
      </c>
      <c r="Q376" t="str">
        <f t="shared" si="67"/>
        <v/>
      </c>
      <c r="R376" t="str">
        <f t="shared" si="68"/>
        <v>28.</v>
      </c>
      <c r="S376" t="str">
        <f t="shared" si="69"/>
        <v>28.兵庫県</v>
      </c>
      <c r="T376">
        <f t="shared" si="70"/>
        <v>0</v>
      </c>
      <c r="U376">
        <f t="shared" si="71"/>
        <v>0</v>
      </c>
    </row>
    <row r="377" spans="1:21" ht="20.399999999999999" thickBot="1">
      <c r="A377" s="5" t="s">
        <v>1397</v>
      </c>
      <c r="B377" t="str">
        <f t="shared" si="60"/>
        <v>株式会社空調保全工業</v>
      </c>
      <c r="D377" t="s">
        <v>820</v>
      </c>
      <c r="E377" t="s">
        <v>2564</v>
      </c>
      <c r="F377" t="s">
        <v>2043</v>
      </c>
      <c r="G377" s="50"/>
      <c r="H377">
        <v>20</v>
      </c>
      <c r="I377" t="s">
        <v>1060</v>
      </c>
      <c r="J377" t="e">
        <f>VLOOKUP(I377,#REF!,2,0)</f>
        <v>#REF!</v>
      </c>
      <c r="K377" t="e">
        <f t="shared" si="61"/>
        <v>#REF!</v>
      </c>
      <c r="L377" t="str">
        <f t="shared" si="62"/>
        <v>関東地方</v>
      </c>
      <c r="M377" t="str">
        <f t="shared" si="63"/>
        <v>事業法人</v>
      </c>
      <c r="N377" t="str">
        <f t="shared" si="64"/>
        <v>04.事業法人</v>
      </c>
      <c r="O377" t="str">
        <f t="shared" si="65"/>
        <v/>
      </c>
      <c r="P377" t="str">
        <f t="shared" si="66"/>
        <v/>
      </c>
      <c r="Q377" t="str">
        <f t="shared" si="67"/>
        <v/>
      </c>
      <c r="R377" t="str">
        <f t="shared" si="68"/>
        <v>13.</v>
      </c>
      <c r="S377" t="str">
        <f t="shared" si="69"/>
        <v>13.東京都</v>
      </c>
      <c r="T377">
        <f t="shared" si="70"/>
        <v>0</v>
      </c>
      <c r="U377">
        <f t="shared" si="71"/>
        <v>0</v>
      </c>
    </row>
    <row r="378" spans="1:21" ht="13.8" thickBot="1">
      <c r="A378" s="1" t="s">
        <v>284</v>
      </c>
      <c r="B378" t="str">
        <f t="shared" si="60"/>
        <v>久我建設株式会社</v>
      </c>
      <c r="C378" t="s">
        <v>1621</v>
      </c>
      <c r="D378" t="s">
        <v>452</v>
      </c>
      <c r="E378" t="s">
        <v>2537</v>
      </c>
      <c r="F378" t="s">
        <v>2044</v>
      </c>
      <c r="G378" s="50"/>
      <c r="H378">
        <v>10</v>
      </c>
      <c r="I378" t="s">
        <v>1060</v>
      </c>
      <c r="J378" t="e">
        <f>VLOOKUP(I378,#REF!,2,0)</f>
        <v>#REF!</v>
      </c>
      <c r="K378" t="e">
        <f t="shared" si="61"/>
        <v>#REF!</v>
      </c>
      <c r="L378" t="str">
        <f t="shared" si="62"/>
        <v>北海道・東北地方</v>
      </c>
      <c r="M378" t="str">
        <f t="shared" si="63"/>
        <v>事業法人</v>
      </c>
      <c r="N378" t="str">
        <f t="shared" si="64"/>
        <v>04.事業法人</v>
      </c>
      <c r="O378" t="str">
        <f t="shared" si="65"/>
        <v/>
      </c>
      <c r="P378" t="str">
        <f t="shared" si="66"/>
        <v/>
      </c>
      <c r="Q378" t="str">
        <f t="shared" si="67"/>
        <v/>
      </c>
      <c r="R378" t="str">
        <f t="shared" si="68"/>
        <v>04.</v>
      </c>
      <c r="S378" t="str">
        <f t="shared" si="69"/>
        <v>04.宮城県</v>
      </c>
      <c r="T378">
        <f t="shared" si="70"/>
        <v>1</v>
      </c>
      <c r="U378">
        <f t="shared" si="71"/>
        <v>89</v>
      </c>
    </row>
    <row r="379" spans="1:21" ht="19.8">
      <c r="A379" s="2" t="s">
        <v>821</v>
      </c>
      <c r="B379" t="str">
        <f t="shared" si="60"/>
        <v>草水運送株式会社</v>
      </c>
      <c r="D379" t="s">
        <v>822</v>
      </c>
      <c r="E379" t="s">
        <v>2564</v>
      </c>
      <c r="F379" t="s">
        <v>2035</v>
      </c>
      <c r="G379" s="50"/>
      <c r="H379">
        <v>70</v>
      </c>
      <c r="I379" t="s">
        <v>1060</v>
      </c>
      <c r="J379" t="e">
        <f>VLOOKUP(I379,#REF!,2,0)</f>
        <v>#REF!</v>
      </c>
      <c r="K379" t="e">
        <f t="shared" si="61"/>
        <v>#REF!</v>
      </c>
      <c r="L379" t="str">
        <f t="shared" si="62"/>
        <v>九州・沖縄地方</v>
      </c>
      <c r="M379" t="str">
        <f t="shared" si="63"/>
        <v>事業法人</v>
      </c>
      <c r="N379" t="str">
        <f t="shared" si="64"/>
        <v>04.事業法人</v>
      </c>
      <c r="O379" t="str">
        <f t="shared" si="65"/>
        <v/>
      </c>
      <c r="P379" t="str">
        <f t="shared" si="66"/>
        <v/>
      </c>
      <c r="Q379" t="str">
        <f t="shared" si="67"/>
        <v/>
      </c>
      <c r="R379" t="str">
        <f t="shared" si="68"/>
        <v>45.</v>
      </c>
      <c r="S379" t="str">
        <f t="shared" si="69"/>
        <v>45.宮崎県</v>
      </c>
      <c r="T379">
        <f t="shared" si="70"/>
        <v>0</v>
      </c>
      <c r="U379">
        <f t="shared" si="71"/>
        <v>0</v>
      </c>
    </row>
    <row r="380" spans="1:21" ht="13.8" thickBot="1">
      <c r="A380" s="9" t="s">
        <v>3218</v>
      </c>
      <c r="B380" t="str">
        <f t="shared" si="60"/>
        <v>釧路公立大学事務組合</v>
      </c>
      <c r="D380" t="s">
        <v>3292</v>
      </c>
      <c r="E380" t="s">
        <v>3364</v>
      </c>
      <c r="F380" t="s">
        <v>2156</v>
      </c>
      <c r="G380" s="50"/>
      <c r="I380" t="s">
        <v>413</v>
      </c>
      <c r="J380" t="e">
        <f>VLOOKUP(I380,#REF!,2,0)</f>
        <v>#REF!</v>
      </c>
      <c r="K380" t="e">
        <f t="shared" si="61"/>
        <v>#REF!</v>
      </c>
      <c r="L380" t="str">
        <f t="shared" si="62"/>
        <v>北海道・東北地方</v>
      </c>
      <c r="M380" t="str">
        <f t="shared" si="63"/>
        <v>自治体</v>
      </c>
      <c r="N380" t="str">
        <f t="shared" si="64"/>
        <v>07.自治体</v>
      </c>
      <c r="O380" t="str">
        <f t="shared" si="65"/>
        <v>北海道釧路公立大学事務組合</v>
      </c>
      <c r="P380" t="str">
        <f t="shared" si="66"/>
        <v>釧路公立大学事務組合</v>
      </c>
      <c r="Q380" t="str">
        <f t="shared" si="67"/>
        <v>北海道釧路公立大学事務組合</v>
      </c>
      <c r="R380" t="str">
        <f t="shared" si="68"/>
        <v>01.</v>
      </c>
      <c r="S380" t="str">
        <f t="shared" si="69"/>
        <v>01.北海道</v>
      </c>
      <c r="T380">
        <f t="shared" si="70"/>
        <v>0</v>
      </c>
      <c r="U380">
        <f t="shared" si="71"/>
        <v>0</v>
      </c>
    </row>
    <row r="381" spans="1:21" ht="20.399999999999999" thickBot="1">
      <c r="A381" s="5" t="s">
        <v>1398</v>
      </c>
      <c r="B381" t="str">
        <f t="shared" si="60"/>
        <v>玖珠町</v>
      </c>
      <c r="D381" t="s">
        <v>1129</v>
      </c>
      <c r="E381" t="s">
        <v>2561</v>
      </c>
      <c r="F381" t="s">
        <v>2180</v>
      </c>
      <c r="G381" s="50"/>
      <c r="H381">
        <v>70</v>
      </c>
      <c r="I381" t="s">
        <v>413</v>
      </c>
      <c r="J381" t="e">
        <f>VLOOKUP(I381,#REF!,2,0)</f>
        <v>#REF!</v>
      </c>
      <c r="K381" t="e">
        <f t="shared" si="61"/>
        <v>#REF!</v>
      </c>
      <c r="L381" t="str">
        <f t="shared" si="62"/>
        <v>九州・沖縄地方</v>
      </c>
      <c r="M381" t="str">
        <f t="shared" si="63"/>
        <v>自治体</v>
      </c>
      <c r="N381" t="str">
        <f t="shared" si="64"/>
        <v>07.自治体</v>
      </c>
      <c r="O381" t="str">
        <f t="shared" si="65"/>
        <v>大分県玖珠町</v>
      </c>
      <c r="P381" t="str">
        <f t="shared" si="66"/>
        <v>玖珠町</v>
      </c>
      <c r="Q381" t="str">
        <f t="shared" si="67"/>
        <v>大分県玖珠町</v>
      </c>
      <c r="R381" t="str">
        <f t="shared" si="68"/>
        <v>44.</v>
      </c>
      <c r="S381" t="str">
        <f t="shared" si="69"/>
        <v>44.大分県</v>
      </c>
      <c r="T381">
        <f t="shared" si="70"/>
        <v>0</v>
      </c>
      <c r="U381">
        <f t="shared" si="71"/>
        <v>0</v>
      </c>
    </row>
    <row r="382" spans="1:21" ht="19.8">
      <c r="A382" s="2" t="s">
        <v>488</v>
      </c>
      <c r="B382" t="str">
        <f t="shared" si="60"/>
        <v>学校法人葛谷学園</v>
      </c>
      <c r="D382" t="s">
        <v>489</v>
      </c>
      <c r="E382" t="s">
        <v>2560</v>
      </c>
      <c r="F382" t="s">
        <v>1966</v>
      </c>
      <c r="G382" s="50"/>
      <c r="H382">
        <v>35</v>
      </c>
      <c r="I382" t="s">
        <v>930</v>
      </c>
      <c r="J382" t="e">
        <f>VLOOKUP(I382,#REF!,2,0)</f>
        <v>#REF!</v>
      </c>
      <c r="K382" t="e">
        <f t="shared" si="61"/>
        <v>#REF!</v>
      </c>
      <c r="L382" t="str">
        <f t="shared" si="62"/>
        <v>東海地方</v>
      </c>
      <c r="M382" t="str">
        <f t="shared" si="63"/>
        <v>学校法人等</v>
      </c>
      <c r="N382" t="str">
        <f t="shared" si="64"/>
        <v>01.学校法人・国立大学法人等</v>
      </c>
      <c r="O382" t="str">
        <f t="shared" si="65"/>
        <v/>
      </c>
      <c r="P382" t="str">
        <f t="shared" si="66"/>
        <v/>
      </c>
      <c r="Q382" t="str">
        <f t="shared" si="67"/>
        <v/>
      </c>
      <c r="R382" t="str">
        <f t="shared" si="68"/>
        <v>23.</v>
      </c>
      <c r="S382" t="str">
        <f t="shared" si="69"/>
        <v>23.愛知県</v>
      </c>
      <c r="T382">
        <f t="shared" si="70"/>
        <v>0</v>
      </c>
      <c r="U382">
        <f t="shared" si="71"/>
        <v>0</v>
      </c>
    </row>
    <row r="383" spans="1:21">
      <c r="A383" t="s">
        <v>3427</v>
      </c>
      <c r="B383" t="str">
        <f t="shared" si="60"/>
        <v>下松市</v>
      </c>
      <c r="D383" t="s">
        <v>3550</v>
      </c>
      <c r="E383" t="s">
        <v>3636</v>
      </c>
      <c r="F383" t="s">
        <v>2032</v>
      </c>
      <c r="H383">
        <v>50</v>
      </c>
      <c r="I383" t="s">
        <v>413</v>
      </c>
      <c r="J383" t="e">
        <f>VLOOKUP(I383,#REF!,2,0)</f>
        <v>#REF!</v>
      </c>
      <c r="K383" t="e">
        <f t="shared" si="61"/>
        <v>#REF!</v>
      </c>
      <c r="L383" t="str">
        <f t="shared" si="62"/>
        <v>中国地方</v>
      </c>
      <c r="M383" t="str">
        <f t="shared" si="63"/>
        <v>自治体</v>
      </c>
      <c r="N383" t="str">
        <f t="shared" si="64"/>
        <v>07.自治体</v>
      </c>
      <c r="O383" t="str">
        <f t="shared" si="65"/>
        <v>山口県下松市</v>
      </c>
      <c r="P383" t="str">
        <f t="shared" si="66"/>
        <v>下松市</v>
      </c>
      <c r="Q383" t="str">
        <f t="shared" si="67"/>
        <v>山口県下松市</v>
      </c>
      <c r="R383" t="str">
        <f t="shared" si="68"/>
        <v>35.</v>
      </c>
      <c r="S383" t="str">
        <f t="shared" si="69"/>
        <v>35.山口県</v>
      </c>
      <c r="T383">
        <f t="shared" si="70"/>
        <v>0</v>
      </c>
      <c r="U383">
        <f t="shared" si="71"/>
        <v>0</v>
      </c>
    </row>
    <row r="384" spans="1:21">
      <c r="A384" t="s">
        <v>2701</v>
      </c>
      <c r="B384" t="str">
        <f t="shared" si="60"/>
        <v>学校法人国本学園</v>
      </c>
      <c r="D384" t="s">
        <v>2801</v>
      </c>
      <c r="E384" t="s">
        <v>2868</v>
      </c>
      <c r="F384" t="s">
        <v>2892</v>
      </c>
      <c r="I384" t="s">
        <v>930</v>
      </c>
      <c r="J384" t="e">
        <f>VLOOKUP(I384,#REF!,2,0)</f>
        <v>#REF!</v>
      </c>
      <c r="K384" t="e">
        <f t="shared" si="61"/>
        <v>#REF!</v>
      </c>
      <c r="L384" t="str">
        <f t="shared" si="62"/>
        <v>関東地方</v>
      </c>
      <c r="M384" t="str">
        <f t="shared" si="63"/>
        <v>学校法人等</v>
      </c>
      <c r="N384" t="str">
        <f t="shared" si="64"/>
        <v>01.学校法人・国立大学法人等</v>
      </c>
      <c r="O384" t="str">
        <f t="shared" si="65"/>
        <v/>
      </c>
      <c r="P384" t="str">
        <f t="shared" si="66"/>
        <v/>
      </c>
      <c r="Q384" t="str">
        <f t="shared" si="67"/>
        <v/>
      </c>
      <c r="R384" t="str">
        <f t="shared" si="68"/>
        <v>13.</v>
      </c>
      <c r="S384" t="str">
        <f t="shared" si="69"/>
        <v>13.東京都</v>
      </c>
      <c r="T384">
        <f t="shared" si="70"/>
        <v>0</v>
      </c>
      <c r="U384">
        <f t="shared" si="71"/>
        <v>0</v>
      </c>
    </row>
    <row r="385" spans="1:21" ht="20.399999999999999" thickBot="1">
      <c r="A385" s="5" t="s">
        <v>590</v>
      </c>
      <c r="B385" t="str">
        <f t="shared" si="60"/>
        <v>久保田化工機株式会社</v>
      </c>
      <c r="D385" t="s">
        <v>620</v>
      </c>
      <c r="E385" t="s">
        <v>2563</v>
      </c>
      <c r="F385" t="s">
        <v>2045</v>
      </c>
      <c r="G385" s="50"/>
      <c r="H385">
        <v>20</v>
      </c>
      <c r="I385" t="s">
        <v>1060</v>
      </c>
      <c r="J385" t="e">
        <f>VLOOKUP(I385,#REF!,2,0)</f>
        <v>#REF!</v>
      </c>
      <c r="K385" t="e">
        <f t="shared" si="61"/>
        <v>#REF!</v>
      </c>
      <c r="L385" t="str">
        <f t="shared" si="62"/>
        <v>関東地方</v>
      </c>
      <c r="M385" t="str">
        <f t="shared" si="63"/>
        <v>事業法人</v>
      </c>
      <c r="N385" t="str">
        <f t="shared" si="64"/>
        <v>04.事業法人</v>
      </c>
      <c r="O385" t="str">
        <f t="shared" si="65"/>
        <v/>
      </c>
      <c r="P385" t="str">
        <f t="shared" si="66"/>
        <v/>
      </c>
      <c r="Q385" t="str">
        <f t="shared" si="67"/>
        <v/>
      </c>
      <c r="R385" t="str">
        <f t="shared" si="68"/>
        <v>14.</v>
      </c>
      <c r="S385" t="str">
        <f t="shared" si="69"/>
        <v>14.神奈川県</v>
      </c>
      <c r="T385">
        <f t="shared" si="70"/>
        <v>0</v>
      </c>
      <c r="U385">
        <f t="shared" si="71"/>
        <v>0</v>
      </c>
    </row>
    <row r="386" spans="1:21">
      <c r="A386" s="3" t="s">
        <v>668</v>
      </c>
      <c r="B386" t="str">
        <f t="shared" ref="B386:B449" si="72">SUBSTITUTE(SUBSTITUTE(A386," ",""),"　","")</f>
        <v>株式会社熊谷建設工業</v>
      </c>
      <c r="C386" t="s">
        <v>1622</v>
      </c>
      <c r="D386" t="s">
        <v>737</v>
      </c>
      <c r="E386" t="s">
        <v>2538</v>
      </c>
      <c r="F386" t="s">
        <v>2046</v>
      </c>
      <c r="G386" s="50"/>
      <c r="H386">
        <v>10</v>
      </c>
      <c r="I386" t="s">
        <v>1060</v>
      </c>
      <c r="J386" t="e">
        <f>VLOOKUP(I386,#REF!,2,0)</f>
        <v>#REF!</v>
      </c>
      <c r="K386" t="e">
        <f t="shared" ref="K386:K449" si="73">IF(AND(J386="事業法人",G386="○"),"事業法人（上場）",IF(AND(J386="事業法人",G386=""),"事業法人（非上場）",J386))</f>
        <v>#REF!</v>
      </c>
      <c r="L386" t="str">
        <f t="shared" ref="L386:L445" si="74">VLOOKUP(F386,Y:Z,2,0)</f>
        <v>北海道・東北地方</v>
      </c>
      <c r="M386" t="str">
        <f t="shared" ref="M386:M449" si="75">VLOOKUP(I386,AA:AB,2,0)</f>
        <v>事業法人</v>
      </c>
      <c r="N386" t="str">
        <f t="shared" ref="N386:N449" si="76">VLOOKUP(I386,AC:AD,2,0)</f>
        <v>04.事業法人</v>
      </c>
      <c r="O386" t="str">
        <f t="shared" ref="O386:O449" si="77">IF(I386="自治体",F386&amp;A386,"")</f>
        <v/>
      </c>
      <c r="P386" t="str">
        <f t="shared" ref="P386:P449" si="78">TRIM(SUBSTITUTE(O386,F386,""))</f>
        <v/>
      </c>
      <c r="Q386" t="str">
        <f t="shared" ref="Q386:Q449" si="79">IF(I386="自治体",F386&amp;P386,"")</f>
        <v/>
      </c>
      <c r="R386" t="str">
        <f t="shared" ref="R386:R449" si="80">VLOOKUP(F386,AE:AF,2,)</f>
        <v>02.</v>
      </c>
      <c r="S386" t="str">
        <f t="shared" ref="S386:S449" si="81">R386&amp;F386</f>
        <v>02.青森県</v>
      </c>
      <c r="T386">
        <f t="shared" ref="T386:T449" si="82">IF(C386="",0,IF(COUNTIF(C386,"https://www.jasso.go.jp/*")=1,1,2))</f>
        <v>1</v>
      </c>
      <c r="U386">
        <f t="shared" ref="U386:U449" si="83">LEN(C386)</f>
        <v>105</v>
      </c>
    </row>
    <row r="387" spans="1:21" ht="13.8" thickBot="1">
      <c r="A387" s="9" t="s">
        <v>2639</v>
      </c>
      <c r="B387" t="str">
        <f t="shared" si="72"/>
        <v>熊本県信用保証協会</v>
      </c>
      <c r="D387" t="s">
        <v>2406</v>
      </c>
      <c r="E387" t="s">
        <v>2559</v>
      </c>
      <c r="F387" t="s">
        <v>2030</v>
      </c>
      <c r="G387" s="50"/>
      <c r="H387">
        <v>70</v>
      </c>
      <c r="I387" t="s">
        <v>249</v>
      </c>
      <c r="J387" t="e">
        <f>VLOOKUP(I387,#REF!,2,0)</f>
        <v>#REF!</v>
      </c>
      <c r="K387" t="e">
        <f t="shared" si="73"/>
        <v>#REF!</v>
      </c>
      <c r="L387" t="str">
        <f t="shared" si="74"/>
        <v>九州・沖縄地方</v>
      </c>
      <c r="M387" t="str">
        <f t="shared" si="75"/>
        <v>その他</v>
      </c>
      <c r="N387" t="str">
        <f t="shared" si="76"/>
        <v>10.その他</v>
      </c>
      <c r="O387" t="str">
        <f t="shared" si="77"/>
        <v/>
      </c>
      <c r="P387" t="str">
        <f t="shared" si="78"/>
        <v/>
      </c>
      <c r="Q387" t="str">
        <f t="shared" si="79"/>
        <v/>
      </c>
      <c r="R387" t="str">
        <f t="shared" si="80"/>
        <v>43.</v>
      </c>
      <c r="S387" t="str">
        <f t="shared" si="81"/>
        <v>43.熊本県</v>
      </c>
      <c r="T387">
        <f t="shared" si="82"/>
        <v>0</v>
      </c>
      <c r="U387">
        <f t="shared" si="83"/>
        <v>0</v>
      </c>
    </row>
    <row r="388" spans="1:21" ht="19.8">
      <c r="A388" s="2" t="s">
        <v>669</v>
      </c>
      <c r="B388" t="str">
        <f t="shared" si="72"/>
        <v>社会福祉法人久良岐母子福祉会</v>
      </c>
      <c r="D388" t="s">
        <v>738</v>
      </c>
      <c r="E388" t="s">
        <v>2538</v>
      </c>
      <c r="F388" t="s">
        <v>2019</v>
      </c>
      <c r="G388" s="50"/>
      <c r="H388">
        <v>20</v>
      </c>
      <c r="I388" t="s">
        <v>440</v>
      </c>
      <c r="J388" t="e">
        <f>VLOOKUP(I388,#REF!,2,0)</f>
        <v>#REF!</v>
      </c>
      <c r="K388" t="e">
        <f t="shared" si="73"/>
        <v>#REF!</v>
      </c>
      <c r="L388" t="str">
        <f t="shared" si="74"/>
        <v>関東地方</v>
      </c>
      <c r="M388" t="str">
        <f t="shared" si="75"/>
        <v>その他</v>
      </c>
      <c r="N388" t="str">
        <f t="shared" si="76"/>
        <v>09.医療法人・社会福祉法人</v>
      </c>
      <c r="O388" t="str">
        <f t="shared" si="77"/>
        <v/>
      </c>
      <c r="P388" t="str">
        <f t="shared" si="78"/>
        <v/>
      </c>
      <c r="Q388" t="str">
        <f t="shared" si="79"/>
        <v/>
      </c>
      <c r="R388" t="str">
        <f t="shared" si="80"/>
        <v>14.</v>
      </c>
      <c r="S388" t="str">
        <f t="shared" si="81"/>
        <v>14.神奈川県</v>
      </c>
      <c r="T388">
        <f t="shared" si="82"/>
        <v>0</v>
      </c>
      <c r="U388">
        <f t="shared" si="83"/>
        <v>0</v>
      </c>
    </row>
    <row r="389" spans="1:21">
      <c r="A389" s="3" t="s">
        <v>1399</v>
      </c>
      <c r="B389" t="str">
        <f t="shared" si="72"/>
        <v>社会福祉法人倉敷福徳会</v>
      </c>
      <c r="C389" t="s">
        <v>1623</v>
      </c>
      <c r="D389" t="s">
        <v>1279</v>
      </c>
      <c r="E389" t="s">
        <v>2562</v>
      </c>
      <c r="F389" t="s">
        <v>2047</v>
      </c>
      <c r="G389" s="50"/>
      <c r="H389">
        <v>50</v>
      </c>
      <c r="I389" t="s">
        <v>440</v>
      </c>
      <c r="J389" t="e">
        <f>VLOOKUP(I389,#REF!,2,0)</f>
        <v>#REF!</v>
      </c>
      <c r="K389" t="e">
        <f t="shared" si="73"/>
        <v>#REF!</v>
      </c>
      <c r="L389" t="str">
        <f t="shared" si="74"/>
        <v>中国地方</v>
      </c>
      <c r="M389" t="str">
        <f t="shared" si="75"/>
        <v>その他</v>
      </c>
      <c r="N389" t="str">
        <f t="shared" si="76"/>
        <v>09.医療法人・社会福祉法人</v>
      </c>
      <c r="O389" t="str">
        <f t="shared" si="77"/>
        <v/>
      </c>
      <c r="P389" t="str">
        <f t="shared" si="78"/>
        <v/>
      </c>
      <c r="Q389" t="str">
        <f t="shared" si="79"/>
        <v/>
      </c>
      <c r="R389" t="str">
        <f t="shared" si="80"/>
        <v>33.</v>
      </c>
      <c r="S389" t="str">
        <f t="shared" si="81"/>
        <v>33.岡山県</v>
      </c>
      <c r="T389">
        <f t="shared" si="82"/>
        <v>1</v>
      </c>
      <c r="U389">
        <f t="shared" si="83"/>
        <v>106</v>
      </c>
    </row>
    <row r="390" spans="1:21" ht="13.8" thickBot="1">
      <c r="A390" s="9" t="s">
        <v>2702</v>
      </c>
      <c r="B390" t="str">
        <f t="shared" si="72"/>
        <v>庫昌土建株式会社</v>
      </c>
      <c r="D390" t="s">
        <v>2802</v>
      </c>
      <c r="E390" t="s">
        <v>2868</v>
      </c>
      <c r="F390" t="s">
        <v>1972</v>
      </c>
      <c r="I390" t="s">
        <v>1060</v>
      </c>
      <c r="J390" t="e">
        <f>VLOOKUP(I390,#REF!,2,0)</f>
        <v>#REF!</v>
      </c>
      <c r="K390" t="e">
        <f t="shared" si="73"/>
        <v>#REF!</v>
      </c>
      <c r="L390" t="str">
        <f t="shared" si="74"/>
        <v>甲信越地方</v>
      </c>
      <c r="M390" t="str">
        <f t="shared" si="75"/>
        <v>事業法人</v>
      </c>
      <c r="N390" t="str">
        <f t="shared" si="76"/>
        <v>04.事業法人</v>
      </c>
      <c r="O390" t="str">
        <f t="shared" si="77"/>
        <v/>
      </c>
      <c r="P390" t="str">
        <f t="shared" si="78"/>
        <v/>
      </c>
      <c r="Q390" t="str">
        <f t="shared" si="79"/>
        <v/>
      </c>
      <c r="R390" t="str">
        <f t="shared" si="80"/>
        <v>20.</v>
      </c>
      <c r="S390" t="str">
        <f t="shared" si="81"/>
        <v>20.長野県</v>
      </c>
      <c r="T390">
        <f t="shared" si="82"/>
        <v>0</v>
      </c>
      <c r="U390">
        <f t="shared" si="83"/>
        <v>0</v>
      </c>
    </row>
    <row r="391" spans="1:21" ht="19.8">
      <c r="A391" s="2" t="s">
        <v>670</v>
      </c>
      <c r="B391" t="str">
        <f t="shared" si="72"/>
        <v>クリーンケミカル株式会社</v>
      </c>
      <c r="D391" t="s">
        <v>739</v>
      </c>
      <c r="E391" t="s">
        <v>2538</v>
      </c>
      <c r="F391" t="s">
        <v>1977</v>
      </c>
      <c r="G391" s="50"/>
      <c r="H391">
        <v>40</v>
      </c>
      <c r="I391" t="s">
        <v>1060</v>
      </c>
      <c r="J391" t="e">
        <f>VLOOKUP(I391,#REF!,2,0)</f>
        <v>#REF!</v>
      </c>
      <c r="K391" t="e">
        <f t="shared" si="73"/>
        <v>#REF!</v>
      </c>
      <c r="L391" t="str">
        <f t="shared" si="74"/>
        <v>近畿地方</v>
      </c>
      <c r="M391" t="str">
        <f t="shared" si="75"/>
        <v>事業法人</v>
      </c>
      <c r="N391" t="str">
        <f t="shared" si="76"/>
        <v>04.事業法人</v>
      </c>
      <c r="O391" t="str">
        <f t="shared" si="77"/>
        <v/>
      </c>
      <c r="P391" t="str">
        <f t="shared" si="78"/>
        <v/>
      </c>
      <c r="Q391" t="str">
        <f t="shared" si="79"/>
        <v/>
      </c>
      <c r="R391" t="str">
        <f t="shared" si="80"/>
        <v>27.</v>
      </c>
      <c r="S391" t="str">
        <f t="shared" si="81"/>
        <v>27.大阪府</v>
      </c>
      <c r="T391">
        <f t="shared" si="82"/>
        <v>0</v>
      </c>
      <c r="U391">
        <f t="shared" si="83"/>
        <v>0</v>
      </c>
    </row>
    <row r="392" spans="1:21">
      <c r="A392" s="3" t="s">
        <v>1847</v>
      </c>
      <c r="B392" t="str">
        <f t="shared" si="72"/>
        <v>株式会社クリーン工房</v>
      </c>
      <c r="C392" t="s">
        <v>1624</v>
      </c>
      <c r="D392" t="s">
        <v>621</v>
      </c>
      <c r="E392" t="s">
        <v>2563</v>
      </c>
      <c r="F392" t="s">
        <v>2048</v>
      </c>
      <c r="G392" s="50"/>
      <c r="H392">
        <v>20</v>
      </c>
      <c r="I392" t="s">
        <v>1060</v>
      </c>
      <c r="J392" t="e">
        <f>VLOOKUP(I392,#REF!,2,0)</f>
        <v>#REF!</v>
      </c>
      <c r="K392" t="e">
        <f t="shared" si="73"/>
        <v>#REF!</v>
      </c>
      <c r="L392" t="str">
        <f t="shared" si="74"/>
        <v>関東地方</v>
      </c>
      <c r="M392" t="str">
        <f t="shared" si="75"/>
        <v>事業法人</v>
      </c>
      <c r="N392" t="str">
        <f t="shared" si="76"/>
        <v>04.事業法人</v>
      </c>
      <c r="O392" t="str">
        <f t="shared" si="77"/>
        <v/>
      </c>
      <c r="P392" t="str">
        <f t="shared" si="78"/>
        <v/>
      </c>
      <c r="Q392" t="str">
        <f t="shared" si="79"/>
        <v/>
      </c>
      <c r="R392" t="str">
        <f t="shared" si="80"/>
        <v>11.</v>
      </c>
      <c r="S392" t="str">
        <f t="shared" si="81"/>
        <v>11.埼玉県</v>
      </c>
      <c r="T392">
        <f t="shared" si="82"/>
        <v>2</v>
      </c>
      <c r="U392">
        <f t="shared" si="83"/>
        <v>239</v>
      </c>
    </row>
    <row r="393" spans="1:21" ht="19.8">
      <c r="A393" s="2" t="s">
        <v>271</v>
      </c>
      <c r="B393" t="str">
        <f t="shared" si="72"/>
        <v>クリエートメディック株式会社</v>
      </c>
      <c r="D393" t="s">
        <v>94</v>
      </c>
      <c r="E393" t="s">
        <v>2545</v>
      </c>
      <c r="F393" t="s">
        <v>1976</v>
      </c>
      <c r="G393" s="50" t="s">
        <v>2668</v>
      </c>
      <c r="H393">
        <v>20</v>
      </c>
      <c r="I393" t="s">
        <v>1060</v>
      </c>
      <c r="J393" t="e">
        <f>VLOOKUP(I393,#REF!,2,0)</f>
        <v>#REF!</v>
      </c>
      <c r="K393" t="e">
        <f t="shared" si="73"/>
        <v>#REF!</v>
      </c>
      <c r="L393" t="str">
        <f t="shared" si="74"/>
        <v>関東地方</v>
      </c>
      <c r="M393" t="str">
        <f t="shared" si="75"/>
        <v>事業法人</v>
      </c>
      <c r="N393" t="str">
        <f t="shared" si="76"/>
        <v>04.事業法人</v>
      </c>
      <c r="O393" t="str">
        <f t="shared" si="77"/>
        <v/>
      </c>
      <c r="P393" t="str">
        <f t="shared" si="78"/>
        <v/>
      </c>
      <c r="Q393" t="str">
        <f t="shared" si="79"/>
        <v/>
      </c>
      <c r="R393" t="str">
        <f t="shared" si="80"/>
        <v>14.</v>
      </c>
      <c r="S393" t="str">
        <f t="shared" si="81"/>
        <v>14.神奈川県</v>
      </c>
      <c r="T393">
        <f t="shared" si="82"/>
        <v>0</v>
      </c>
      <c r="U393">
        <f t="shared" si="83"/>
        <v>0</v>
      </c>
    </row>
    <row r="394" spans="1:21">
      <c r="A394" s="3" t="s">
        <v>1076</v>
      </c>
      <c r="B394" t="str">
        <f t="shared" si="72"/>
        <v>株式会社栗田機械製作所</v>
      </c>
      <c r="C394" t="s">
        <v>1625</v>
      </c>
      <c r="D394" t="s">
        <v>1130</v>
      </c>
      <c r="E394" t="s">
        <v>2561</v>
      </c>
      <c r="F394" t="s">
        <v>2049</v>
      </c>
      <c r="G394" s="50"/>
      <c r="H394">
        <v>40</v>
      </c>
      <c r="I394" t="s">
        <v>1060</v>
      </c>
      <c r="J394" t="e">
        <f>VLOOKUP(I394,#REF!,2,0)</f>
        <v>#REF!</v>
      </c>
      <c r="K394" t="e">
        <f t="shared" si="73"/>
        <v>#REF!</v>
      </c>
      <c r="L394" t="str">
        <f t="shared" si="74"/>
        <v>近畿地方</v>
      </c>
      <c r="M394" t="str">
        <f t="shared" si="75"/>
        <v>事業法人</v>
      </c>
      <c r="N394" t="str">
        <f t="shared" si="76"/>
        <v>04.事業法人</v>
      </c>
      <c r="O394" t="str">
        <f t="shared" si="77"/>
        <v/>
      </c>
      <c r="P394" t="str">
        <f t="shared" si="78"/>
        <v/>
      </c>
      <c r="Q394" t="str">
        <f t="shared" si="79"/>
        <v/>
      </c>
      <c r="R394" t="str">
        <f t="shared" si="80"/>
        <v>27.</v>
      </c>
      <c r="S394" t="str">
        <f t="shared" si="81"/>
        <v>27.大阪府</v>
      </c>
      <c r="T394">
        <f t="shared" si="82"/>
        <v>1</v>
      </c>
      <c r="U394">
        <f t="shared" si="83"/>
        <v>105</v>
      </c>
    </row>
    <row r="395" spans="1:21" ht="13.8" thickBot="1">
      <c r="A395" s="1" t="s">
        <v>1848</v>
      </c>
      <c r="B395" t="str">
        <f t="shared" si="72"/>
        <v>株式会社クレオテック</v>
      </c>
      <c r="C395" t="s">
        <v>1626</v>
      </c>
      <c r="D395" t="s">
        <v>823</v>
      </c>
      <c r="E395" t="s">
        <v>2564</v>
      </c>
      <c r="F395" t="s">
        <v>2039</v>
      </c>
      <c r="G395" s="50"/>
      <c r="H395">
        <v>40</v>
      </c>
      <c r="I395" t="s">
        <v>1060</v>
      </c>
      <c r="J395" t="e">
        <f>VLOOKUP(I395,#REF!,2,0)</f>
        <v>#REF!</v>
      </c>
      <c r="K395" t="e">
        <f t="shared" si="73"/>
        <v>#REF!</v>
      </c>
      <c r="L395" t="str">
        <f t="shared" si="74"/>
        <v>近畿地方</v>
      </c>
      <c r="M395" t="str">
        <f t="shared" si="75"/>
        <v>事業法人</v>
      </c>
      <c r="N395" t="str">
        <f t="shared" si="76"/>
        <v>04.事業法人</v>
      </c>
      <c r="O395" t="str">
        <f t="shared" si="77"/>
        <v/>
      </c>
      <c r="P395" t="str">
        <f t="shared" si="78"/>
        <v/>
      </c>
      <c r="Q395" t="str">
        <f t="shared" si="79"/>
        <v/>
      </c>
      <c r="R395" t="str">
        <f t="shared" si="80"/>
        <v>26.</v>
      </c>
      <c r="S395" t="str">
        <f t="shared" si="81"/>
        <v>26.京都府</v>
      </c>
      <c r="T395">
        <f t="shared" si="82"/>
        <v>2</v>
      </c>
      <c r="U395">
        <f t="shared" si="83"/>
        <v>37</v>
      </c>
    </row>
    <row r="396" spans="1:21">
      <c r="A396" t="s">
        <v>3219</v>
      </c>
      <c r="B396" t="str">
        <f t="shared" si="72"/>
        <v>クレディ・アグリコル生命保険株式会社</v>
      </c>
      <c r="D396" t="s">
        <v>3293</v>
      </c>
      <c r="E396" t="s">
        <v>3364</v>
      </c>
      <c r="F396" t="s">
        <v>1955</v>
      </c>
      <c r="G396" s="50"/>
      <c r="I396" t="s">
        <v>932</v>
      </c>
      <c r="J396" t="e">
        <f>VLOOKUP(I396,#REF!,2,0)</f>
        <v>#REF!</v>
      </c>
      <c r="K396" t="e">
        <f t="shared" si="73"/>
        <v>#REF!</v>
      </c>
      <c r="L396" t="str">
        <f t="shared" si="74"/>
        <v>関東地方</v>
      </c>
      <c r="M396" t="str">
        <f t="shared" si="75"/>
        <v>-</v>
      </c>
      <c r="N396" t="str">
        <f t="shared" si="76"/>
        <v>06.生命保険会社・損害保険会社</v>
      </c>
      <c r="O396" t="str">
        <f t="shared" si="77"/>
        <v/>
      </c>
      <c r="P396" t="str">
        <f t="shared" si="78"/>
        <v/>
      </c>
      <c r="Q396" t="str">
        <f t="shared" si="79"/>
        <v/>
      </c>
      <c r="R396" t="str">
        <f t="shared" si="80"/>
        <v>13.</v>
      </c>
      <c r="S396" t="str">
        <f t="shared" si="81"/>
        <v>13.東京都</v>
      </c>
      <c r="T396">
        <f t="shared" si="82"/>
        <v>0</v>
      </c>
      <c r="U396">
        <f t="shared" si="83"/>
        <v>0</v>
      </c>
    </row>
    <row r="397" spans="1:21">
      <c r="A397" s="3" t="s">
        <v>1849</v>
      </c>
      <c r="B397" t="str">
        <f t="shared" si="72"/>
        <v>株式会社クローバー・ネットワーク・コム</v>
      </c>
      <c r="C397" t="s">
        <v>1627</v>
      </c>
      <c r="D397" t="s">
        <v>622</v>
      </c>
      <c r="E397" t="s">
        <v>2563</v>
      </c>
      <c r="F397" t="s">
        <v>1953</v>
      </c>
      <c r="G397" s="50"/>
      <c r="H397">
        <v>20</v>
      </c>
      <c r="I397" t="s">
        <v>1060</v>
      </c>
      <c r="J397" t="e">
        <f>VLOOKUP(I397,#REF!,2,0)</f>
        <v>#REF!</v>
      </c>
      <c r="K397" t="e">
        <f t="shared" si="73"/>
        <v>#REF!</v>
      </c>
      <c r="L397" t="str">
        <f t="shared" si="74"/>
        <v>関東地方</v>
      </c>
      <c r="M397" t="str">
        <f t="shared" si="75"/>
        <v>事業法人</v>
      </c>
      <c r="N397" t="str">
        <f t="shared" si="76"/>
        <v>04.事業法人</v>
      </c>
      <c r="O397" t="str">
        <f t="shared" si="77"/>
        <v/>
      </c>
      <c r="P397" t="str">
        <f t="shared" si="78"/>
        <v/>
      </c>
      <c r="Q397" t="str">
        <f t="shared" si="79"/>
        <v/>
      </c>
      <c r="R397" t="str">
        <f t="shared" si="80"/>
        <v>13.</v>
      </c>
      <c r="S397" t="str">
        <f t="shared" si="81"/>
        <v>13.東京都</v>
      </c>
      <c r="T397">
        <f t="shared" si="82"/>
        <v>2</v>
      </c>
      <c r="U397">
        <f t="shared" si="83"/>
        <v>51</v>
      </c>
    </row>
    <row r="398" spans="1:21">
      <c r="A398" t="s">
        <v>3428</v>
      </c>
      <c r="B398" t="str">
        <f t="shared" si="72"/>
        <v>株式会社クロスフィールド</v>
      </c>
      <c r="C398" t="s">
        <v>3651</v>
      </c>
      <c r="D398" t="s">
        <v>3551</v>
      </c>
      <c r="E398" t="s">
        <v>3636</v>
      </c>
      <c r="F398" t="s">
        <v>1955</v>
      </c>
      <c r="H398">
        <v>20</v>
      </c>
      <c r="I398" t="s">
        <v>1060</v>
      </c>
      <c r="J398" t="e">
        <f>VLOOKUP(I398,#REF!,2,0)</f>
        <v>#REF!</v>
      </c>
      <c r="K398" t="e">
        <f t="shared" si="73"/>
        <v>#REF!</v>
      </c>
      <c r="L398" t="str">
        <f t="shared" si="74"/>
        <v>関東地方</v>
      </c>
      <c r="M398" t="str">
        <f t="shared" si="75"/>
        <v>事業法人</v>
      </c>
      <c r="N398" t="str">
        <f t="shared" si="76"/>
        <v>04.事業法人</v>
      </c>
      <c r="O398" t="str">
        <f t="shared" si="77"/>
        <v/>
      </c>
      <c r="P398" t="str">
        <f t="shared" si="78"/>
        <v/>
      </c>
      <c r="Q398" t="str">
        <f t="shared" si="79"/>
        <v/>
      </c>
      <c r="R398" t="str">
        <f t="shared" si="80"/>
        <v>13.</v>
      </c>
      <c r="S398" t="str">
        <f t="shared" si="81"/>
        <v>13.東京都</v>
      </c>
      <c r="T398">
        <f t="shared" si="82"/>
        <v>1</v>
      </c>
      <c r="U398">
        <f t="shared" si="83"/>
        <v>96</v>
      </c>
    </row>
    <row r="399" spans="1:21" ht="20.399999999999999" thickBot="1">
      <c r="A399" s="5" t="s">
        <v>1211</v>
      </c>
      <c r="B399" t="str">
        <f t="shared" si="72"/>
        <v>桑名市</v>
      </c>
      <c r="D399" t="s">
        <v>1280</v>
      </c>
      <c r="E399" t="s">
        <v>2562</v>
      </c>
      <c r="F399" t="s">
        <v>1989</v>
      </c>
      <c r="G399" s="50"/>
      <c r="H399">
        <v>35</v>
      </c>
      <c r="I399" t="s">
        <v>413</v>
      </c>
      <c r="J399" t="e">
        <f>VLOOKUP(I399,#REF!,2,0)</f>
        <v>#REF!</v>
      </c>
      <c r="K399" t="e">
        <f t="shared" si="73"/>
        <v>#REF!</v>
      </c>
      <c r="L399" t="str">
        <f t="shared" si="74"/>
        <v>東海地方</v>
      </c>
      <c r="M399" t="str">
        <f t="shared" si="75"/>
        <v>自治体</v>
      </c>
      <c r="N399" t="str">
        <f t="shared" si="76"/>
        <v>07.自治体</v>
      </c>
      <c r="O399" t="str">
        <f t="shared" si="77"/>
        <v>三重県桑名市</v>
      </c>
      <c r="P399" t="str">
        <f t="shared" si="78"/>
        <v>桑名市</v>
      </c>
      <c r="Q399" t="str">
        <f t="shared" si="79"/>
        <v>三重県桑名市</v>
      </c>
      <c r="R399" t="str">
        <f t="shared" si="80"/>
        <v>24.</v>
      </c>
      <c r="S399" t="str">
        <f t="shared" si="81"/>
        <v>24.三重県</v>
      </c>
      <c r="T399">
        <f t="shared" si="82"/>
        <v>0</v>
      </c>
      <c r="U399">
        <f t="shared" si="83"/>
        <v>0</v>
      </c>
    </row>
    <row r="400" spans="1:21" ht="20.399999999999999" thickBot="1">
      <c r="A400" s="5" t="s">
        <v>45</v>
      </c>
      <c r="B400" t="str">
        <f t="shared" si="72"/>
        <v>群馬県</v>
      </c>
      <c r="D400" t="s">
        <v>175</v>
      </c>
      <c r="E400" t="s">
        <v>2540</v>
      </c>
      <c r="F400" t="s">
        <v>45</v>
      </c>
      <c r="G400" s="50"/>
      <c r="H400">
        <v>20</v>
      </c>
      <c r="I400" t="s">
        <v>413</v>
      </c>
      <c r="J400" t="e">
        <f>VLOOKUP(I400,#REF!,2,0)</f>
        <v>#REF!</v>
      </c>
      <c r="K400" t="e">
        <f t="shared" si="73"/>
        <v>#REF!</v>
      </c>
      <c r="L400" t="str">
        <f t="shared" si="74"/>
        <v>関東地方</v>
      </c>
      <c r="M400" t="str">
        <f t="shared" si="75"/>
        <v>自治体</v>
      </c>
      <c r="N400" t="str">
        <f t="shared" si="76"/>
        <v>07.自治体</v>
      </c>
      <c r="O400" t="str">
        <f t="shared" si="77"/>
        <v>群馬県群馬県</v>
      </c>
      <c r="P400" t="str">
        <f t="shared" si="78"/>
        <v/>
      </c>
      <c r="Q400" t="str">
        <f t="shared" si="79"/>
        <v>群馬県</v>
      </c>
      <c r="R400" t="str">
        <f t="shared" si="80"/>
        <v>10.</v>
      </c>
      <c r="S400" t="str">
        <f t="shared" si="81"/>
        <v>10.群馬県</v>
      </c>
      <c r="T400">
        <f t="shared" si="82"/>
        <v>0</v>
      </c>
      <c r="U400">
        <f t="shared" si="83"/>
        <v>0</v>
      </c>
    </row>
    <row r="401" spans="1:21" ht="20.399999999999999" thickBot="1">
      <c r="A401" s="5" t="s">
        <v>1400</v>
      </c>
      <c r="B401" t="str">
        <f t="shared" si="72"/>
        <v>株式会社ケイ・アール総合企画</v>
      </c>
      <c r="D401" t="s">
        <v>824</v>
      </c>
      <c r="E401" t="s">
        <v>2564</v>
      </c>
      <c r="F401" t="s">
        <v>2050</v>
      </c>
      <c r="G401" s="50"/>
      <c r="H401">
        <v>60</v>
      </c>
      <c r="I401" t="s">
        <v>1060</v>
      </c>
      <c r="J401" t="e">
        <f>VLOOKUP(I401,#REF!,2,0)</f>
        <v>#REF!</v>
      </c>
      <c r="K401" t="e">
        <f t="shared" si="73"/>
        <v>#REF!</v>
      </c>
      <c r="L401" t="str">
        <f t="shared" si="74"/>
        <v>四国地方</v>
      </c>
      <c r="M401" t="str">
        <f t="shared" si="75"/>
        <v>事業法人</v>
      </c>
      <c r="N401" t="str">
        <f t="shared" si="76"/>
        <v>04.事業法人</v>
      </c>
      <c r="O401" t="str">
        <f t="shared" si="77"/>
        <v/>
      </c>
      <c r="P401" t="str">
        <f t="shared" si="78"/>
        <v/>
      </c>
      <c r="Q401" t="str">
        <f t="shared" si="79"/>
        <v/>
      </c>
      <c r="R401" t="str">
        <f t="shared" si="80"/>
        <v>38.</v>
      </c>
      <c r="S401" t="str">
        <f t="shared" si="81"/>
        <v>38.愛媛県</v>
      </c>
      <c r="T401">
        <f t="shared" si="82"/>
        <v>0</v>
      </c>
      <c r="U401">
        <f t="shared" si="83"/>
        <v>0</v>
      </c>
    </row>
    <row r="402" spans="1:21" ht="13.8" thickBot="1">
      <c r="A402" s="9" t="s">
        <v>2256</v>
      </c>
      <c r="B402" t="str">
        <f t="shared" si="72"/>
        <v>公益財団法人経営者顕彰財団</v>
      </c>
      <c r="D402" t="s">
        <v>2407</v>
      </c>
      <c r="E402" t="s">
        <v>2559</v>
      </c>
      <c r="F402" t="s">
        <v>2527</v>
      </c>
      <c r="G402" s="50"/>
      <c r="H402">
        <v>70</v>
      </c>
      <c r="I402" t="s">
        <v>1193</v>
      </c>
      <c r="J402" t="e">
        <f>VLOOKUP(I402,#REF!,2,0)</f>
        <v>#REF!</v>
      </c>
      <c r="K402" t="e">
        <f t="shared" si="73"/>
        <v>#REF!</v>
      </c>
      <c r="L402" t="str">
        <f t="shared" si="74"/>
        <v>九州・沖縄地方</v>
      </c>
      <c r="M402" t="str">
        <f t="shared" si="75"/>
        <v>その他</v>
      </c>
      <c r="N402" t="str">
        <f t="shared" si="76"/>
        <v>08.財団法人・社団法人</v>
      </c>
      <c r="O402" t="str">
        <f t="shared" si="77"/>
        <v/>
      </c>
      <c r="P402" t="str">
        <f t="shared" si="78"/>
        <v/>
      </c>
      <c r="Q402" t="str">
        <f t="shared" si="79"/>
        <v/>
      </c>
      <c r="R402" t="str">
        <f t="shared" si="80"/>
        <v>40.</v>
      </c>
      <c r="S402" t="str">
        <f t="shared" si="81"/>
        <v>40.福岡県</v>
      </c>
      <c r="T402">
        <f t="shared" si="82"/>
        <v>0</v>
      </c>
      <c r="U402">
        <f t="shared" si="83"/>
        <v>0</v>
      </c>
    </row>
    <row r="403" spans="1:21">
      <c r="A403" t="s">
        <v>3429</v>
      </c>
      <c r="B403" t="str">
        <f t="shared" si="72"/>
        <v>KOX株式会社</v>
      </c>
      <c r="D403" t="s">
        <v>3552</v>
      </c>
      <c r="E403" t="s">
        <v>3636</v>
      </c>
      <c r="F403" t="s">
        <v>2032</v>
      </c>
      <c r="H403">
        <v>50</v>
      </c>
      <c r="I403" t="s">
        <v>1060</v>
      </c>
      <c r="J403" t="e">
        <f>VLOOKUP(I403,#REF!,2,0)</f>
        <v>#REF!</v>
      </c>
      <c r="K403" t="e">
        <f t="shared" si="73"/>
        <v>#REF!</v>
      </c>
      <c r="L403" t="str">
        <f t="shared" si="74"/>
        <v>中国地方</v>
      </c>
      <c r="M403" t="str">
        <f t="shared" si="75"/>
        <v>事業法人</v>
      </c>
      <c r="N403" t="str">
        <f t="shared" si="76"/>
        <v>04.事業法人</v>
      </c>
      <c r="O403" t="str">
        <f t="shared" si="77"/>
        <v/>
      </c>
      <c r="P403" t="str">
        <f t="shared" si="78"/>
        <v/>
      </c>
      <c r="Q403" t="str">
        <f t="shared" si="79"/>
        <v/>
      </c>
      <c r="R403" t="str">
        <f t="shared" si="80"/>
        <v>35.</v>
      </c>
      <c r="S403" t="str">
        <f t="shared" si="81"/>
        <v>35.山口県</v>
      </c>
      <c r="T403">
        <f t="shared" si="82"/>
        <v>0</v>
      </c>
      <c r="U403">
        <f t="shared" si="83"/>
        <v>0</v>
      </c>
    </row>
    <row r="404" spans="1:21" ht="20.399999999999999" thickBot="1">
      <c r="A404" s="5" t="s">
        <v>1401</v>
      </c>
      <c r="B404" t="str">
        <f t="shared" si="72"/>
        <v>警視庁職員信用組合</v>
      </c>
      <c r="D404" t="s">
        <v>1002</v>
      </c>
      <c r="E404" t="s">
        <v>2558</v>
      </c>
      <c r="F404" t="s">
        <v>1955</v>
      </c>
      <c r="G404" s="50"/>
      <c r="H404">
        <v>20</v>
      </c>
      <c r="I404" t="s">
        <v>934</v>
      </c>
      <c r="J404" t="e">
        <f>VLOOKUP(I404,#REF!,2,0)</f>
        <v>#REF!</v>
      </c>
      <c r="K404" t="e">
        <f t="shared" si="73"/>
        <v>#REF!</v>
      </c>
      <c r="L404" t="str">
        <f t="shared" si="74"/>
        <v>関東地方</v>
      </c>
      <c r="M404" t="str">
        <f t="shared" si="75"/>
        <v>地域金融機関</v>
      </c>
      <c r="N404" t="str">
        <f t="shared" si="76"/>
        <v>03.系統上部・系統下部</v>
      </c>
      <c r="O404" t="str">
        <f t="shared" si="77"/>
        <v/>
      </c>
      <c r="P404" t="str">
        <f t="shared" si="78"/>
        <v/>
      </c>
      <c r="Q404" t="str">
        <f t="shared" si="79"/>
        <v/>
      </c>
      <c r="R404" t="str">
        <f t="shared" si="80"/>
        <v>13.</v>
      </c>
      <c r="S404" t="str">
        <f t="shared" si="81"/>
        <v>13.東京都</v>
      </c>
      <c r="T404">
        <f t="shared" si="82"/>
        <v>0</v>
      </c>
      <c r="U404">
        <f t="shared" si="83"/>
        <v>0</v>
      </c>
    </row>
    <row r="405" spans="1:21" ht="13.8" thickBot="1">
      <c r="A405" s="1" t="s">
        <v>1402</v>
      </c>
      <c r="B405" t="str">
        <f t="shared" si="72"/>
        <v>社会福祉法人敬仁会</v>
      </c>
      <c r="C405" t="s">
        <v>1628</v>
      </c>
      <c r="D405" t="s">
        <v>1281</v>
      </c>
      <c r="E405" t="s">
        <v>2562</v>
      </c>
      <c r="F405" t="s">
        <v>2051</v>
      </c>
      <c r="G405" s="50"/>
      <c r="H405">
        <v>50</v>
      </c>
      <c r="I405" t="s">
        <v>440</v>
      </c>
      <c r="J405" t="e">
        <f>VLOOKUP(I405,#REF!,2,0)</f>
        <v>#REF!</v>
      </c>
      <c r="K405" t="e">
        <f t="shared" si="73"/>
        <v>#REF!</v>
      </c>
      <c r="L405" t="str">
        <f t="shared" si="74"/>
        <v>中国地方</v>
      </c>
      <c r="M405" t="str">
        <f t="shared" si="75"/>
        <v>その他</v>
      </c>
      <c r="N405" t="str">
        <f t="shared" si="76"/>
        <v>09.医療法人・社会福祉法人</v>
      </c>
      <c r="O405" t="str">
        <f t="shared" si="77"/>
        <v/>
      </c>
      <c r="P405" t="str">
        <f t="shared" si="78"/>
        <v/>
      </c>
      <c r="Q405" t="str">
        <f t="shared" si="79"/>
        <v/>
      </c>
      <c r="R405" t="str">
        <f t="shared" si="80"/>
        <v>31.</v>
      </c>
      <c r="S405" t="str">
        <f t="shared" si="81"/>
        <v>31.鳥取県</v>
      </c>
      <c r="T405">
        <f t="shared" si="82"/>
        <v>1</v>
      </c>
      <c r="U405">
        <f t="shared" si="83"/>
        <v>94</v>
      </c>
    </row>
    <row r="406" spans="1:21" ht="13.8" thickBot="1">
      <c r="A406" s="9" t="s">
        <v>2257</v>
      </c>
      <c r="B406" t="str">
        <f t="shared" si="72"/>
        <v>株式会社ケイヒン</v>
      </c>
      <c r="C406" t="s">
        <v>2632</v>
      </c>
      <c r="D406" t="s">
        <v>2408</v>
      </c>
      <c r="E406" t="s">
        <v>2559</v>
      </c>
      <c r="F406" t="s">
        <v>2045</v>
      </c>
      <c r="G406" s="50"/>
      <c r="H406">
        <v>20</v>
      </c>
      <c r="I406" t="s">
        <v>1060</v>
      </c>
      <c r="J406" t="e">
        <f>VLOOKUP(I406,#REF!,2,0)</f>
        <v>#REF!</v>
      </c>
      <c r="K406" t="e">
        <f t="shared" si="73"/>
        <v>#REF!</v>
      </c>
      <c r="L406" t="str">
        <f t="shared" si="74"/>
        <v>関東地方</v>
      </c>
      <c r="M406" t="str">
        <f t="shared" si="75"/>
        <v>事業法人</v>
      </c>
      <c r="N406" t="str">
        <f t="shared" si="76"/>
        <v>04.事業法人</v>
      </c>
      <c r="O406" t="str">
        <f t="shared" si="77"/>
        <v/>
      </c>
      <c r="P406" t="str">
        <f t="shared" si="78"/>
        <v/>
      </c>
      <c r="Q406" t="str">
        <f t="shared" si="79"/>
        <v/>
      </c>
      <c r="R406" t="str">
        <f t="shared" si="80"/>
        <v>14.</v>
      </c>
      <c r="S406" t="str">
        <f t="shared" si="81"/>
        <v>14.神奈川県</v>
      </c>
      <c r="T406">
        <f t="shared" si="82"/>
        <v>1</v>
      </c>
      <c r="U406">
        <f t="shared" si="83"/>
        <v>91</v>
      </c>
    </row>
    <row r="407" spans="1:21" ht="13.8" thickBot="1">
      <c r="A407" s="9" t="s">
        <v>3430</v>
      </c>
      <c r="B407" t="str">
        <f t="shared" si="72"/>
        <v>学校法人啓明学院</v>
      </c>
      <c r="D407" t="s">
        <v>3553</v>
      </c>
      <c r="E407" t="s">
        <v>3636</v>
      </c>
      <c r="F407" t="s">
        <v>1990</v>
      </c>
      <c r="H407">
        <v>40</v>
      </c>
      <c r="I407" t="s">
        <v>930</v>
      </c>
      <c r="J407" t="e">
        <f>VLOOKUP(I407,#REF!,2,0)</f>
        <v>#REF!</v>
      </c>
      <c r="K407" t="e">
        <f t="shared" si="73"/>
        <v>#REF!</v>
      </c>
      <c r="L407" t="str">
        <f t="shared" si="74"/>
        <v>近畿地方</v>
      </c>
      <c r="M407" t="str">
        <f t="shared" si="75"/>
        <v>学校法人等</v>
      </c>
      <c r="N407" t="str">
        <f t="shared" si="76"/>
        <v>01.学校法人・国立大学法人等</v>
      </c>
      <c r="O407" t="str">
        <f t="shared" si="77"/>
        <v/>
      </c>
      <c r="P407" t="str">
        <f t="shared" si="78"/>
        <v/>
      </c>
      <c r="Q407" t="str">
        <f t="shared" si="79"/>
        <v/>
      </c>
      <c r="R407" t="str">
        <f t="shared" si="80"/>
        <v>28.</v>
      </c>
      <c r="S407" t="str">
        <f t="shared" si="81"/>
        <v>28.兵庫県</v>
      </c>
      <c r="T407">
        <f t="shared" si="82"/>
        <v>0</v>
      </c>
      <c r="U407">
        <f t="shared" si="83"/>
        <v>0</v>
      </c>
    </row>
    <row r="408" spans="1:21" ht="19.8">
      <c r="A408" s="2" t="s">
        <v>1077</v>
      </c>
      <c r="B408" t="str">
        <f t="shared" si="72"/>
        <v>社会福祉法人敬老園</v>
      </c>
      <c r="D408" t="s">
        <v>1131</v>
      </c>
      <c r="E408" t="s">
        <v>2561</v>
      </c>
      <c r="F408" t="s">
        <v>1972</v>
      </c>
      <c r="G408" s="50"/>
      <c r="H408">
        <v>25</v>
      </c>
      <c r="I408" t="s">
        <v>440</v>
      </c>
      <c r="J408" t="e">
        <f>VLOOKUP(I408,#REF!,2,0)</f>
        <v>#REF!</v>
      </c>
      <c r="K408" t="e">
        <f t="shared" si="73"/>
        <v>#REF!</v>
      </c>
      <c r="L408" t="str">
        <f t="shared" si="74"/>
        <v>甲信越地方</v>
      </c>
      <c r="M408" t="str">
        <f t="shared" si="75"/>
        <v>その他</v>
      </c>
      <c r="N408" t="str">
        <f t="shared" si="76"/>
        <v>09.医療法人・社会福祉法人</v>
      </c>
      <c r="O408" t="str">
        <f t="shared" si="77"/>
        <v/>
      </c>
      <c r="P408" t="str">
        <f t="shared" si="78"/>
        <v/>
      </c>
      <c r="Q408" t="str">
        <f t="shared" si="79"/>
        <v/>
      </c>
      <c r="R408" t="str">
        <f t="shared" si="80"/>
        <v>20.</v>
      </c>
      <c r="S408" t="str">
        <f t="shared" si="81"/>
        <v>20.長野県</v>
      </c>
      <c r="T408">
        <f t="shared" si="82"/>
        <v>0</v>
      </c>
      <c r="U408">
        <f t="shared" si="83"/>
        <v>0</v>
      </c>
    </row>
    <row r="409" spans="1:21">
      <c r="A409" s="3" t="s">
        <v>671</v>
      </c>
      <c r="B409" t="str">
        <f t="shared" si="72"/>
        <v>株式会社KSK</v>
      </c>
      <c r="C409" t="s">
        <v>1629</v>
      </c>
      <c r="D409" t="s">
        <v>740</v>
      </c>
      <c r="E409" t="s">
        <v>2538</v>
      </c>
      <c r="F409" t="s">
        <v>1955</v>
      </c>
      <c r="G409" s="50" t="s">
        <v>2668</v>
      </c>
      <c r="H409">
        <v>20</v>
      </c>
      <c r="I409" t="s">
        <v>1060</v>
      </c>
      <c r="J409" t="e">
        <f>VLOOKUP(I409,#REF!,2,0)</f>
        <v>#REF!</v>
      </c>
      <c r="K409" t="e">
        <f t="shared" si="73"/>
        <v>#REF!</v>
      </c>
      <c r="L409" t="str">
        <f t="shared" si="74"/>
        <v>関東地方</v>
      </c>
      <c r="M409" t="str">
        <f t="shared" si="75"/>
        <v>事業法人</v>
      </c>
      <c r="N409" t="str">
        <f t="shared" si="76"/>
        <v>04.事業法人</v>
      </c>
      <c r="O409" t="str">
        <f t="shared" si="77"/>
        <v/>
      </c>
      <c r="P409" t="str">
        <f t="shared" si="78"/>
        <v/>
      </c>
      <c r="Q409" t="str">
        <f t="shared" si="79"/>
        <v/>
      </c>
      <c r="R409" t="str">
        <f t="shared" si="80"/>
        <v>13.</v>
      </c>
      <c r="S409" t="str">
        <f t="shared" si="81"/>
        <v>13.東京都</v>
      </c>
      <c r="T409">
        <f t="shared" si="82"/>
        <v>1</v>
      </c>
      <c r="U409">
        <f t="shared" si="83"/>
        <v>88</v>
      </c>
    </row>
    <row r="410" spans="1:21">
      <c r="A410" s="3" t="s">
        <v>1850</v>
      </c>
      <c r="B410" t="str">
        <f t="shared" si="72"/>
        <v>株式会社KSP</v>
      </c>
      <c r="C410" t="s">
        <v>1630</v>
      </c>
      <c r="D410" t="s">
        <v>176</v>
      </c>
      <c r="E410" t="s">
        <v>2540</v>
      </c>
      <c r="F410" t="s">
        <v>1976</v>
      </c>
      <c r="G410" s="50"/>
      <c r="H410">
        <v>20</v>
      </c>
      <c r="I410" t="s">
        <v>1060</v>
      </c>
      <c r="J410" t="e">
        <f>VLOOKUP(I410,#REF!,2,0)</f>
        <v>#REF!</v>
      </c>
      <c r="K410" t="e">
        <f t="shared" si="73"/>
        <v>#REF!</v>
      </c>
      <c r="L410" t="str">
        <f t="shared" si="74"/>
        <v>関東地方</v>
      </c>
      <c r="M410" t="str">
        <f t="shared" si="75"/>
        <v>事業法人</v>
      </c>
      <c r="N410" t="str">
        <f t="shared" si="76"/>
        <v>04.事業法人</v>
      </c>
      <c r="O410" t="str">
        <f t="shared" si="77"/>
        <v/>
      </c>
      <c r="P410" t="str">
        <f t="shared" si="78"/>
        <v/>
      </c>
      <c r="Q410" t="str">
        <f t="shared" si="79"/>
        <v/>
      </c>
      <c r="R410" t="str">
        <f t="shared" si="80"/>
        <v>14.</v>
      </c>
      <c r="S410" t="str">
        <f t="shared" si="81"/>
        <v>14.神奈川県</v>
      </c>
      <c r="T410">
        <f t="shared" si="82"/>
        <v>2</v>
      </c>
      <c r="U410">
        <f t="shared" si="83"/>
        <v>56</v>
      </c>
    </row>
    <row r="411" spans="1:21" ht="19.8">
      <c r="A411" s="2" t="s">
        <v>825</v>
      </c>
      <c r="B411" t="str">
        <f t="shared" si="72"/>
        <v>KMGホールディングス株式会社</v>
      </c>
      <c r="D411" t="s">
        <v>826</v>
      </c>
      <c r="E411" t="s">
        <v>2564</v>
      </c>
      <c r="F411" t="s">
        <v>2053</v>
      </c>
      <c r="G411" s="50"/>
      <c r="H411">
        <v>70</v>
      </c>
      <c r="I411" t="s">
        <v>1060</v>
      </c>
      <c r="J411" t="e">
        <f>VLOOKUP(I411,#REF!,2,0)</f>
        <v>#REF!</v>
      </c>
      <c r="K411" t="e">
        <f t="shared" si="73"/>
        <v>#REF!</v>
      </c>
      <c r="L411" t="str">
        <f t="shared" si="74"/>
        <v>九州・沖縄地方</v>
      </c>
      <c r="M411" t="str">
        <f t="shared" si="75"/>
        <v>事業法人</v>
      </c>
      <c r="N411" t="str">
        <f t="shared" si="76"/>
        <v>04.事業法人</v>
      </c>
      <c r="O411" t="str">
        <f t="shared" si="77"/>
        <v/>
      </c>
      <c r="P411" t="str">
        <f t="shared" si="78"/>
        <v/>
      </c>
      <c r="Q411" t="str">
        <f t="shared" si="79"/>
        <v/>
      </c>
      <c r="R411" t="str">
        <f t="shared" si="80"/>
        <v>40.</v>
      </c>
      <c r="S411" t="str">
        <f t="shared" si="81"/>
        <v>40.福岡県</v>
      </c>
      <c r="T411">
        <f t="shared" si="82"/>
        <v>0</v>
      </c>
      <c r="U411">
        <f t="shared" si="83"/>
        <v>0</v>
      </c>
    </row>
    <row r="412" spans="1:21">
      <c r="A412" t="s">
        <v>3220</v>
      </c>
      <c r="B412" t="str">
        <f t="shared" si="72"/>
        <v>汚れなきマリアのクラレチアン宣教修道女会</v>
      </c>
      <c r="D412" t="s">
        <v>3294</v>
      </c>
      <c r="E412" t="s">
        <v>3364</v>
      </c>
      <c r="F412" t="s">
        <v>1952</v>
      </c>
      <c r="G412" s="50"/>
      <c r="I412" t="s">
        <v>249</v>
      </c>
      <c r="J412" t="e">
        <f>VLOOKUP(I412,#REF!,2,0)</f>
        <v>#REF!</v>
      </c>
      <c r="K412" t="e">
        <f t="shared" si="73"/>
        <v>#REF!</v>
      </c>
      <c r="L412" t="str">
        <f t="shared" si="74"/>
        <v>近畿地方</v>
      </c>
      <c r="M412" t="str">
        <f t="shared" si="75"/>
        <v>その他</v>
      </c>
      <c r="N412" t="str">
        <f t="shared" si="76"/>
        <v>10.その他</v>
      </c>
      <c r="O412" t="str">
        <f t="shared" si="77"/>
        <v/>
      </c>
      <c r="P412" t="str">
        <f t="shared" si="78"/>
        <v/>
      </c>
      <c r="Q412" t="str">
        <f t="shared" si="79"/>
        <v/>
      </c>
      <c r="R412" t="str">
        <f t="shared" si="80"/>
        <v>27.</v>
      </c>
      <c r="S412" t="str">
        <f t="shared" si="81"/>
        <v>27.大阪府</v>
      </c>
      <c r="T412">
        <f t="shared" si="82"/>
        <v>0</v>
      </c>
      <c r="U412">
        <f t="shared" si="83"/>
        <v>0</v>
      </c>
    </row>
    <row r="413" spans="1:21">
      <c r="A413" t="s">
        <v>3431</v>
      </c>
      <c r="B413" t="str">
        <f t="shared" si="72"/>
        <v>社会福祉法人見松会</v>
      </c>
      <c r="D413" t="s">
        <v>3554</v>
      </c>
      <c r="E413" t="s">
        <v>3636</v>
      </c>
      <c r="F413" t="s">
        <v>2130</v>
      </c>
      <c r="H413">
        <v>70</v>
      </c>
      <c r="I413" t="s">
        <v>440</v>
      </c>
      <c r="J413" t="e">
        <f>VLOOKUP(I413,#REF!,2,0)</f>
        <v>#REF!</v>
      </c>
      <c r="K413" t="e">
        <f t="shared" si="73"/>
        <v>#REF!</v>
      </c>
      <c r="L413" t="str">
        <f t="shared" si="74"/>
        <v>九州・沖縄地方</v>
      </c>
      <c r="M413" t="str">
        <f t="shared" si="75"/>
        <v>その他</v>
      </c>
      <c r="N413" t="str">
        <f t="shared" si="76"/>
        <v>09.医療法人・社会福祉法人</v>
      </c>
      <c r="O413" t="str">
        <f t="shared" si="77"/>
        <v/>
      </c>
      <c r="P413" t="str">
        <f t="shared" si="78"/>
        <v/>
      </c>
      <c r="Q413" t="str">
        <f t="shared" si="79"/>
        <v/>
      </c>
      <c r="R413" t="str">
        <f t="shared" si="80"/>
        <v>42.</v>
      </c>
      <c r="S413" t="str">
        <f t="shared" si="81"/>
        <v>42.長崎県</v>
      </c>
      <c r="T413">
        <f t="shared" si="82"/>
        <v>0</v>
      </c>
      <c r="U413">
        <f t="shared" si="83"/>
        <v>0</v>
      </c>
    </row>
    <row r="414" spans="1:21" ht="19.8">
      <c r="A414" s="2" t="s">
        <v>177</v>
      </c>
      <c r="B414" t="str">
        <f t="shared" si="72"/>
        <v>医療法人見松会あきやま病院</v>
      </c>
      <c r="D414" t="s">
        <v>178</v>
      </c>
      <c r="E414" t="s">
        <v>2540</v>
      </c>
      <c r="F414" t="s">
        <v>48</v>
      </c>
      <c r="G414" s="50"/>
      <c r="H414">
        <v>70</v>
      </c>
      <c r="I414" t="s">
        <v>446</v>
      </c>
      <c r="J414" t="e">
        <f>VLOOKUP(I414,#REF!,2,0)</f>
        <v>#REF!</v>
      </c>
      <c r="K414" t="e">
        <f t="shared" si="73"/>
        <v>#REF!</v>
      </c>
      <c r="L414" t="str">
        <f t="shared" si="74"/>
        <v>九州・沖縄地方</v>
      </c>
      <c r="M414" t="str">
        <f t="shared" si="75"/>
        <v>その他</v>
      </c>
      <c r="N414" t="str">
        <f t="shared" si="76"/>
        <v>09.医療法人・社会福祉法人</v>
      </c>
      <c r="O414" t="str">
        <f t="shared" si="77"/>
        <v/>
      </c>
      <c r="P414" t="str">
        <f t="shared" si="78"/>
        <v/>
      </c>
      <c r="Q414" t="str">
        <f t="shared" si="79"/>
        <v/>
      </c>
      <c r="R414" t="str">
        <f t="shared" si="80"/>
        <v>42.</v>
      </c>
      <c r="S414" t="str">
        <f t="shared" si="81"/>
        <v>42.長崎県</v>
      </c>
      <c r="T414">
        <f t="shared" si="82"/>
        <v>0</v>
      </c>
      <c r="U414">
        <f t="shared" si="83"/>
        <v>0</v>
      </c>
    </row>
    <row r="415" spans="1:21">
      <c r="A415" t="s">
        <v>2258</v>
      </c>
      <c r="B415" t="str">
        <f t="shared" si="72"/>
        <v>株式会社ケンセイ舎</v>
      </c>
      <c r="C415" t="s">
        <v>2652</v>
      </c>
      <c r="D415" t="s">
        <v>2409</v>
      </c>
      <c r="E415" t="s">
        <v>2559</v>
      </c>
      <c r="F415" t="s">
        <v>2525</v>
      </c>
      <c r="G415" s="50"/>
      <c r="H415">
        <v>50</v>
      </c>
      <c r="I415" t="s">
        <v>1060</v>
      </c>
      <c r="J415" t="e">
        <f>VLOOKUP(I415,#REF!,2,0)</f>
        <v>#REF!</v>
      </c>
      <c r="K415" t="e">
        <f t="shared" si="73"/>
        <v>#REF!</v>
      </c>
      <c r="L415" t="str">
        <f t="shared" si="74"/>
        <v>中国地方</v>
      </c>
      <c r="M415" t="str">
        <f t="shared" si="75"/>
        <v>事業法人</v>
      </c>
      <c r="N415" t="str">
        <f t="shared" si="76"/>
        <v>04.事業法人</v>
      </c>
      <c r="O415" t="str">
        <f t="shared" si="77"/>
        <v/>
      </c>
      <c r="P415" t="str">
        <f t="shared" si="78"/>
        <v/>
      </c>
      <c r="Q415" t="str">
        <f t="shared" si="79"/>
        <v/>
      </c>
      <c r="R415" t="str">
        <f t="shared" si="80"/>
        <v>34.</v>
      </c>
      <c r="S415" t="str">
        <f t="shared" si="81"/>
        <v>34.広島県</v>
      </c>
      <c r="T415">
        <f t="shared" si="82"/>
        <v>1</v>
      </c>
      <c r="U415">
        <f t="shared" si="83"/>
        <v>94</v>
      </c>
    </row>
    <row r="416" spans="1:21" ht="20.399999999999999" thickBot="1">
      <c r="A416" s="5" t="s">
        <v>1403</v>
      </c>
      <c r="B416" t="str">
        <f t="shared" si="72"/>
        <v>株式会社コアズ</v>
      </c>
      <c r="D416" t="s">
        <v>490</v>
      </c>
      <c r="E416" t="s">
        <v>2560</v>
      </c>
      <c r="F416" t="s">
        <v>1966</v>
      </c>
      <c r="G416" s="50"/>
      <c r="H416">
        <v>35</v>
      </c>
      <c r="I416" t="s">
        <v>1060</v>
      </c>
      <c r="J416" t="e">
        <f>VLOOKUP(I416,#REF!,2,0)</f>
        <v>#REF!</v>
      </c>
      <c r="K416" t="e">
        <f t="shared" si="73"/>
        <v>#REF!</v>
      </c>
      <c r="L416" t="str">
        <f t="shared" si="74"/>
        <v>東海地方</v>
      </c>
      <c r="M416" t="str">
        <f t="shared" si="75"/>
        <v>事業法人</v>
      </c>
      <c r="N416" t="str">
        <f t="shared" si="76"/>
        <v>04.事業法人</v>
      </c>
      <c r="O416" t="str">
        <f t="shared" si="77"/>
        <v/>
      </c>
      <c r="P416" t="str">
        <f t="shared" si="78"/>
        <v/>
      </c>
      <c r="Q416" t="str">
        <f t="shared" si="79"/>
        <v/>
      </c>
      <c r="R416" t="str">
        <f t="shared" si="80"/>
        <v>23.</v>
      </c>
      <c r="S416" t="str">
        <f t="shared" si="81"/>
        <v>23.愛知県</v>
      </c>
      <c r="T416">
        <f t="shared" si="82"/>
        <v>0</v>
      </c>
      <c r="U416">
        <f t="shared" si="83"/>
        <v>0</v>
      </c>
    </row>
    <row r="417" spans="1:21" ht="13.8" thickBot="1">
      <c r="A417" s="9" t="s">
        <v>2259</v>
      </c>
      <c r="B417" t="str">
        <f t="shared" si="72"/>
        <v>一般社団法人工学院大学校友会</v>
      </c>
      <c r="D417" t="s">
        <v>2410</v>
      </c>
      <c r="E417" t="s">
        <v>2559</v>
      </c>
      <c r="F417" t="s">
        <v>1953</v>
      </c>
      <c r="G417" s="50"/>
      <c r="H417">
        <v>20</v>
      </c>
      <c r="I417" t="s">
        <v>933</v>
      </c>
      <c r="J417" t="e">
        <f>VLOOKUP(I417,#REF!,2,0)</f>
        <v>#REF!</v>
      </c>
      <c r="K417" t="e">
        <f t="shared" si="73"/>
        <v>#REF!</v>
      </c>
      <c r="L417" t="str">
        <f t="shared" si="74"/>
        <v>関東地方</v>
      </c>
      <c r="M417" t="str">
        <f t="shared" si="75"/>
        <v>その他</v>
      </c>
      <c r="N417" t="str">
        <f t="shared" si="76"/>
        <v>08.財団法人・社団法人</v>
      </c>
      <c r="O417" t="str">
        <f t="shared" si="77"/>
        <v/>
      </c>
      <c r="P417" t="str">
        <f t="shared" si="78"/>
        <v/>
      </c>
      <c r="Q417" t="str">
        <f t="shared" si="79"/>
        <v/>
      </c>
      <c r="R417" t="str">
        <f t="shared" si="80"/>
        <v>13.</v>
      </c>
      <c r="S417" t="str">
        <f t="shared" si="81"/>
        <v>13.東京都</v>
      </c>
      <c r="T417">
        <f t="shared" si="82"/>
        <v>0</v>
      </c>
      <c r="U417">
        <f t="shared" si="83"/>
        <v>0</v>
      </c>
    </row>
    <row r="418" spans="1:21" ht="19.8">
      <c r="A418" s="2" t="s">
        <v>1404</v>
      </c>
      <c r="B418" t="str">
        <f t="shared" si="72"/>
        <v>工学院大学校友会電気系同窓会</v>
      </c>
      <c r="D418" t="s">
        <v>491</v>
      </c>
      <c r="E418" t="s">
        <v>2560</v>
      </c>
      <c r="F418" t="s">
        <v>2014</v>
      </c>
      <c r="G418" s="50"/>
      <c r="H418">
        <v>20</v>
      </c>
      <c r="I418" t="s">
        <v>249</v>
      </c>
      <c r="J418" t="e">
        <f>VLOOKUP(I418,#REF!,2,0)</f>
        <v>#REF!</v>
      </c>
      <c r="K418" t="e">
        <f t="shared" si="73"/>
        <v>#REF!</v>
      </c>
      <c r="L418" t="str">
        <f t="shared" si="74"/>
        <v>関東地方</v>
      </c>
      <c r="M418" t="str">
        <f t="shared" si="75"/>
        <v>その他</v>
      </c>
      <c r="N418" t="str">
        <f t="shared" si="76"/>
        <v>10.その他</v>
      </c>
      <c r="O418" t="str">
        <f t="shared" si="77"/>
        <v/>
      </c>
      <c r="P418" t="str">
        <f t="shared" si="78"/>
        <v/>
      </c>
      <c r="Q418" t="str">
        <f t="shared" si="79"/>
        <v/>
      </c>
      <c r="R418" t="str">
        <f t="shared" si="80"/>
        <v>13.</v>
      </c>
      <c r="S418" t="str">
        <f t="shared" si="81"/>
        <v>13.東京都</v>
      </c>
      <c r="T418">
        <f t="shared" si="82"/>
        <v>0</v>
      </c>
      <c r="U418">
        <f t="shared" si="83"/>
        <v>0</v>
      </c>
    </row>
    <row r="419" spans="1:21" ht="13.8" thickBot="1">
      <c r="A419" s="9" t="s">
        <v>3432</v>
      </c>
      <c r="B419" t="str">
        <f t="shared" si="72"/>
        <v>皇學館大学</v>
      </c>
      <c r="D419" t="s">
        <v>3555</v>
      </c>
      <c r="E419" t="s">
        <v>3636</v>
      </c>
      <c r="F419" t="s">
        <v>1961</v>
      </c>
      <c r="H419">
        <v>35</v>
      </c>
      <c r="I419" t="s">
        <v>930</v>
      </c>
      <c r="J419" t="e">
        <f>VLOOKUP(I419,#REF!,2,0)</f>
        <v>#REF!</v>
      </c>
      <c r="K419" t="e">
        <f t="shared" si="73"/>
        <v>#REF!</v>
      </c>
      <c r="L419" t="str">
        <f t="shared" si="74"/>
        <v>東海地方</v>
      </c>
      <c r="M419" t="str">
        <f t="shared" si="75"/>
        <v>学校法人等</v>
      </c>
      <c r="N419" t="str">
        <f t="shared" si="76"/>
        <v>01.学校法人・国立大学法人等</v>
      </c>
      <c r="O419" t="str">
        <f t="shared" si="77"/>
        <v/>
      </c>
      <c r="P419" t="str">
        <f t="shared" si="78"/>
        <v/>
      </c>
      <c r="Q419" t="str">
        <f t="shared" si="79"/>
        <v/>
      </c>
      <c r="R419" t="str">
        <f t="shared" si="80"/>
        <v>24.</v>
      </c>
      <c r="S419" t="str">
        <f t="shared" si="81"/>
        <v>24.三重県</v>
      </c>
      <c r="T419">
        <f t="shared" si="82"/>
        <v>0</v>
      </c>
      <c r="U419">
        <f t="shared" si="83"/>
        <v>0</v>
      </c>
    </row>
    <row r="420" spans="1:21" ht="13.8" thickBot="1">
      <c r="A420" s="9" t="s">
        <v>3433</v>
      </c>
      <c r="B420" t="str">
        <f t="shared" si="72"/>
        <v>興國海運株式会社</v>
      </c>
      <c r="D420" t="s">
        <v>3556</v>
      </c>
      <c r="E420" t="s">
        <v>3636</v>
      </c>
      <c r="F420" t="s">
        <v>1952</v>
      </c>
      <c r="H420">
        <v>40</v>
      </c>
      <c r="I420" t="s">
        <v>1060</v>
      </c>
      <c r="J420" t="e">
        <f>VLOOKUP(I420,#REF!,2,0)</f>
        <v>#REF!</v>
      </c>
      <c r="K420" t="e">
        <f t="shared" si="73"/>
        <v>#REF!</v>
      </c>
      <c r="L420" t="str">
        <f t="shared" si="74"/>
        <v>近畿地方</v>
      </c>
      <c r="M420" t="str">
        <f t="shared" si="75"/>
        <v>事業法人</v>
      </c>
      <c r="N420" t="str">
        <f t="shared" si="76"/>
        <v>04.事業法人</v>
      </c>
      <c r="O420" t="str">
        <f t="shared" si="77"/>
        <v/>
      </c>
      <c r="P420" t="str">
        <f t="shared" si="78"/>
        <v/>
      </c>
      <c r="Q420" t="str">
        <f t="shared" si="79"/>
        <v/>
      </c>
      <c r="R420" t="str">
        <f t="shared" si="80"/>
        <v>27.</v>
      </c>
      <c r="S420" t="str">
        <f t="shared" si="81"/>
        <v>27.大阪府</v>
      </c>
      <c r="T420">
        <f t="shared" si="82"/>
        <v>0</v>
      </c>
      <c r="U420">
        <f t="shared" si="83"/>
        <v>0</v>
      </c>
    </row>
    <row r="421" spans="1:21">
      <c r="A421" s="3" t="s">
        <v>672</v>
      </c>
      <c r="B421" t="str">
        <f t="shared" si="72"/>
        <v>株式会社高坂工業</v>
      </c>
      <c r="C421" t="s">
        <v>1631</v>
      </c>
      <c r="D421" t="s">
        <v>741</v>
      </c>
      <c r="E421" t="s">
        <v>2538</v>
      </c>
      <c r="F421" t="s">
        <v>1992</v>
      </c>
      <c r="G421" s="50"/>
      <c r="H421">
        <v>35</v>
      </c>
      <c r="I421" t="s">
        <v>1060</v>
      </c>
      <c r="J421" t="e">
        <f>VLOOKUP(I421,#REF!,2,0)</f>
        <v>#REF!</v>
      </c>
      <c r="K421" t="e">
        <f t="shared" si="73"/>
        <v>#REF!</v>
      </c>
      <c r="L421" t="str">
        <f t="shared" si="74"/>
        <v>東海地方</v>
      </c>
      <c r="M421" t="str">
        <f t="shared" si="75"/>
        <v>事業法人</v>
      </c>
      <c r="N421" t="str">
        <f t="shared" si="76"/>
        <v>04.事業法人</v>
      </c>
      <c r="O421" t="str">
        <f t="shared" si="77"/>
        <v/>
      </c>
      <c r="P421" t="str">
        <f t="shared" si="78"/>
        <v/>
      </c>
      <c r="Q421" t="str">
        <f t="shared" si="79"/>
        <v/>
      </c>
      <c r="R421" t="str">
        <f t="shared" si="80"/>
        <v>23.</v>
      </c>
      <c r="S421" t="str">
        <f t="shared" si="81"/>
        <v>23.愛知県</v>
      </c>
      <c r="T421">
        <f t="shared" si="82"/>
        <v>1</v>
      </c>
      <c r="U421">
        <f t="shared" si="83"/>
        <v>92</v>
      </c>
    </row>
    <row r="422" spans="1:21" ht="19.8">
      <c r="A422" s="2" t="s">
        <v>1405</v>
      </c>
      <c r="B422" t="str">
        <f t="shared" si="72"/>
        <v>甲州市</v>
      </c>
      <c r="D422" t="s">
        <v>1132</v>
      </c>
      <c r="E422" t="s">
        <v>2561</v>
      </c>
      <c r="F422" t="s">
        <v>2113</v>
      </c>
      <c r="G422" s="50"/>
      <c r="H422">
        <v>25</v>
      </c>
      <c r="I422" t="s">
        <v>413</v>
      </c>
      <c r="J422" t="e">
        <f>VLOOKUP(I422,#REF!,2,0)</f>
        <v>#REF!</v>
      </c>
      <c r="K422" t="e">
        <f t="shared" si="73"/>
        <v>#REF!</v>
      </c>
      <c r="L422" t="str">
        <f t="shared" si="74"/>
        <v>甲信越地方</v>
      </c>
      <c r="M422" t="str">
        <f t="shared" si="75"/>
        <v>自治体</v>
      </c>
      <c r="N422" t="str">
        <f t="shared" si="76"/>
        <v>07.自治体</v>
      </c>
      <c r="O422" t="str">
        <f t="shared" si="77"/>
        <v>山梨県甲州市</v>
      </c>
      <c r="P422" t="str">
        <f t="shared" si="78"/>
        <v>甲州市</v>
      </c>
      <c r="Q422" t="str">
        <f t="shared" si="79"/>
        <v>山梨県甲州市</v>
      </c>
      <c r="R422" t="str">
        <f t="shared" si="80"/>
        <v>19.</v>
      </c>
      <c r="S422" t="str">
        <f t="shared" si="81"/>
        <v>19.山梨県</v>
      </c>
      <c r="T422">
        <f t="shared" si="82"/>
        <v>0</v>
      </c>
      <c r="U422">
        <f t="shared" si="83"/>
        <v>0</v>
      </c>
    </row>
    <row r="423" spans="1:21" ht="19.8">
      <c r="A423" s="2" t="s">
        <v>650</v>
      </c>
      <c r="B423" t="str">
        <f t="shared" si="72"/>
        <v>医療法人社団浩仁会</v>
      </c>
      <c r="D423" t="s">
        <v>742</v>
      </c>
      <c r="E423" t="s">
        <v>2538</v>
      </c>
      <c r="F423" t="s">
        <v>2032</v>
      </c>
      <c r="G423" s="50"/>
      <c r="H423">
        <v>50</v>
      </c>
      <c r="I423" t="s">
        <v>446</v>
      </c>
      <c r="J423" t="e">
        <f>VLOOKUP(I423,#REF!,2,0)</f>
        <v>#REF!</v>
      </c>
      <c r="K423" t="e">
        <f t="shared" si="73"/>
        <v>#REF!</v>
      </c>
      <c r="L423" t="str">
        <f t="shared" si="74"/>
        <v>中国地方</v>
      </c>
      <c r="M423" t="str">
        <f t="shared" si="75"/>
        <v>その他</v>
      </c>
      <c r="N423" t="str">
        <f t="shared" si="76"/>
        <v>09.医療法人・社会福祉法人</v>
      </c>
      <c r="O423" t="str">
        <f t="shared" si="77"/>
        <v/>
      </c>
      <c r="P423" t="str">
        <f t="shared" si="78"/>
        <v/>
      </c>
      <c r="Q423" t="str">
        <f t="shared" si="79"/>
        <v/>
      </c>
      <c r="R423" t="str">
        <f t="shared" si="80"/>
        <v>35.</v>
      </c>
      <c r="S423" t="str">
        <f t="shared" si="81"/>
        <v>35.山口県</v>
      </c>
      <c r="T423">
        <f t="shared" si="82"/>
        <v>0</v>
      </c>
      <c r="U423">
        <f t="shared" si="83"/>
        <v>0</v>
      </c>
    </row>
    <row r="424" spans="1:21">
      <c r="A424" s="3" t="s">
        <v>179</v>
      </c>
      <c r="B424" t="str">
        <f t="shared" si="72"/>
        <v>甲信商事株式会社</v>
      </c>
      <c r="C424" t="s">
        <v>1632</v>
      </c>
      <c r="D424" t="s">
        <v>180</v>
      </c>
      <c r="E424" t="s">
        <v>2540</v>
      </c>
      <c r="F424" t="s">
        <v>1972</v>
      </c>
      <c r="G424" s="50"/>
      <c r="H424">
        <v>25</v>
      </c>
      <c r="I424" t="s">
        <v>1060</v>
      </c>
      <c r="J424" t="e">
        <f>VLOOKUP(I424,#REF!,2,0)</f>
        <v>#REF!</v>
      </c>
      <c r="K424" t="e">
        <f t="shared" si="73"/>
        <v>#REF!</v>
      </c>
      <c r="L424" t="str">
        <f t="shared" si="74"/>
        <v>甲信越地方</v>
      </c>
      <c r="M424" t="str">
        <f t="shared" si="75"/>
        <v>事業法人</v>
      </c>
      <c r="N424" t="str">
        <f t="shared" si="76"/>
        <v>04.事業法人</v>
      </c>
      <c r="O424" t="str">
        <f t="shared" si="77"/>
        <v/>
      </c>
      <c r="P424" t="str">
        <f t="shared" si="78"/>
        <v/>
      </c>
      <c r="Q424" t="str">
        <f t="shared" si="79"/>
        <v/>
      </c>
      <c r="R424" t="str">
        <f t="shared" si="80"/>
        <v>20.</v>
      </c>
      <c r="S424" t="str">
        <f t="shared" si="81"/>
        <v>20.長野県</v>
      </c>
      <c r="T424">
        <f t="shared" si="82"/>
        <v>1</v>
      </c>
      <c r="U424">
        <f t="shared" si="83"/>
        <v>92</v>
      </c>
    </row>
    <row r="425" spans="1:21" ht="13.8" thickBot="1">
      <c r="A425" s="9" t="s">
        <v>2260</v>
      </c>
      <c r="B425" t="str">
        <f t="shared" si="72"/>
        <v>社会医療法人興生会</v>
      </c>
      <c r="D425" t="s">
        <v>2411</v>
      </c>
      <c r="E425" t="s">
        <v>2559</v>
      </c>
      <c r="F425" t="s">
        <v>2003</v>
      </c>
      <c r="G425" s="50"/>
      <c r="H425">
        <v>10</v>
      </c>
      <c r="I425" t="s">
        <v>446</v>
      </c>
      <c r="J425" t="e">
        <f>VLOOKUP(I425,#REF!,2,0)</f>
        <v>#REF!</v>
      </c>
      <c r="K425" t="e">
        <f t="shared" si="73"/>
        <v>#REF!</v>
      </c>
      <c r="L425" t="str">
        <f t="shared" si="74"/>
        <v>北海道・東北地方</v>
      </c>
      <c r="M425" t="str">
        <f t="shared" si="75"/>
        <v>その他</v>
      </c>
      <c r="N425" t="str">
        <f t="shared" si="76"/>
        <v>09.医療法人・社会福祉法人</v>
      </c>
      <c r="O425" t="str">
        <f t="shared" si="77"/>
        <v/>
      </c>
      <c r="P425" t="str">
        <f t="shared" si="78"/>
        <v/>
      </c>
      <c r="Q425" t="str">
        <f t="shared" si="79"/>
        <v/>
      </c>
      <c r="R425" t="str">
        <f t="shared" si="80"/>
        <v>05.</v>
      </c>
      <c r="S425" t="str">
        <f t="shared" si="81"/>
        <v>05.秋田県</v>
      </c>
      <c r="T425">
        <f t="shared" si="82"/>
        <v>0</v>
      </c>
      <c r="U425">
        <f t="shared" si="83"/>
        <v>0</v>
      </c>
    </row>
    <row r="426" spans="1:21">
      <c r="A426" t="s">
        <v>2261</v>
      </c>
      <c r="B426" t="str">
        <f t="shared" si="72"/>
        <v>光専寺</v>
      </c>
      <c r="D426" t="s">
        <v>2412</v>
      </c>
      <c r="E426" t="s">
        <v>2559</v>
      </c>
      <c r="F426" t="s">
        <v>1955</v>
      </c>
      <c r="G426" s="50"/>
      <c r="H426">
        <v>20</v>
      </c>
      <c r="I426" t="s">
        <v>249</v>
      </c>
      <c r="J426" t="e">
        <f>VLOOKUP(I426,#REF!,2,0)</f>
        <v>#REF!</v>
      </c>
      <c r="K426" t="e">
        <f t="shared" si="73"/>
        <v>#REF!</v>
      </c>
      <c r="L426" t="str">
        <f t="shared" si="74"/>
        <v>関東地方</v>
      </c>
      <c r="M426" t="str">
        <f t="shared" si="75"/>
        <v>その他</v>
      </c>
      <c r="N426" t="str">
        <f t="shared" si="76"/>
        <v>10.その他</v>
      </c>
      <c r="O426" t="str">
        <f t="shared" si="77"/>
        <v/>
      </c>
      <c r="P426" t="str">
        <f t="shared" si="78"/>
        <v/>
      </c>
      <c r="Q426" t="str">
        <f t="shared" si="79"/>
        <v/>
      </c>
      <c r="R426" t="str">
        <f t="shared" si="80"/>
        <v>13.</v>
      </c>
      <c r="S426" t="str">
        <f t="shared" si="81"/>
        <v>13.東京都</v>
      </c>
      <c r="T426">
        <f t="shared" si="82"/>
        <v>0</v>
      </c>
      <c r="U426">
        <f t="shared" si="83"/>
        <v>0</v>
      </c>
    </row>
    <row r="427" spans="1:21" ht="13.8" thickBot="1">
      <c r="A427" s="1" t="s">
        <v>1406</v>
      </c>
      <c r="B427" t="str">
        <f t="shared" si="72"/>
        <v>合田産業株式会社</v>
      </c>
      <c r="C427" t="s">
        <v>1633</v>
      </c>
      <c r="D427" t="s">
        <v>1282</v>
      </c>
      <c r="E427" t="s">
        <v>2562</v>
      </c>
      <c r="F427" t="s">
        <v>1987</v>
      </c>
      <c r="G427" s="50"/>
      <c r="H427">
        <v>50</v>
      </c>
      <c r="I427" t="s">
        <v>1060</v>
      </c>
      <c r="J427" t="e">
        <f>VLOOKUP(I427,#REF!,2,0)</f>
        <v>#REF!</v>
      </c>
      <c r="K427" t="e">
        <f t="shared" si="73"/>
        <v>#REF!</v>
      </c>
      <c r="L427" t="str">
        <f t="shared" si="74"/>
        <v>中国地方</v>
      </c>
      <c r="M427" t="str">
        <f t="shared" si="75"/>
        <v>事業法人</v>
      </c>
      <c r="N427" t="str">
        <f t="shared" si="76"/>
        <v>04.事業法人</v>
      </c>
      <c r="O427" t="str">
        <f t="shared" si="77"/>
        <v/>
      </c>
      <c r="P427" t="str">
        <f t="shared" si="78"/>
        <v/>
      </c>
      <c r="Q427" t="str">
        <f t="shared" si="79"/>
        <v/>
      </c>
      <c r="R427" t="str">
        <f t="shared" si="80"/>
        <v>34.</v>
      </c>
      <c r="S427" t="str">
        <f t="shared" si="81"/>
        <v>34.広島県</v>
      </c>
      <c r="T427">
        <f t="shared" si="82"/>
        <v>1</v>
      </c>
      <c r="U427">
        <f t="shared" si="83"/>
        <v>100</v>
      </c>
    </row>
    <row r="428" spans="1:21">
      <c r="A428" s="3" t="s">
        <v>1851</v>
      </c>
      <c r="B428" t="str">
        <f t="shared" si="72"/>
        <v>株式会社高知銀行</v>
      </c>
      <c r="C428" t="s">
        <v>1634</v>
      </c>
      <c r="D428" t="s">
        <v>743</v>
      </c>
      <c r="E428" t="s">
        <v>2538</v>
      </c>
      <c r="F428" t="s">
        <v>2055</v>
      </c>
      <c r="G428" s="50"/>
      <c r="H428">
        <v>60</v>
      </c>
      <c r="I428" t="s">
        <v>335</v>
      </c>
      <c r="J428" t="e">
        <f>VLOOKUP(I428,#REF!,2,0)</f>
        <v>#REF!</v>
      </c>
      <c r="K428" t="e">
        <f t="shared" si="73"/>
        <v>#REF!</v>
      </c>
      <c r="L428" t="str">
        <f t="shared" si="74"/>
        <v>四国地方</v>
      </c>
      <c r="M428" t="str">
        <f t="shared" si="75"/>
        <v>地域金融機関</v>
      </c>
      <c r="N428" t="str">
        <f t="shared" si="76"/>
        <v>02.銀行</v>
      </c>
      <c r="O428" t="str">
        <f t="shared" si="77"/>
        <v/>
      </c>
      <c r="P428" t="str">
        <f t="shared" si="78"/>
        <v/>
      </c>
      <c r="Q428" t="str">
        <f t="shared" si="79"/>
        <v/>
      </c>
      <c r="R428" t="str">
        <f t="shared" si="80"/>
        <v>39.</v>
      </c>
      <c r="S428" t="str">
        <f t="shared" si="81"/>
        <v>39.高知県</v>
      </c>
      <c r="T428">
        <f t="shared" si="82"/>
        <v>2</v>
      </c>
      <c r="U428">
        <f t="shared" si="83"/>
        <v>45</v>
      </c>
    </row>
    <row r="429" spans="1:21" ht="13.8" thickBot="1">
      <c r="A429" s="9" t="s">
        <v>2574</v>
      </c>
      <c r="B429" t="str">
        <f t="shared" si="72"/>
        <v>高知県</v>
      </c>
      <c r="D429" t="s">
        <v>2803</v>
      </c>
      <c r="E429" t="s">
        <v>2868</v>
      </c>
      <c r="F429" t="s">
        <v>2893</v>
      </c>
      <c r="I429" t="s">
        <v>413</v>
      </c>
      <c r="J429" t="e">
        <f>VLOOKUP(I429,#REF!,2,0)</f>
        <v>#REF!</v>
      </c>
      <c r="K429" t="e">
        <f t="shared" si="73"/>
        <v>#REF!</v>
      </c>
      <c r="L429" t="str">
        <f t="shared" si="74"/>
        <v>四国地方</v>
      </c>
      <c r="M429" t="str">
        <f t="shared" si="75"/>
        <v>自治体</v>
      </c>
      <c r="N429" t="str">
        <f t="shared" si="76"/>
        <v>07.自治体</v>
      </c>
      <c r="O429" t="str">
        <f t="shared" si="77"/>
        <v>高知県高知県</v>
      </c>
      <c r="P429" t="str">
        <f t="shared" si="78"/>
        <v/>
      </c>
      <c r="Q429" t="str">
        <f t="shared" si="79"/>
        <v>高知県</v>
      </c>
      <c r="R429" t="str">
        <f t="shared" si="80"/>
        <v>39.</v>
      </c>
      <c r="S429" t="str">
        <f t="shared" si="81"/>
        <v>39.高知県</v>
      </c>
      <c r="T429">
        <f t="shared" si="82"/>
        <v>0</v>
      </c>
      <c r="U429">
        <f t="shared" si="83"/>
        <v>0</v>
      </c>
    </row>
    <row r="430" spans="1:21" ht="13.8" thickBot="1">
      <c r="A430" s="9" t="s">
        <v>3434</v>
      </c>
      <c r="B430" t="str">
        <f t="shared" si="72"/>
        <v>高知県競馬組合</v>
      </c>
      <c r="D430" t="s">
        <v>3557</v>
      </c>
      <c r="E430" t="s">
        <v>3636</v>
      </c>
      <c r="F430" t="s">
        <v>2055</v>
      </c>
      <c r="H430">
        <v>60</v>
      </c>
      <c r="I430" t="s">
        <v>413</v>
      </c>
      <c r="J430" t="e">
        <f>VLOOKUP(I430,#REF!,2,0)</f>
        <v>#REF!</v>
      </c>
      <c r="K430" t="e">
        <f t="shared" si="73"/>
        <v>#REF!</v>
      </c>
      <c r="L430" t="str">
        <f t="shared" si="74"/>
        <v>四国地方</v>
      </c>
      <c r="M430" t="str">
        <f t="shared" si="75"/>
        <v>自治体</v>
      </c>
      <c r="N430" t="str">
        <f t="shared" si="76"/>
        <v>07.自治体</v>
      </c>
      <c r="O430" t="str">
        <f t="shared" si="77"/>
        <v>高知県高知県競馬組合</v>
      </c>
      <c r="P430" t="str">
        <f t="shared" si="78"/>
        <v>競馬組合</v>
      </c>
      <c r="Q430" t="str">
        <f t="shared" si="79"/>
        <v>高知県競馬組合</v>
      </c>
      <c r="R430" t="str">
        <f t="shared" si="80"/>
        <v>39.</v>
      </c>
      <c r="S430" t="str">
        <f t="shared" si="81"/>
        <v>39.高知県</v>
      </c>
      <c r="T430">
        <f t="shared" si="82"/>
        <v>0</v>
      </c>
      <c r="U430">
        <f t="shared" si="83"/>
        <v>0</v>
      </c>
    </row>
    <row r="431" spans="1:21">
      <c r="A431" t="s">
        <v>3181</v>
      </c>
      <c r="B431" t="str">
        <f t="shared" si="72"/>
        <v>高知市</v>
      </c>
      <c r="D431" t="s">
        <v>3295</v>
      </c>
      <c r="E431" t="s">
        <v>3364</v>
      </c>
      <c r="F431" t="s">
        <v>2055</v>
      </c>
      <c r="G431" s="50"/>
      <c r="I431" t="s">
        <v>413</v>
      </c>
      <c r="J431" t="e">
        <f>VLOOKUP(I431,#REF!,2,0)</f>
        <v>#REF!</v>
      </c>
      <c r="K431" t="e">
        <f t="shared" si="73"/>
        <v>#REF!</v>
      </c>
      <c r="L431" t="str">
        <f t="shared" si="74"/>
        <v>四国地方</v>
      </c>
      <c r="M431" t="str">
        <f t="shared" si="75"/>
        <v>自治体</v>
      </c>
      <c r="N431" t="str">
        <f t="shared" si="76"/>
        <v>07.自治体</v>
      </c>
      <c r="O431" t="str">
        <f t="shared" si="77"/>
        <v>高知県高知市</v>
      </c>
      <c r="P431" t="str">
        <f t="shared" si="78"/>
        <v>高知市</v>
      </c>
      <c r="Q431" t="str">
        <f t="shared" si="79"/>
        <v>高知県高知市</v>
      </c>
      <c r="R431" t="str">
        <f t="shared" si="80"/>
        <v>39.</v>
      </c>
      <c r="S431" t="str">
        <f t="shared" si="81"/>
        <v>39.高知県</v>
      </c>
      <c r="T431">
        <f t="shared" si="82"/>
        <v>0</v>
      </c>
      <c r="U431">
        <f t="shared" si="83"/>
        <v>0</v>
      </c>
    </row>
    <row r="432" spans="1:21" ht="13.8" thickBot="1">
      <c r="A432" s="1" t="s">
        <v>492</v>
      </c>
      <c r="B432" t="str">
        <f t="shared" si="72"/>
        <v>株式会社興電舎</v>
      </c>
      <c r="C432" t="s">
        <v>1635</v>
      </c>
      <c r="D432" t="s">
        <v>493</v>
      </c>
      <c r="E432" t="s">
        <v>2560</v>
      </c>
      <c r="F432" t="s">
        <v>2042</v>
      </c>
      <c r="G432" s="50"/>
      <c r="H432">
        <v>70</v>
      </c>
      <c r="I432" t="s">
        <v>1060</v>
      </c>
      <c r="J432" t="e">
        <f>VLOOKUP(I432,#REF!,2,0)</f>
        <v>#REF!</v>
      </c>
      <c r="K432" t="e">
        <f t="shared" si="73"/>
        <v>#REF!</v>
      </c>
      <c r="L432" t="str">
        <f t="shared" si="74"/>
        <v>九州・沖縄地方</v>
      </c>
      <c r="M432" t="str">
        <f t="shared" si="75"/>
        <v>事業法人</v>
      </c>
      <c r="N432" t="str">
        <f t="shared" si="76"/>
        <v>04.事業法人</v>
      </c>
      <c r="O432" t="str">
        <f t="shared" si="77"/>
        <v/>
      </c>
      <c r="P432" t="str">
        <f t="shared" si="78"/>
        <v/>
      </c>
      <c r="Q432" t="str">
        <f t="shared" si="79"/>
        <v/>
      </c>
      <c r="R432" t="str">
        <f t="shared" si="80"/>
        <v>45.</v>
      </c>
      <c r="S432" t="str">
        <f t="shared" si="81"/>
        <v>45.宮崎県</v>
      </c>
      <c r="T432">
        <f t="shared" si="82"/>
        <v>1</v>
      </c>
      <c r="U432">
        <f t="shared" si="83"/>
        <v>93</v>
      </c>
    </row>
    <row r="433" spans="1:21" ht="19.8">
      <c r="A433" s="2" t="s">
        <v>494</v>
      </c>
      <c r="B433" t="str">
        <f t="shared" si="72"/>
        <v>学校法人光徳寺学園</v>
      </c>
      <c r="D433" t="s">
        <v>495</v>
      </c>
      <c r="E433" t="s">
        <v>2560</v>
      </c>
      <c r="F433" t="s">
        <v>2056</v>
      </c>
      <c r="G433" s="50"/>
      <c r="H433">
        <v>70</v>
      </c>
      <c r="I433" t="s">
        <v>930</v>
      </c>
      <c r="J433" t="e">
        <f>VLOOKUP(I433,#REF!,2,0)</f>
        <v>#REF!</v>
      </c>
      <c r="K433" t="e">
        <f t="shared" si="73"/>
        <v>#REF!</v>
      </c>
      <c r="L433" t="str">
        <f t="shared" si="74"/>
        <v>九州・沖縄地方</v>
      </c>
      <c r="M433" t="str">
        <f t="shared" si="75"/>
        <v>学校法人等</v>
      </c>
      <c r="N433" t="str">
        <f t="shared" si="76"/>
        <v>01.学校法人・国立大学法人等</v>
      </c>
      <c r="O433" t="str">
        <f t="shared" si="77"/>
        <v/>
      </c>
      <c r="P433" t="str">
        <f t="shared" si="78"/>
        <v/>
      </c>
      <c r="Q433" t="str">
        <f t="shared" si="79"/>
        <v/>
      </c>
      <c r="R433" t="str">
        <f t="shared" si="80"/>
        <v>43.</v>
      </c>
      <c r="S433" t="str">
        <f t="shared" si="81"/>
        <v>43.熊本県</v>
      </c>
      <c r="T433">
        <f t="shared" si="82"/>
        <v>0</v>
      </c>
      <c r="U433">
        <f t="shared" si="83"/>
        <v>0</v>
      </c>
    </row>
    <row r="434" spans="1:21">
      <c r="A434" t="s">
        <v>3662</v>
      </c>
      <c r="B434" t="str">
        <f t="shared" si="72"/>
        <v>興南工業株式会社</v>
      </c>
      <c r="D434" t="s">
        <v>3558</v>
      </c>
      <c r="E434" t="s">
        <v>3636</v>
      </c>
      <c r="F434" t="s">
        <v>2208</v>
      </c>
      <c r="H434">
        <v>70</v>
      </c>
      <c r="I434" t="s">
        <v>1060</v>
      </c>
      <c r="J434" t="e">
        <f>VLOOKUP(I434,#REF!,2,0)</f>
        <v>#REF!</v>
      </c>
      <c r="K434" t="e">
        <f t="shared" si="73"/>
        <v>#REF!</v>
      </c>
      <c r="L434" t="str">
        <f t="shared" si="74"/>
        <v>九州・沖縄地方</v>
      </c>
      <c r="M434" t="str">
        <f t="shared" si="75"/>
        <v>事業法人</v>
      </c>
      <c r="N434" t="str">
        <f t="shared" si="76"/>
        <v>04.事業法人</v>
      </c>
      <c r="O434" t="str">
        <f t="shared" si="77"/>
        <v/>
      </c>
      <c r="P434" t="str">
        <f t="shared" si="78"/>
        <v/>
      </c>
      <c r="Q434" t="str">
        <f t="shared" si="79"/>
        <v/>
      </c>
      <c r="R434" t="str">
        <f t="shared" si="80"/>
        <v>46.</v>
      </c>
      <c r="S434" t="str">
        <f t="shared" si="81"/>
        <v>46.鹿児島県</v>
      </c>
      <c r="T434">
        <f t="shared" si="82"/>
        <v>0</v>
      </c>
      <c r="U434">
        <f t="shared" si="83"/>
        <v>0</v>
      </c>
    </row>
    <row r="435" spans="1:21">
      <c r="A435" s="3" t="s">
        <v>1407</v>
      </c>
      <c r="B435" t="str">
        <f t="shared" si="72"/>
        <v>鴻巣市</v>
      </c>
      <c r="C435" t="s">
        <v>2648</v>
      </c>
      <c r="D435" t="s">
        <v>827</v>
      </c>
      <c r="E435" t="s">
        <v>2564</v>
      </c>
      <c r="F435" t="s">
        <v>2057</v>
      </c>
      <c r="G435" s="50"/>
      <c r="H435">
        <v>20</v>
      </c>
      <c r="I435" t="s">
        <v>413</v>
      </c>
      <c r="J435" t="e">
        <f>VLOOKUP(I435,#REF!,2,0)</f>
        <v>#REF!</v>
      </c>
      <c r="K435" t="e">
        <f t="shared" si="73"/>
        <v>#REF!</v>
      </c>
      <c r="L435" t="str">
        <f t="shared" si="74"/>
        <v>関東地方</v>
      </c>
      <c r="M435" t="str">
        <f t="shared" si="75"/>
        <v>自治体</v>
      </c>
      <c r="N435" t="str">
        <f t="shared" si="76"/>
        <v>07.自治体</v>
      </c>
      <c r="O435" t="str">
        <f t="shared" si="77"/>
        <v>埼玉県鴻巣市</v>
      </c>
      <c r="P435" t="str">
        <f t="shared" si="78"/>
        <v>鴻巣市</v>
      </c>
      <c r="Q435" t="str">
        <f t="shared" si="79"/>
        <v>埼玉県鴻巣市</v>
      </c>
      <c r="R435" t="str">
        <f t="shared" si="80"/>
        <v>11.</v>
      </c>
      <c r="S435" t="str">
        <f t="shared" si="81"/>
        <v>11.埼玉県</v>
      </c>
      <c r="T435">
        <f t="shared" si="82"/>
        <v>2</v>
      </c>
      <c r="U435">
        <f t="shared" si="83"/>
        <v>51</v>
      </c>
    </row>
    <row r="436" spans="1:21">
      <c r="A436" t="s">
        <v>2262</v>
      </c>
      <c r="B436" t="str">
        <f t="shared" si="72"/>
        <v>甲府市</v>
      </c>
      <c r="D436" t="s">
        <v>2413</v>
      </c>
      <c r="E436" t="s">
        <v>2559</v>
      </c>
      <c r="F436" t="s">
        <v>2528</v>
      </c>
      <c r="G436" s="50"/>
      <c r="H436">
        <v>25</v>
      </c>
      <c r="I436" t="s">
        <v>413</v>
      </c>
      <c r="J436" t="e">
        <f>VLOOKUP(I436,#REF!,2,0)</f>
        <v>#REF!</v>
      </c>
      <c r="K436" t="e">
        <f t="shared" si="73"/>
        <v>#REF!</v>
      </c>
      <c r="L436" t="str">
        <f t="shared" si="74"/>
        <v>甲信越地方</v>
      </c>
      <c r="M436" t="str">
        <f t="shared" si="75"/>
        <v>自治体</v>
      </c>
      <c r="N436" t="str">
        <f t="shared" si="76"/>
        <v>07.自治体</v>
      </c>
      <c r="O436" t="str">
        <f t="shared" si="77"/>
        <v>山梨県甲府市</v>
      </c>
      <c r="P436" t="str">
        <f t="shared" si="78"/>
        <v>甲府市</v>
      </c>
      <c r="Q436" t="str">
        <f t="shared" si="79"/>
        <v>山梨県甲府市</v>
      </c>
      <c r="R436" t="str">
        <f t="shared" si="80"/>
        <v>19.</v>
      </c>
      <c r="S436" t="str">
        <f t="shared" si="81"/>
        <v>19.山梨県</v>
      </c>
      <c r="T436">
        <f t="shared" si="82"/>
        <v>0</v>
      </c>
      <c r="U436">
        <f t="shared" si="83"/>
        <v>0</v>
      </c>
    </row>
    <row r="437" spans="1:21" ht="13.8" thickBot="1">
      <c r="A437" s="9" t="s">
        <v>2263</v>
      </c>
      <c r="B437" t="str">
        <f t="shared" si="72"/>
        <v>神戸市</v>
      </c>
      <c r="D437" t="s">
        <v>2414</v>
      </c>
      <c r="E437" t="s">
        <v>2559</v>
      </c>
      <c r="F437" t="s">
        <v>1970</v>
      </c>
      <c r="G437" s="50"/>
      <c r="H437">
        <v>40</v>
      </c>
      <c r="I437" t="s">
        <v>413</v>
      </c>
      <c r="J437" t="e">
        <f>VLOOKUP(I437,#REF!,2,0)</f>
        <v>#REF!</v>
      </c>
      <c r="K437" t="e">
        <f t="shared" si="73"/>
        <v>#REF!</v>
      </c>
      <c r="L437" t="str">
        <f t="shared" si="74"/>
        <v>近畿地方</v>
      </c>
      <c r="M437" t="str">
        <f t="shared" si="75"/>
        <v>自治体</v>
      </c>
      <c r="N437" t="str">
        <f t="shared" si="76"/>
        <v>07.自治体</v>
      </c>
      <c r="O437" t="str">
        <f t="shared" si="77"/>
        <v>兵庫県神戸市</v>
      </c>
      <c r="P437" t="str">
        <f t="shared" si="78"/>
        <v>神戸市</v>
      </c>
      <c r="Q437" t="str">
        <f t="shared" si="79"/>
        <v>兵庫県神戸市</v>
      </c>
      <c r="R437" t="str">
        <f t="shared" si="80"/>
        <v>28.</v>
      </c>
      <c r="S437" t="str">
        <f t="shared" si="81"/>
        <v>28.兵庫県</v>
      </c>
      <c r="T437">
        <f t="shared" si="82"/>
        <v>0</v>
      </c>
      <c r="U437">
        <f t="shared" si="83"/>
        <v>0</v>
      </c>
    </row>
    <row r="438" spans="1:21" ht="19.8">
      <c r="A438" s="2" t="s">
        <v>1078</v>
      </c>
      <c r="B438" t="str">
        <f t="shared" si="72"/>
        <v>学校法人神戸薬科大学</v>
      </c>
      <c r="D438" t="s">
        <v>1133</v>
      </c>
      <c r="E438" t="s">
        <v>2561</v>
      </c>
      <c r="F438" t="s">
        <v>2058</v>
      </c>
      <c r="G438" s="50"/>
      <c r="H438">
        <v>40</v>
      </c>
      <c r="I438" t="s">
        <v>930</v>
      </c>
      <c r="J438" t="e">
        <f>VLOOKUP(I438,#REF!,2,0)</f>
        <v>#REF!</v>
      </c>
      <c r="K438" t="e">
        <f t="shared" si="73"/>
        <v>#REF!</v>
      </c>
      <c r="L438" t="str">
        <f t="shared" si="74"/>
        <v>近畿地方</v>
      </c>
      <c r="M438" t="str">
        <f t="shared" si="75"/>
        <v>学校法人等</v>
      </c>
      <c r="N438" t="str">
        <f t="shared" si="76"/>
        <v>01.学校法人・国立大学法人等</v>
      </c>
      <c r="O438" t="str">
        <f t="shared" si="77"/>
        <v/>
      </c>
      <c r="P438" t="str">
        <f t="shared" si="78"/>
        <v/>
      </c>
      <c r="Q438" t="str">
        <f t="shared" si="79"/>
        <v/>
      </c>
      <c r="R438" t="str">
        <f t="shared" si="80"/>
        <v>28.</v>
      </c>
      <c r="S438" t="str">
        <f t="shared" si="81"/>
        <v>28.兵庫県</v>
      </c>
      <c r="T438">
        <f t="shared" si="82"/>
        <v>0</v>
      </c>
      <c r="U438">
        <f t="shared" si="83"/>
        <v>0</v>
      </c>
    </row>
    <row r="439" spans="1:21">
      <c r="A439" t="s">
        <v>2264</v>
      </c>
      <c r="B439" t="str">
        <f t="shared" si="72"/>
        <v>学校法人向洋学園</v>
      </c>
      <c r="C439" t="s">
        <v>2957</v>
      </c>
      <c r="D439" t="s">
        <v>2415</v>
      </c>
      <c r="E439" t="s">
        <v>2559</v>
      </c>
      <c r="F439" t="s">
        <v>2099</v>
      </c>
      <c r="G439" s="50"/>
      <c r="H439">
        <v>70</v>
      </c>
      <c r="I439" t="s">
        <v>930</v>
      </c>
      <c r="J439" t="e">
        <f>VLOOKUP(I439,#REF!,2,0)</f>
        <v>#REF!</v>
      </c>
      <c r="K439" t="e">
        <f t="shared" si="73"/>
        <v>#REF!</v>
      </c>
      <c r="L439" t="str">
        <f t="shared" si="74"/>
        <v>九州・沖縄地方</v>
      </c>
      <c r="M439" t="str">
        <f t="shared" si="75"/>
        <v>学校法人等</v>
      </c>
      <c r="N439" t="str">
        <f t="shared" si="76"/>
        <v>01.学校法人・国立大学法人等</v>
      </c>
      <c r="O439" t="str">
        <f t="shared" si="77"/>
        <v/>
      </c>
      <c r="P439" t="str">
        <f t="shared" si="78"/>
        <v/>
      </c>
      <c r="Q439" t="str">
        <f t="shared" si="79"/>
        <v/>
      </c>
      <c r="R439" t="str">
        <f t="shared" si="80"/>
        <v>45.</v>
      </c>
      <c r="S439" t="str">
        <f t="shared" si="81"/>
        <v>45.宮崎県</v>
      </c>
      <c r="T439">
        <f t="shared" si="82"/>
        <v>2</v>
      </c>
      <c r="U439">
        <f t="shared" si="83"/>
        <v>43</v>
      </c>
    </row>
    <row r="440" spans="1:21">
      <c r="A440" s="3" t="s">
        <v>828</v>
      </c>
      <c r="B440" t="str">
        <f t="shared" si="72"/>
        <v>向陽化工株式会社</v>
      </c>
      <c r="C440" t="s">
        <v>1636</v>
      </c>
      <c r="D440" t="s">
        <v>829</v>
      </c>
      <c r="E440" t="s">
        <v>2564</v>
      </c>
      <c r="F440" t="s">
        <v>2035</v>
      </c>
      <c r="G440" s="50"/>
      <c r="H440">
        <v>70</v>
      </c>
      <c r="I440" t="s">
        <v>1060</v>
      </c>
      <c r="J440" t="e">
        <f>VLOOKUP(I440,#REF!,2,0)</f>
        <v>#REF!</v>
      </c>
      <c r="K440" t="e">
        <f t="shared" si="73"/>
        <v>#REF!</v>
      </c>
      <c r="L440" t="str">
        <f t="shared" si="74"/>
        <v>九州・沖縄地方</v>
      </c>
      <c r="M440" t="str">
        <f t="shared" si="75"/>
        <v>事業法人</v>
      </c>
      <c r="N440" t="str">
        <f t="shared" si="76"/>
        <v>04.事業法人</v>
      </c>
      <c r="O440" t="str">
        <f t="shared" si="77"/>
        <v/>
      </c>
      <c r="P440" t="str">
        <f t="shared" si="78"/>
        <v/>
      </c>
      <c r="Q440" t="str">
        <f t="shared" si="79"/>
        <v/>
      </c>
      <c r="R440" t="str">
        <f t="shared" si="80"/>
        <v>45.</v>
      </c>
      <c r="S440" t="str">
        <f t="shared" si="81"/>
        <v>45.宮崎県</v>
      </c>
      <c r="T440">
        <f t="shared" si="82"/>
        <v>1</v>
      </c>
      <c r="U440">
        <f t="shared" si="83"/>
        <v>93</v>
      </c>
    </row>
    <row r="441" spans="1:21" ht="20.399999999999999" thickBot="1">
      <c r="A441" s="5" t="s">
        <v>1408</v>
      </c>
      <c r="B441" t="str">
        <f t="shared" si="72"/>
        <v>広陵町</v>
      </c>
      <c r="D441" t="s">
        <v>1283</v>
      </c>
      <c r="E441" t="s">
        <v>2562</v>
      </c>
      <c r="F441" t="s">
        <v>2059</v>
      </c>
      <c r="G441" s="50"/>
      <c r="H441">
        <v>40</v>
      </c>
      <c r="I441" t="s">
        <v>413</v>
      </c>
      <c r="J441" t="e">
        <f>VLOOKUP(I441,#REF!,2,0)</f>
        <v>#REF!</v>
      </c>
      <c r="K441" t="e">
        <f t="shared" si="73"/>
        <v>#REF!</v>
      </c>
      <c r="L441" t="str">
        <f t="shared" si="74"/>
        <v>近畿地方</v>
      </c>
      <c r="M441" t="str">
        <f t="shared" si="75"/>
        <v>自治体</v>
      </c>
      <c r="N441" t="str">
        <f t="shared" si="76"/>
        <v>07.自治体</v>
      </c>
      <c r="O441" t="str">
        <f t="shared" si="77"/>
        <v>奈良県広陵町</v>
      </c>
      <c r="P441" t="str">
        <f t="shared" si="78"/>
        <v>広陵町</v>
      </c>
      <c r="Q441" t="str">
        <f t="shared" si="79"/>
        <v>奈良県広陵町</v>
      </c>
      <c r="R441" t="str">
        <f t="shared" si="80"/>
        <v>29.</v>
      </c>
      <c r="S441" t="str">
        <f t="shared" si="81"/>
        <v>29.奈良県</v>
      </c>
      <c r="T441">
        <f t="shared" si="82"/>
        <v>0</v>
      </c>
      <c r="U441">
        <f t="shared" si="83"/>
        <v>0</v>
      </c>
    </row>
    <row r="442" spans="1:21" ht="13.8" thickBot="1">
      <c r="A442" s="1" t="s">
        <v>1852</v>
      </c>
      <c r="B442" t="str">
        <f t="shared" si="72"/>
        <v>株式会社コーガアイソトープ</v>
      </c>
      <c r="C442" t="s">
        <v>1637</v>
      </c>
      <c r="D442" t="s">
        <v>1255</v>
      </c>
      <c r="E442" t="s">
        <v>2562</v>
      </c>
      <c r="F442" t="s">
        <v>2060</v>
      </c>
      <c r="G442" s="50"/>
      <c r="H442">
        <v>40</v>
      </c>
      <c r="I442" t="s">
        <v>1060</v>
      </c>
      <c r="J442" t="e">
        <f>VLOOKUP(I442,#REF!,2,0)</f>
        <v>#REF!</v>
      </c>
      <c r="K442" t="e">
        <f t="shared" si="73"/>
        <v>#REF!</v>
      </c>
      <c r="L442" t="str">
        <f t="shared" si="74"/>
        <v>近畿地方</v>
      </c>
      <c r="M442" t="str">
        <f t="shared" si="75"/>
        <v>事業法人</v>
      </c>
      <c r="N442" t="str">
        <f t="shared" si="76"/>
        <v>04.事業法人</v>
      </c>
      <c r="O442" t="str">
        <f t="shared" si="77"/>
        <v/>
      </c>
      <c r="P442" t="str">
        <f t="shared" si="78"/>
        <v/>
      </c>
      <c r="Q442" t="str">
        <f t="shared" si="79"/>
        <v/>
      </c>
      <c r="R442" t="str">
        <f t="shared" si="80"/>
        <v>25.</v>
      </c>
      <c r="S442" t="str">
        <f t="shared" si="81"/>
        <v>25.滋賀県</v>
      </c>
      <c r="T442">
        <f t="shared" si="82"/>
        <v>2</v>
      </c>
      <c r="U442">
        <f t="shared" si="83"/>
        <v>57</v>
      </c>
    </row>
    <row r="443" spans="1:21">
      <c r="A443" s="3" t="s">
        <v>285</v>
      </c>
      <c r="B443" t="str">
        <f t="shared" si="72"/>
        <v>株式会社コーゲツ</v>
      </c>
      <c r="C443" t="s">
        <v>1638</v>
      </c>
      <c r="D443" t="s">
        <v>453</v>
      </c>
      <c r="E443" t="s">
        <v>2537</v>
      </c>
      <c r="F443" t="s">
        <v>2061</v>
      </c>
      <c r="G443" s="50"/>
      <c r="H443">
        <v>35</v>
      </c>
      <c r="I443" t="s">
        <v>1060</v>
      </c>
      <c r="J443" t="e">
        <f>VLOOKUP(I443,#REF!,2,0)</f>
        <v>#REF!</v>
      </c>
      <c r="K443" t="e">
        <f t="shared" si="73"/>
        <v>#REF!</v>
      </c>
      <c r="L443" t="str">
        <f t="shared" si="74"/>
        <v>東海地方</v>
      </c>
      <c r="M443" t="str">
        <f t="shared" si="75"/>
        <v>事業法人</v>
      </c>
      <c r="N443" t="str">
        <f t="shared" si="76"/>
        <v>04.事業法人</v>
      </c>
      <c r="O443" t="str">
        <f t="shared" si="77"/>
        <v/>
      </c>
      <c r="P443" t="str">
        <f t="shared" si="78"/>
        <v/>
      </c>
      <c r="Q443" t="str">
        <f t="shared" si="79"/>
        <v/>
      </c>
      <c r="R443" t="str">
        <f t="shared" si="80"/>
        <v>22.</v>
      </c>
      <c r="S443" t="str">
        <f t="shared" si="81"/>
        <v>22.静岡県</v>
      </c>
      <c r="T443">
        <f t="shared" si="82"/>
        <v>1</v>
      </c>
      <c r="U443">
        <f t="shared" si="83"/>
        <v>93</v>
      </c>
    </row>
    <row r="444" spans="1:21">
      <c r="A444" s="3" t="s">
        <v>259</v>
      </c>
      <c r="B444" t="str">
        <f t="shared" si="72"/>
        <v>株式会社コーセツコンサルタント</v>
      </c>
      <c r="C444" t="s">
        <v>1639</v>
      </c>
      <c r="D444" t="s">
        <v>428</v>
      </c>
      <c r="E444" t="s">
        <v>2549</v>
      </c>
      <c r="F444" t="s">
        <v>1976</v>
      </c>
      <c r="G444" s="50"/>
      <c r="H444">
        <v>20</v>
      </c>
      <c r="I444" t="s">
        <v>1060</v>
      </c>
      <c r="J444" t="e">
        <f>VLOOKUP(I444,#REF!,2,0)</f>
        <v>#REF!</v>
      </c>
      <c r="K444" t="e">
        <f t="shared" si="73"/>
        <v>#REF!</v>
      </c>
      <c r="L444" t="str">
        <f t="shared" si="74"/>
        <v>関東地方</v>
      </c>
      <c r="M444" t="str">
        <f t="shared" si="75"/>
        <v>事業法人</v>
      </c>
      <c r="N444" t="str">
        <f t="shared" si="76"/>
        <v>04.事業法人</v>
      </c>
      <c r="O444" t="str">
        <f t="shared" si="77"/>
        <v/>
      </c>
      <c r="P444" t="str">
        <f t="shared" si="78"/>
        <v/>
      </c>
      <c r="Q444" t="str">
        <f t="shared" si="79"/>
        <v/>
      </c>
      <c r="R444" t="str">
        <f t="shared" si="80"/>
        <v>14.</v>
      </c>
      <c r="S444" t="str">
        <f t="shared" si="81"/>
        <v>14.神奈川県</v>
      </c>
      <c r="T444">
        <f t="shared" si="82"/>
        <v>1</v>
      </c>
      <c r="U444">
        <f t="shared" si="83"/>
        <v>103</v>
      </c>
    </row>
    <row r="445" spans="1:21">
      <c r="A445" t="s">
        <v>2703</v>
      </c>
      <c r="B445" t="str">
        <f t="shared" si="72"/>
        <v>生活協同組合コープやまぐち</v>
      </c>
      <c r="D445" t="s">
        <v>2804</v>
      </c>
      <c r="E445" t="s">
        <v>2868</v>
      </c>
      <c r="F445" t="s">
        <v>2874</v>
      </c>
      <c r="I445" t="s">
        <v>249</v>
      </c>
      <c r="J445" t="e">
        <f>VLOOKUP(I445,#REF!,2,0)</f>
        <v>#REF!</v>
      </c>
      <c r="K445" t="e">
        <f t="shared" si="73"/>
        <v>#REF!</v>
      </c>
      <c r="L445" t="str">
        <f t="shared" si="74"/>
        <v>中国地方</v>
      </c>
      <c r="M445" t="str">
        <f t="shared" si="75"/>
        <v>その他</v>
      </c>
      <c r="N445" t="str">
        <f t="shared" si="76"/>
        <v>10.その他</v>
      </c>
      <c r="O445" t="str">
        <f t="shared" si="77"/>
        <v/>
      </c>
      <c r="P445" t="str">
        <f t="shared" si="78"/>
        <v/>
      </c>
      <c r="Q445" t="str">
        <f t="shared" si="79"/>
        <v/>
      </c>
      <c r="R445" t="str">
        <f t="shared" si="80"/>
        <v>35.</v>
      </c>
      <c r="S445" t="str">
        <f t="shared" si="81"/>
        <v>35.山口県</v>
      </c>
      <c r="T445">
        <f t="shared" si="82"/>
        <v>0</v>
      </c>
      <c r="U445">
        <f t="shared" si="83"/>
        <v>0</v>
      </c>
    </row>
    <row r="446" spans="1:21" ht="13.8" thickBot="1">
      <c r="A446" s="9" t="s">
        <v>3667</v>
      </c>
      <c r="B446" t="str">
        <f t="shared" si="72"/>
        <v>福島県桑折町</v>
      </c>
      <c r="D446" t="s">
        <v>3668</v>
      </c>
      <c r="E446" t="s">
        <v>3636</v>
      </c>
      <c r="F446" t="s">
        <v>2524</v>
      </c>
      <c r="H446">
        <v>10</v>
      </c>
      <c r="I446" t="s">
        <v>413</v>
      </c>
      <c r="J446" t="e">
        <f>VLOOKUP(I446,#REF!,2,0)</f>
        <v>#REF!</v>
      </c>
      <c r="K446" t="e">
        <f t="shared" si="73"/>
        <v>#REF!</v>
      </c>
      <c r="M446" t="str">
        <f t="shared" si="75"/>
        <v>自治体</v>
      </c>
      <c r="N446" t="str">
        <f t="shared" si="76"/>
        <v>07.自治体</v>
      </c>
      <c r="O446" t="str">
        <f t="shared" si="77"/>
        <v>福島県福島県桑折町</v>
      </c>
      <c r="P446" t="str">
        <f t="shared" si="78"/>
        <v>桑折町</v>
      </c>
      <c r="Q446" t="str">
        <f t="shared" si="79"/>
        <v>福島県桑折町</v>
      </c>
      <c r="R446" t="str">
        <f t="shared" si="80"/>
        <v>07.</v>
      </c>
      <c r="S446" t="str">
        <f t="shared" si="81"/>
        <v>07.福島県</v>
      </c>
      <c r="T446">
        <f t="shared" si="82"/>
        <v>0</v>
      </c>
      <c r="U446">
        <f t="shared" si="83"/>
        <v>0</v>
      </c>
    </row>
    <row r="447" spans="1:21" ht="13.8" thickBot="1">
      <c r="A447" s="9" t="s">
        <v>3435</v>
      </c>
      <c r="B447" t="str">
        <f t="shared" si="72"/>
        <v>郡山運送株式会社</v>
      </c>
      <c r="D447" t="s">
        <v>3559</v>
      </c>
      <c r="E447" t="s">
        <v>3636</v>
      </c>
      <c r="F447" t="s">
        <v>2524</v>
      </c>
      <c r="H447">
        <v>10</v>
      </c>
      <c r="I447" t="s">
        <v>1060</v>
      </c>
      <c r="J447" t="e">
        <f>VLOOKUP(I447,#REF!,2,0)</f>
        <v>#REF!</v>
      </c>
      <c r="K447" t="e">
        <f t="shared" si="73"/>
        <v>#REF!</v>
      </c>
      <c r="L447" t="str">
        <f t="shared" ref="L447:L510" si="84">VLOOKUP(F447,Y:Z,2,0)</f>
        <v>北海道・東北地方</v>
      </c>
      <c r="M447" t="str">
        <f t="shared" si="75"/>
        <v>事業法人</v>
      </c>
      <c r="N447" t="str">
        <f t="shared" si="76"/>
        <v>04.事業法人</v>
      </c>
      <c r="O447" t="str">
        <f t="shared" si="77"/>
        <v/>
      </c>
      <c r="P447" t="str">
        <f t="shared" si="78"/>
        <v/>
      </c>
      <c r="Q447" t="str">
        <f t="shared" si="79"/>
        <v/>
      </c>
      <c r="R447" t="str">
        <f t="shared" si="80"/>
        <v>07.</v>
      </c>
      <c r="S447" t="str">
        <f t="shared" si="81"/>
        <v>07.福島県</v>
      </c>
      <c r="T447">
        <f t="shared" si="82"/>
        <v>0</v>
      </c>
      <c r="U447">
        <f t="shared" si="83"/>
        <v>0</v>
      </c>
    </row>
    <row r="448" spans="1:21">
      <c r="A448" t="s">
        <v>3221</v>
      </c>
      <c r="B448" t="str">
        <f t="shared" si="72"/>
        <v>郡山市</v>
      </c>
      <c r="D448" t="s">
        <v>3296</v>
      </c>
      <c r="E448" t="s">
        <v>3364</v>
      </c>
      <c r="F448" t="s">
        <v>2524</v>
      </c>
      <c r="G448" s="50"/>
      <c r="I448" t="s">
        <v>413</v>
      </c>
      <c r="J448" t="e">
        <f>VLOOKUP(I448,#REF!,2,0)</f>
        <v>#REF!</v>
      </c>
      <c r="K448" t="e">
        <f t="shared" si="73"/>
        <v>#REF!</v>
      </c>
      <c r="L448" t="str">
        <f t="shared" si="84"/>
        <v>北海道・東北地方</v>
      </c>
      <c r="M448" t="str">
        <f t="shared" si="75"/>
        <v>自治体</v>
      </c>
      <c r="N448" t="str">
        <f t="shared" si="76"/>
        <v>07.自治体</v>
      </c>
      <c r="O448" t="str">
        <f t="shared" si="77"/>
        <v>福島県郡山市</v>
      </c>
      <c r="P448" t="str">
        <f t="shared" si="78"/>
        <v>郡山市</v>
      </c>
      <c r="Q448" t="str">
        <f t="shared" si="79"/>
        <v>福島県郡山市</v>
      </c>
      <c r="R448" t="str">
        <f t="shared" si="80"/>
        <v>07.</v>
      </c>
      <c r="S448" t="str">
        <f t="shared" si="81"/>
        <v>07.福島県</v>
      </c>
      <c r="T448">
        <f t="shared" si="82"/>
        <v>0</v>
      </c>
      <c r="U448">
        <f t="shared" si="83"/>
        <v>0</v>
      </c>
    </row>
    <row r="449" spans="1:21" ht="19.8">
      <c r="A449" s="2" t="s">
        <v>1212</v>
      </c>
      <c r="B449" t="str">
        <f t="shared" si="72"/>
        <v>国際協力機構労働組合</v>
      </c>
      <c r="D449" t="s">
        <v>1284</v>
      </c>
      <c r="E449" t="s">
        <v>2562</v>
      </c>
      <c r="F449" t="s">
        <v>2062</v>
      </c>
      <c r="G449" s="50"/>
      <c r="H449">
        <v>20</v>
      </c>
      <c r="I449" t="s">
        <v>931</v>
      </c>
      <c r="J449" t="e">
        <f>VLOOKUP(I449,#REF!,2,0)</f>
        <v>#REF!</v>
      </c>
      <c r="K449" t="e">
        <f t="shared" si="73"/>
        <v>#REF!</v>
      </c>
      <c r="L449" t="str">
        <f t="shared" si="84"/>
        <v>関東地方</v>
      </c>
      <c r="M449" t="str">
        <f t="shared" si="75"/>
        <v>その他</v>
      </c>
      <c r="N449" t="str">
        <f t="shared" si="76"/>
        <v>10.その他</v>
      </c>
      <c r="O449" t="str">
        <f t="shared" si="77"/>
        <v/>
      </c>
      <c r="P449" t="str">
        <f t="shared" si="78"/>
        <v/>
      </c>
      <c r="Q449" t="str">
        <f t="shared" si="79"/>
        <v/>
      </c>
      <c r="R449" t="str">
        <f t="shared" si="80"/>
        <v>13.</v>
      </c>
      <c r="S449" t="str">
        <f t="shared" si="81"/>
        <v>13.東京都</v>
      </c>
      <c r="T449">
        <f t="shared" si="82"/>
        <v>0</v>
      </c>
      <c r="U449">
        <f t="shared" si="83"/>
        <v>0</v>
      </c>
    </row>
    <row r="450" spans="1:21" ht="20.399999999999999" thickBot="1">
      <c r="A450" s="5" t="s">
        <v>1409</v>
      </c>
      <c r="B450" t="str">
        <f t="shared" ref="B450:B513" si="85">SUBSTITUTE(SUBSTITUTE(A450," ",""),"　","")</f>
        <v>独立行政法人国際交流基金</v>
      </c>
      <c r="D450" t="s">
        <v>830</v>
      </c>
      <c r="E450" t="s">
        <v>2564</v>
      </c>
      <c r="F450" t="s">
        <v>2043</v>
      </c>
      <c r="G450" s="50"/>
      <c r="H450">
        <v>20</v>
      </c>
      <c r="I450" t="s">
        <v>249</v>
      </c>
      <c r="J450" t="e">
        <f>VLOOKUP(I450,#REF!,2,0)</f>
        <v>#REF!</v>
      </c>
      <c r="K450" t="e">
        <f t="shared" ref="K450:K513" si="86">IF(AND(J450="事業法人",G450="○"),"事業法人（上場）",IF(AND(J450="事業法人",G450=""),"事業法人（非上場）",J450))</f>
        <v>#REF!</v>
      </c>
      <c r="L450" t="str">
        <f t="shared" si="84"/>
        <v>関東地方</v>
      </c>
      <c r="M450" t="str">
        <f t="shared" ref="M450:M513" si="87">VLOOKUP(I450,AA:AB,2,0)</f>
        <v>その他</v>
      </c>
      <c r="N450" t="str">
        <f t="shared" ref="N450:N513" si="88">VLOOKUP(I450,AC:AD,2,0)</f>
        <v>10.その他</v>
      </c>
      <c r="O450" t="str">
        <f t="shared" ref="O450:O513" si="89">IF(I450="自治体",F450&amp;A450,"")</f>
        <v/>
      </c>
      <c r="P450" t="str">
        <f t="shared" ref="P450:P513" si="90">TRIM(SUBSTITUTE(O450,F450,""))</f>
        <v/>
      </c>
      <c r="Q450" t="str">
        <f t="shared" ref="Q450:Q513" si="91">IF(I450="自治体",F450&amp;P450,"")</f>
        <v/>
      </c>
      <c r="R450" t="str">
        <f t="shared" ref="R450:R513" si="92">VLOOKUP(F450,AE:AF,2,)</f>
        <v>13.</v>
      </c>
      <c r="S450" t="str">
        <f t="shared" ref="S450:S513" si="93">R450&amp;F450</f>
        <v>13.東京都</v>
      </c>
      <c r="T450">
        <f t="shared" ref="T450:T513" si="94">IF(C450="",0,IF(COUNTIF(C450,"https://www.jasso.go.jp/*")=1,1,2))</f>
        <v>0</v>
      </c>
      <c r="U450">
        <f t="shared" ref="U450:U513" si="95">LEN(C450)</f>
        <v>0</v>
      </c>
    </row>
    <row r="451" spans="1:21">
      <c r="A451" t="s">
        <v>3436</v>
      </c>
      <c r="B451" t="str">
        <f t="shared" si="85"/>
        <v>一般財団法人国際貿易投資研究所</v>
      </c>
      <c r="D451" t="s">
        <v>3560</v>
      </c>
      <c r="E451" t="s">
        <v>3636</v>
      </c>
      <c r="F451" t="s">
        <v>1953</v>
      </c>
      <c r="H451">
        <v>20</v>
      </c>
      <c r="I451" t="s">
        <v>1193</v>
      </c>
      <c r="J451" t="e">
        <f>VLOOKUP(I451,#REF!,2,0)</f>
        <v>#REF!</v>
      </c>
      <c r="K451" t="e">
        <f t="shared" si="86"/>
        <v>#REF!</v>
      </c>
      <c r="L451" t="str">
        <f t="shared" si="84"/>
        <v>関東地方</v>
      </c>
      <c r="M451" t="str">
        <f t="shared" si="87"/>
        <v>その他</v>
      </c>
      <c r="N451" t="str">
        <f t="shared" si="88"/>
        <v>08.財団法人・社団法人</v>
      </c>
      <c r="O451" t="str">
        <f t="shared" si="89"/>
        <v/>
      </c>
      <c r="P451" t="str">
        <f t="shared" si="90"/>
        <v/>
      </c>
      <c r="Q451" t="str">
        <f t="shared" si="91"/>
        <v/>
      </c>
      <c r="R451" t="str">
        <f t="shared" si="92"/>
        <v>13.</v>
      </c>
      <c r="S451" t="str">
        <f t="shared" si="93"/>
        <v>13.東京都</v>
      </c>
      <c r="T451">
        <f t="shared" si="94"/>
        <v>0</v>
      </c>
      <c r="U451">
        <f t="shared" si="95"/>
        <v>0</v>
      </c>
    </row>
    <row r="452" spans="1:21">
      <c r="A452" s="3" t="s">
        <v>66</v>
      </c>
      <c r="B452" t="str">
        <f t="shared" si="85"/>
        <v>公益財団法人国際保険振興会</v>
      </c>
      <c r="C452" t="s">
        <v>3165</v>
      </c>
      <c r="D452" t="s">
        <v>396</v>
      </c>
      <c r="E452" t="s">
        <v>2551</v>
      </c>
      <c r="F452" t="s">
        <v>1976</v>
      </c>
      <c r="G452" s="50"/>
      <c r="H452">
        <v>20</v>
      </c>
      <c r="I452" t="s">
        <v>1193</v>
      </c>
      <c r="J452" t="e">
        <f>VLOOKUP(I452,#REF!,2,0)</f>
        <v>#REF!</v>
      </c>
      <c r="K452" t="e">
        <f t="shared" si="86"/>
        <v>#REF!</v>
      </c>
      <c r="L452" t="str">
        <f t="shared" si="84"/>
        <v>関東地方</v>
      </c>
      <c r="M452" t="str">
        <f t="shared" si="87"/>
        <v>その他</v>
      </c>
      <c r="N452" t="str">
        <f t="shared" si="88"/>
        <v>08.財団法人・社団法人</v>
      </c>
      <c r="O452" t="str">
        <f t="shared" si="89"/>
        <v/>
      </c>
      <c r="P452" t="str">
        <f t="shared" si="90"/>
        <v/>
      </c>
      <c r="Q452" t="str">
        <f t="shared" si="91"/>
        <v/>
      </c>
      <c r="R452" t="str">
        <f t="shared" si="92"/>
        <v>14.</v>
      </c>
      <c r="S452" t="str">
        <f t="shared" si="93"/>
        <v>14.神奈川県</v>
      </c>
      <c r="T452">
        <f t="shared" si="94"/>
        <v>1</v>
      </c>
      <c r="U452">
        <f t="shared" si="95"/>
        <v>97</v>
      </c>
    </row>
    <row r="453" spans="1:21">
      <c r="A453" s="3" t="s">
        <v>1213</v>
      </c>
      <c r="B453" t="str">
        <f t="shared" si="85"/>
        <v>株式会社古島</v>
      </c>
      <c r="C453" t="s">
        <v>1640</v>
      </c>
      <c r="D453" t="s">
        <v>1285</v>
      </c>
      <c r="E453" t="s">
        <v>2562</v>
      </c>
      <c r="F453" t="s">
        <v>1953</v>
      </c>
      <c r="G453" s="50"/>
      <c r="H453">
        <v>20</v>
      </c>
      <c r="I453" t="s">
        <v>1060</v>
      </c>
      <c r="J453" t="e">
        <f>VLOOKUP(I453,#REF!,2,0)</f>
        <v>#REF!</v>
      </c>
      <c r="K453" t="e">
        <f t="shared" si="86"/>
        <v>#REF!</v>
      </c>
      <c r="L453" t="str">
        <f t="shared" si="84"/>
        <v>関東地方</v>
      </c>
      <c r="M453" t="str">
        <f t="shared" si="87"/>
        <v>事業法人</v>
      </c>
      <c r="N453" t="str">
        <f t="shared" si="88"/>
        <v>04.事業法人</v>
      </c>
      <c r="O453" t="str">
        <f t="shared" si="89"/>
        <v/>
      </c>
      <c r="P453" t="str">
        <f t="shared" si="90"/>
        <v/>
      </c>
      <c r="Q453" t="str">
        <f t="shared" si="91"/>
        <v/>
      </c>
      <c r="R453" t="str">
        <f t="shared" si="92"/>
        <v>13.</v>
      </c>
      <c r="S453" t="str">
        <f t="shared" si="93"/>
        <v>13.東京都</v>
      </c>
      <c r="T453">
        <f t="shared" si="94"/>
        <v>1</v>
      </c>
      <c r="U453">
        <f t="shared" si="95"/>
        <v>103</v>
      </c>
    </row>
    <row r="454" spans="1:21">
      <c r="A454" t="s">
        <v>2704</v>
      </c>
      <c r="B454" t="str">
        <f t="shared" si="85"/>
        <v>小島電機工業株式会社</v>
      </c>
      <c r="D454" t="s">
        <v>2805</v>
      </c>
      <c r="E454" t="s">
        <v>2868</v>
      </c>
      <c r="F454" t="s">
        <v>2892</v>
      </c>
      <c r="I454" t="s">
        <v>1060</v>
      </c>
      <c r="J454" t="e">
        <f>VLOOKUP(I454,#REF!,2,0)</f>
        <v>#REF!</v>
      </c>
      <c r="K454" t="e">
        <f t="shared" si="86"/>
        <v>#REF!</v>
      </c>
      <c r="L454" t="str">
        <f t="shared" si="84"/>
        <v>関東地方</v>
      </c>
      <c r="M454" t="str">
        <f t="shared" si="87"/>
        <v>事業法人</v>
      </c>
      <c r="N454" t="str">
        <f t="shared" si="88"/>
        <v>04.事業法人</v>
      </c>
      <c r="O454" t="str">
        <f t="shared" si="89"/>
        <v/>
      </c>
      <c r="P454" t="str">
        <f t="shared" si="90"/>
        <v/>
      </c>
      <c r="Q454" t="str">
        <f t="shared" si="91"/>
        <v/>
      </c>
      <c r="R454" t="str">
        <f t="shared" si="92"/>
        <v>13.</v>
      </c>
      <c r="S454" t="str">
        <f t="shared" si="93"/>
        <v>13.東京都</v>
      </c>
      <c r="T454">
        <f t="shared" si="94"/>
        <v>0</v>
      </c>
      <c r="U454">
        <f t="shared" si="95"/>
        <v>0</v>
      </c>
    </row>
    <row r="455" spans="1:21" ht="20.399999999999999" thickBot="1">
      <c r="A455" s="5" t="s">
        <v>1410</v>
      </c>
      <c r="B455" t="str">
        <f t="shared" si="85"/>
        <v>青森県五所川原市</v>
      </c>
      <c r="D455" t="s">
        <v>1134</v>
      </c>
      <c r="E455" t="s">
        <v>2561</v>
      </c>
      <c r="F455" t="s">
        <v>1960</v>
      </c>
      <c r="G455" s="50"/>
      <c r="H455">
        <v>10</v>
      </c>
      <c r="I455" t="s">
        <v>413</v>
      </c>
      <c r="J455" t="e">
        <f>VLOOKUP(I455,#REF!,2,0)</f>
        <v>#REF!</v>
      </c>
      <c r="K455" t="e">
        <f t="shared" si="86"/>
        <v>#REF!</v>
      </c>
      <c r="L455" t="str">
        <f t="shared" si="84"/>
        <v>北海道・東北地方</v>
      </c>
      <c r="M455" t="str">
        <f t="shared" si="87"/>
        <v>自治体</v>
      </c>
      <c r="N455" t="str">
        <f t="shared" si="88"/>
        <v>07.自治体</v>
      </c>
      <c r="O455" t="str">
        <f t="shared" si="89"/>
        <v>青森県青森県五所川原市</v>
      </c>
      <c r="P455" t="str">
        <f t="shared" si="90"/>
        <v>五所川原市</v>
      </c>
      <c r="Q455" t="str">
        <f t="shared" si="91"/>
        <v>青森県五所川原市</v>
      </c>
      <c r="R455" t="str">
        <f t="shared" si="92"/>
        <v>02.</v>
      </c>
      <c r="S455" t="str">
        <f t="shared" si="93"/>
        <v>02.青森県</v>
      </c>
      <c r="T455">
        <f t="shared" si="94"/>
        <v>0</v>
      </c>
      <c r="U455">
        <f t="shared" si="95"/>
        <v>0</v>
      </c>
    </row>
    <row r="456" spans="1:21" ht="13.8" thickBot="1">
      <c r="A456" s="9" t="s">
        <v>3437</v>
      </c>
      <c r="B456" t="str">
        <f t="shared" si="85"/>
        <v>株式会社コスギ不動産ホールディングス</v>
      </c>
      <c r="D456" t="s">
        <v>3561</v>
      </c>
      <c r="E456" t="s">
        <v>3636</v>
      </c>
      <c r="F456" t="s">
        <v>2103</v>
      </c>
      <c r="H456">
        <v>70</v>
      </c>
      <c r="I456" t="s">
        <v>1060</v>
      </c>
      <c r="J456" t="e">
        <f>VLOOKUP(I456,#REF!,2,0)</f>
        <v>#REF!</v>
      </c>
      <c r="K456" t="e">
        <f t="shared" si="86"/>
        <v>#REF!</v>
      </c>
      <c r="L456" t="str">
        <f t="shared" si="84"/>
        <v>九州・沖縄地方</v>
      </c>
      <c r="M456" t="str">
        <f t="shared" si="87"/>
        <v>事業法人</v>
      </c>
      <c r="N456" t="str">
        <f t="shared" si="88"/>
        <v>04.事業法人</v>
      </c>
      <c r="O456" t="str">
        <f t="shared" si="89"/>
        <v/>
      </c>
      <c r="P456" t="str">
        <f t="shared" si="90"/>
        <v/>
      </c>
      <c r="Q456" t="str">
        <f t="shared" si="91"/>
        <v/>
      </c>
      <c r="R456" t="str">
        <f t="shared" si="92"/>
        <v>43.</v>
      </c>
      <c r="S456" t="str">
        <f t="shared" si="93"/>
        <v>43.熊本県</v>
      </c>
      <c r="T456">
        <f t="shared" si="94"/>
        <v>0</v>
      </c>
      <c r="U456">
        <f t="shared" si="95"/>
        <v>0</v>
      </c>
    </row>
    <row r="457" spans="1:21">
      <c r="A457" t="s">
        <v>2265</v>
      </c>
      <c r="B457" t="str">
        <f t="shared" si="85"/>
        <v>コスモ所沢グランステージ管理組合</v>
      </c>
      <c r="D457" t="s">
        <v>2416</v>
      </c>
      <c r="E457" t="s">
        <v>2559</v>
      </c>
      <c r="F457" t="s">
        <v>2122</v>
      </c>
      <c r="G457" s="50"/>
      <c r="H457">
        <v>20</v>
      </c>
      <c r="I457" t="s">
        <v>249</v>
      </c>
      <c r="J457" t="e">
        <f>VLOOKUP(I457,#REF!,2,0)</f>
        <v>#REF!</v>
      </c>
      <c r="K457" t="e">
        <f t="shared" si="86"/>
        <v>#REF!</v>
      </c>
      <c r="L457" t="str">
        <f t="shared" si="84"/>
        <v>関東地方</v>
      </c>
      <c r="M457" t="str">
        <f t="shared" si="87"/>
        <v>その他</v>
      </c>
      <c r="N457" t="str">
        <f t="shared" si="88"/>
        <v>10.その他</v>
      </c>
      <c r="O457" t="str">
        <f t="shared" si="89"/>
        <v/>
      </c>
      <c r="P457" t="str">
        <f t="shared" si="90"/>
        <v/>
      </c>
      <c r="Q457" t="str">
        <f t="shared" si="91"/>
        <v/>
      </c>
      <c r="R457" t="str">
        <f t="shared" si="92"/>
        <v>11.</v>
      </c>
      <c r="S457" t="str">
        <f t="shared" si="93"/>
        <v>11.埼玉県</v>
      </c>
      <c r="T457">
        <f t="shared" si="94"/>
        <v>0</v>
      </c>
      <c r="U457">
        <f t="shared" si="95"/>
        <v>0</v>
      </c>
    </row>
    <row r="458" spans="1:21">
      <c r="A458" t="s">
        <v>2987</v>
      </c>
      <c r="B458" t="str">
        <f t="shared" si="85"/>
        <v>学校法人古藤学園</v>
      </c>
      <c r="D458" t="s">
        <v>3085</v>
      </c>
      <c r="E458" s="47" t="s">
        <v>3150</v>
      </c>
      <c r="F458" t="s">
        <v>2048</v>
      </c>
      <c r="I458" t="s">
        <v>930</v>
      </c>
      <c r="J458" t="e">
        <f>VLOOKUP(I458,#REF!,2,0)</f>
        <v>#REF!</v>
      </c>
      <c r="K458" t="e">
        <f t="shared" si="86"/>
        <v>#REF!</v>
      </c>
      <c r="L458" t="str">
        <f t="shared" si="84"/>
        <v>関東地方</v>
      </c>
      <c r="M458" t="str">
        <f t="shared" si="87"/>
        <v>学校法人等</v>
      </c>
      <c r="N458" t="str">
        <f t="shared" si="88"/>
        <v>01.学校法人・国立大学法人等</v>
      </c>
      <c r="O458" t="str">
        <f t="shared" si="89"/>
        <v/>
      </c>
      <c r="P458" t="str">
        <f t="shared" si="90"/>
        <v/>
      </c>
      <c r="Q458" t="str">
        <f t="shared" si="91"/>
        <v/>
      </c>
      <c r="R458" t="str">
        <f t="shared" si="92"/>
        <v>11.</v>
      </c>
      <c r="S458" t="str">
        <f t="shared" si="93"/>
        <v>11.埼玉県</v>
      </c>
      <c r="T458">
        <f t="shared" si="94"/>
        <v>0</v>
      </c>
      <c r="U458">
        <f t="shared" si="95"/>
        <v>0</v>
      </c>
    </row>
    <row r="459" spans="1:21" ht="13.8" thickBot="1">
      <c r="A459" s="9" t="s">
        <v>3438</v>
      </c>
      <c r="B459" t="str">
        <f t="shared" si="85"/>
        <v>社会福祉法人寿会</v>
      </c>
      <c r="D459" t="s">
        <v>3562</v>
      </c>
      <c r="E459" t="s">
        <v>3636</v>
      </c>
      <c r="F459" t="s">
        <v>2030</v>
      </c>
      <c r="H459">
        <v>70</v>
      </c>
      <c r="I459" t="s">
        <v>440</v>
      </c>
      <c r="J459" t="e">
        <f>VLOOKUP(I459,#REF!,2,0)</f>
        <v>#REF!</v>
      </c>
      <c r="K459" t="e">
        <f t="shared" si="86"/>
        <v>#REF!</v>
      </c>
      <c r="L459" t="str">
        <f t="shared" si="84"/>
        <v>九州・沖縄地方</v>
      </c>
      <c r="M459" t="str">
        <f t="shared" si="87"/>
        <v>その他</v>
      </c>
      <c r="N459" t="str">
        <f t="shared" si="88"/>
        <v>09.医療法人・社会福祉法人</v>
      </c>
      <c r="O459" t="str">
        <f t="shared" si="89"/>
        <v/>
      </c>
      <c r="P459" t="str">
        <f t="shared" si="90"/>
        <v/>
      </c>
      <c r="Q459" t="str">
        <f t="shared" si="91"/>
        <v/>
      </c>
      <c r="R459" t="str">
        <f t="shared" si="92"/>
        <v>43.</v>
      </c>
      <c r="S459" t="str">
        <f t="shared" si="93"/>
        <v>43.熊本県</v>
      </c>
      <c r="T459">
        <f t="shared" si="94"/>
        <v>0</v>
      </c>
      <c r="U459">
        <f t="shared" si="95"/>
        <v>0</v>
      </c>
    </row>
    <row r="460" spans="1:21" ht="19.8">
      <c r="A460" s="2" t="s">
        <v>673</v>
      </c>
      <c r="B460" t="str">
        <f t="shared" si="85"/>
        <v>社会福祉法人寿会ひらおぎ保育園</v>
      </c>
      <c r="D460" t="s">
        <v>744</v>
      </c>
      <c r="E460" t="s">
        <v>2538</v>
      </c>
      <c r="F460" t="s">
        <v>2030</v>
      </c>
      <c r="G460" s="50"/>
      <c r="H460">
        <v>70</v>
      </c>
      <c r="I460" t="s">
        <v>440</v>
      </c>
      <c r="J460" t="e">
        <f>VLOOKUP(I460,#REF!,2,0)</f>
        <v>#REF!</v>
      </c>
      <c r="K460" t="e">
        <f t="shared" si="86"/>
        <v>#REF!</v>
      </c>
      <c r="L460" t="str">
        <f t="shared" si="84"/>
        <v>九州・沖縄地方</v>
      </c>
      <c r="M460" t="str">
        <f t="shared" si="87"/>
        <v>その他</v>
      </c>
      <c r="N460" t="str">
        <f t="shared" si="88"/>
        <v>09.医療法人・社会福祉法人</v>
      </c>
      <c r="O460" t="str">
        <f t="shared" si="89"/>
        <v/>
      </c>
      <c r="P460" t="str">
        <f t="shared" si="90"/>
        <v/>
      </c>
      <c r="Q460" t="str">
        <f t="shared" si="91"/>
        <v/>
      </c>
      <c r="R460" t="str">
        <f t="shared" si="92"/>
        <v>43.</v>
      </c>
      <c r="S460" t="str">
        <f t="shared" si="93"/>
        <v>43.熊本県</v>
      </c>
      <c r="T460">
        <f t="shared" si="94"/>
        <v>0</v>
      </c>
      <c r="U460">
        <f t="shared" si="95"/>
        <v>0</v>
      </c>
    </row>
    <row r="461" spans="1:21">
      <c r="A461" t="s">
        <v>2266</v>
      </c>
      <c r="B461" t="str">
        <f t="shared" si="85"/>
        <v>株式会社コトブキ造園土木</v>
      </c>
      <c r="D461" t="s">
        <v>2417</v>
      </c>
      <c r="E461" t="s">
        <v>2559</v>
      </c>
      <c r="F461" t="s">
        <v>1952</v>
      </c>
      <c r="G461" s="50"/>
      <c r="H461">
        <v>40</v>
      </c>
      <c r="I461" t="s">
        <v>1060</v>
      </c>
      <c r="J461" t="e">
        <f>VLOOKUP(I461,#REF!,2,0)</f>
        <v>#REF!</v>
      </c>
      <c r="K461" t="e">
        <f t="shared" si="86"/>
        <v>#REF!</v>
      </c>
      <c r="L461" t="str">
        <f t="shared" si="84"/>
        <v>近畿地方</v>
      </c>
      <c r="M461" t="str">
        <f t="shared" si="87"/>
        <v>事業法人</v>
      </c>
      <c r="N461" t="str">
        <f t="shared" si="88"/>
        <v>04.事業法人</v>
      </c>
      <c r="O461" t="str">
        <f t="shared" si="89"/>
        <v/>
      </c>
      <c r="P461" t="str">
        <f t="shared" si="90"/>
        <v/>
      </c>
      <c r="Q461" t="str">
        <f t="shared" si="91"/>
        <v/>
      </c>
      <c r="R461" t="str">
        <f t="shared" si="92"/>
        <v>27.</v>
      </c>
      <c r="S461" t="str">
        <f t="shared" si="93"/>
        <v>27.大阪府</v>
      </c>
      <c r="T461">
        <f t="shared" si="94"/>
        <v>0</v>
      </c>
      <c r="U461">
        <f t="shared" si="95"/>
        <v>0</v>
      </c>
    </row>
    <row r="462" spans="1:21" ht="19.8">
      <c r="A462" s="2" t="s">
        <v>1411</v>
      </c>
      <c r="B462" t="str">
        <f t="shared" si="85"/>
        <v>株式会社寿ビル</v>
      </c>
      <c r="D462" t="s">
        <v>831</v>
      </c>
      <c r="E462" t="s">
        <v>2564</v>
      </c>
      <c r="F462" t="s">
        <v>2053</v>
      </c>
      <c r="G462" s="50"/>
      <c r="H462">
        <v>70</v>
      </c>
      <c r="I462" t="s">
        <v>1060</v>
      </c>
      <c r="J462" t="e">
        <f>VLOOKUP(I462,#REF!,2,0)</f>
        <v>#REF!</v>
      </c>
      <c r="K462" t="e">
        <f t="shared" si="86"/>
        <v>#REF!</v>
      </c>
      <c r="L462" t="str">
        <f t="shared" si="84"/>
        <v>九州・沖縄地方</v>
      </c>
      <c r="M462" t="str">
        <f t="shared" si="87"/>
        <v>事業法人</v>
      </c>
      <c r="N462" t="str">
        <f t="shared" si="88"/>
        <v>04.事業法人</v>
      </c>
      <c r="O462" t="str">
        <f t="shared" si="89"/>
        <v/>
      </c>
      <c r="P462" t="str">
        <f t="shared" si="90"/>
        <v/>
      </c>
      <c r="Q462" t="str">
        <f t="shared" si="91"/>
        <v/>
      </c>
      <c r="R462" t="str">
        <f t="shared" si="92"/>
        <v>40.</v>
      </c>
      <c r="S462" t="str">
        <f t="shared" si="93"/>
        <v>40.福岡県</v>
      </c>
      <c r="T462">
        <f t="shared" si="94"/>
        <v>0</v>
      </c>
      <c r="U462">
        <f t="shared" si="95"/>
        <v>0</v>
      </c>
    </row>
    <row r="463" spans="1:21">
      <c r="A463" t="s">
        <v>2267</v>
      </c>
      <c r="B463" t="str">
        <f t="shared" si="85"/>
        <v>社会福祉法人子ども未来ネット弥生</v>
      </c>
      <c r="D463" t="s">
        <v>2418</v>
      </c>
      <c r="E463" t="s">
        <v>2559</v>
      </c>
      <c r="F463" t="s">
        <v>2002</v>
      </c>
      <c r="G463" s="50"/>
      <c r="H463">
        <v>70</v>
      </c>
      <c r="I463" t="s">
        <v>440</v>
      </c>
      <c r="J463" t="e">
        <f>VLOOKUP(I463,#REF!,2,0)</f>
        <v>#REF!</v>
      </c>
      <c r="K463" t="e">
        <f t="shared" si="86"/>
        <v>#REF!</v>
      </c>
      <c r="L463" t="str">
        <f t="shared" si="84"/>
        <v>九州・沖縄地方</v>
      </c>
      <c r="M463" t="str">
        <f t="shared" si="87"/>
        <v>その他</v>
      </c>
      <c r="N463" t="str">
        <f t="shared" si="88"/>
        <v>09.医療法人・社会福祉法人</v>
      </c>
      <c r="O463" t="str">
        <f t="shared" si="89"/>
        <v/>
      </c>
      <c r="P463" t="str">
        <f t="shared" si="90"/>
        <v/>
      </c>
      <c r="Q463" t="str">
        <f t="shared" si="91"/>
        <v/>
      </c>
      <c r="R463" t="str">
        <f t="shared" si="92"/>
        <v>44.</v>
      </c>
      <c r="S463" t="str">
        <f t="shared" si="93"/>
        <v>44.大分県</v>
      </c>
      <c r="T463">
        <f t="shared" si="94"/>
        <v>0</v>
      </c>
      <c r="U463">
        <f t="shared" si="95"/>
        <v>0</v>
      </c>
    </row>
    <row r="464" spans="1:21" ht="13.8" thickBot="1">
      <c r="A464" s="9" t="s">
        <v>2988</v>
      </c>
      <c r="B464" t="str">
        <f t="shared" si="85"/>
        <v>小林市</v>
      </c>
      <c r="D464" t="s">
        <v>3086</v>
      </c>
      <c r="E464" s="47" t="s">
        <v>3150</v>
      </c>
      <c r="F464" t="s">
        <v>2099</v>
      </c>
      <c r="I464" t="s">
        <v>413</v>
      </c>
      <c r="J464" t="e">
        <f>VLOOKUP(I464,#REF!,2,0)</f>
        <v>#REF!</v>
      </c>
      <c r="K464" t="e">
        <f t="shared" si="86"/>
        <v>#REF!</v>
      </c>
      <c r="L464" t="str">
        <f t="shared" si="84"/>
        <v>九州・沖縄地方</v>
      </c>
      <c r="M464" t="str">
        <f t="shared" si="87"/>
        <v>自治体</v>
      </c>
      <c r="N464" t="str">
        <f t="shared" si="88"/>
        <v>07.自治体</v>
      </c>
      <c r="O464" t="str">
        <f t="shared" si="89"/>
        <v>宮崎県小林市</v>
      </c>
      <c r="P464" t="str">
        <f t="shared" si="90"/>
        <v>小林市</v>
      </c>
      <c r="Q464" t="str">
        <f t="shared" si="91"/>
        <v>宮崎県小林市</v>
      </c>
      <c r="R464" t="str">
        <f t="shared" si="92"/>
        <v>45.</v>
      </c>
      <c r="S464" t="str">
        <f t="shared" si="93"/>
        <v>45.宮崎県</v>
      </c>
      <c r="T464">
        <f t="shared" si="94"/>
        <v>0</v>
      </c>
      <c r="U464">
        <f t="shared" si="95"/>
        <v>0</v>
      </c>
    </row>
    <row r="465" spans="1:21">
      <c r="A465" t="s">
        <v>3222</v>
      </c>
      <c r="B465" t="str">
        <f t="shared" si="85"/>
        <v>御坊市</v>
      </c>
      <c r="D465" t="s">
        <v>3297</v>
      </c>
      <c r="E465" t="s">
        <v>3364</v>
      </c>
      <c r="F465" t="s">
        <v>2520</v>
      </c>
      <c r="G465" s="50"/>
      <c r="I465" t="s">
        <v>413</v>
      </c>
      <c r="J465" t="e">
        <f>VLOOKUP(I465,#REF!,2,0)</f>
        <v>#REF!</v>
      </c>
      <c r="K465" t="e">
        <f t="shared" si="86"/>
        <v>#REF!</v>
      </c>
      <c r="L465" t="str">
        <f t="shared" si="84"/>
        <v>近畿地方</v>
      </c>
      <c r="M465" t="str">
        <f t="shared" si="87"/>
        <v>自治体</v>
      </c>
      <c r="N465" t="str">
        <f t="shared" si="88"/>
        <v>07.自治体</v>
      </c>
      <c r="O465" t="str">
        <f t="shared" si="89"/>
        <v>和歌山県御坊市</v>
      </c>
      <c r="P465" t="str">
        <f t="shared" si="90"/>
        <v>御坊市</v>
      </c>
      <c r="Q465" t="str">
        <f t="shared" si="91"/>
        <v>和歌山県御坊市</v>
      </c>
      <c r="R465" t="str">
        <f t="shared" si="92"/>
        <v>30.</v>
      </c>
      <c r="S465" t="str">
        <f t="shared" si="93"/>
        <v>30.和歌山県</v>
      </c>
      <c r="T465">
        <f t="shared" si="94"/>
        <v>0</v>
      </c>
      <c r="U465">
        <f t="shared" si="95"/>
        <v>0</v>
      </c>
    </row>
    <row r="466" spans="1:21" ht="13.8" thickBot="1">
      <c r="A466" s="9" t="s">
        <v>3439</v>
      </c>
      <c r="B466" t="str">
        <f t="shared" si="85"/>
        <v>社会福祉法人狛江保育園</v>
      </c>
      <c r="D466" t="s">
        <v>3563</v>
      </c>
      <c r="E466" t="s">
        <v>3636</v>
      </c>
      <c r="F466" t="s">
        <v>1955</v>
      </c>
      <c r="H466">
        <v>20</v>
      </c>
      <c r="I466" t="s">
        <v>440</v>
      </c>
      <c r="J466" t="e">
        <f>VLOOKUP(I466,#REF!,2,0)</f>
        <v>#REF!</v>
      </c>
      <c r="K466" t="e">
        <f t="shared" si="86"/>
        <v>#REF!</v>
      </c>
      <c r="L466" t="str">
        <f t="shared" si="84"/>
        <v>関東地方</v>
      </c>
      <c r="M466" t="str">
        <f t="shared" si="87"/>
        <v>その他</v>
      </c>
      <c r="N466" t="str">
        <f t="shared" si="88"/>
        <v>09.医療法人・社会福祉法人</v>
      </c>
      <c r="O466" t="str">
        <f t="shared" si="89"/>
        <v/>
      </c>
      <c r="P466" t="str">
        <f t="shared" si="90"/>
        <v/>
      </c>
      <c r="Q466" t="str">
        <f t="shared" si="91"/>
        <v/>
      </c>
      <c r="R466" t="str">
        <f t="shared" si="92"/>
        <v>13.</v>
      </c>
      <c r="S466" t="str">
        <f t="shared" si="93"/>
        <v>13.東京都</v>
      </c>
      <c r="T466">
        <f t="shared" si="94"/>
        <v>0</v>
      </c>
      <c r="U466">
        <f t="shared" si="95"/>
        <v>0</v>
      </c>
    </row>
    <row r="467" spans="1:21" ht="19.8">
      <c r="A467" s="2" t="s">
        <v>1214</v>
      </c>
      <c r="B467" t="str">
        <f t="shared" si="85"/>
        <v>長野県駒ヶ根市</v>
      </c>
      <c r="D467" t="s">
        <v>1286</v>
      </c>
      <c r="E467" t="s">
        <v>2562</v>
      </c>
      <c r="F467" t="s">
        <v>1972</v>
      </c>
      <c r="G467" s="50"/>
      <c r="H467">
        <v>25</v>
      </c>
      <c r="I467" t="s">
        <v>413</v>
      </c>
      <c r="J467" t="e">
        <f>VLOOKUP(I467,#REF!,2,0)</f>
        <v>#REF!</v>
      </c>
      <c r="K467" t="e">
        <f t="shared" si="86"/>
        <v>#REF!</v>
      </c>
      <c r="L467" t="str">
        <f t="shared" si="84"/>
        <v>甲信越地方</v>
      </c>
      <c r="M467" t="str">
        <f t="shared" si="87"/>
        <v>自治体</v>
      </c>
      <c r="N467" t="str">
        <f t="shared" si="88"/>
        <v>07.自治体</v>
      </c>
      <c r="O467" t="str">
        <f t="shared" si="89"/>
        <v>長野県長野県　駒ヶ根市</v>
      </c>
      <c r="P467" t="str">
        <f t="shared" si="90"/>
        <v>駒ヶ根市</v>
      </c>
      <c r="Q467" t="str">
        <f t="shared" si="91"/>
        <v>長野県駒ヶ根市</v>
      </c>
      <c r="R467" t="str">
        <f t="shared" si="92"/>
        <v>20.</v>
      </c>
      <c r="S467" t="str">
        <f t="shared" si="93"/>
        <v>20.長野県</v>
      </c>
      <c r="T467">
        <f t="shared" si="94"/>
        <v>0</v>
      </c>
      <c r="U467">
        <f t="shared" si="95"/>
        <v>0</v>
      </c>
    </row>
    <row r="468" spans="1:21" ht="19.8">
      <c r="A468" s="2" t="s">
        <v>674</v>
      </c>
      <c r="B468" t="str">
        <f t="shared" si="85"/>
        <v>学校法人駒澤大学</v>
      </c>
      <c r="D468" t="s">
        <v>745</v>
      </c>
      <c r="E468" t="s">
        <v>2538</v>
      </c>
      <c r="F468" t="s">
        <v>1955</v>
      </c>
      <c r="G468" s="50"/>
      <c r="H468">
        <v>20</v>
      </c>
      <c r="I468" t="s">
        <v>930</v>
      </c>
      <c r="J468" t="e">
        <f>VLOOKUP(I468,#REF!,2,0)</f>
        <v>#REF!</v>
      </c>
      <c r="K468" t="e">
        <f t="shared" si="86"/>
        <v>#REF!</v>
      </c>
      <c r="L468" t="str">
        <f t="shared" si="84"/>
        <v>関東地方</v>
      </c>
      <c r="M468" t="str">
        <f t="shared" si="87"/>
        <v>学校法人等</v>
      </c>
      <c r="N468" t="str">
        <f t="shared" si="88"/>
        <v>01.学校法人・国立大学法人等</v>
      </c>
      <c r="O468" t="str">
        <f t="shared" si="89"/>
        <v/>
      </c>
      <c r="P468" t="str">
        <f t="shared" si="90"/>
        <v/>
      </c>
      <c r="Q468" t="str">
        <f t="shared" si="91"/>
        <v/>
      </c>
      <c r="R468" t="str">
        <f t="shared" si="92"/>
        <v>13.</v>
      </c>
      <c r="S468" t="str">
        <f t="shared" si="93"/>
        <v>13.東京都</v>
      </c>
      <c r="T468">
        <f t="shared" si="94"/>
        <v>0</v>
      </c>
      <c r="U468">
        <f t="shared" si="95"/>
        <v>0</v>
      </c>
    </row>
    <row r="469" spans="1:21" ht="20.399999999999999" thickBot="1">
      <c r="A469" s="5" t="s">
        <v>294</v>
      </c>
      <c r="B469" t="str">
        <f t="shared" si="85"/>
        <v>学校法人コミュニケーションアート</v>
      </c>
      <c r="D469" t="s">
        <v>127</v>
      </c>
      <c r="E469" t="s">
        <v>2541</v>
      </c>
      <c r="F469" t="s">
        <v>1977</v>
      </c>
      <c r="G469" s="50"/>
      <c r="H469">
        <v>40</v>
      </c>
      <c r="I469" t="s">
        <v>930</v>
      </c>
      <c r="J469" t="e">
        <f>VLOOKUP(I469,#REF!,2,0)</f>
        <v>#REF!</v>
      </c>
      <c r="K469" t="e">
        <f t="shared" si="86"/>
        <v>#REF!</v>
      </c>
      <c r="L469" t="str">
        <f t="shared" si="84"/>
        <v>近畿地方</v>
      </c>
      <c r="M469" t="str">
        <f t="shared" si="87"/>
        <v>学校法人等</v>
      </c>
      <c r="N469" t="str">
        <f t="shared" si="88"/>
        <v>01.学校法人・国立大学法人等</v>
      </c>
      <c r="O469" t="str">
        <f t="shared" si="89"/>
        <v/>
      </c>
      <c r="P469" t="str">
        <f t="shared" si="90"/>
        <v/>
      </c>
      <c r="Q469" t="str">
        <f t="shared" si="91"/>
        <v/>
      </c>
      <c r="R469" t="str">
        <f t="shared" si="92"/>
        <v>27.</v>
      </c>
      <c r="S469" t="str">
        <f t="shared" si="93"/>
        <v>27.大阪府</v>
      </c>
      <c r="T469">
        <f t="shared" si="94"/>
        <v>0</v>
      </c>
      <c r="U469">
        <f t="shared" si="95"/>
        <v>0</v>
      </c>
    </row>
    <row r="470" spans="1:21">
      <c r="A470" s="3" t="s">
        <v>1412</v>
      </c>
      <c r="B470" t="str">
        <f t="shared" si="85"/>
        <v>株式会社小森コーポレーション</v>
      </c>
      <c r="C470" t="s">
        <v>1641</v>
      </c>
      <c r="D470" t="s">
        <v>52</v>
      </c>
      <c r="E470" t="s">
        <v>2547</v>
      </c>
      <c r="F470" t="s">
        <v>1953</v>
      </c>
      <c r="G470" s="50" t="s">
        <v>2668</v>
      </c>
      <c r="H470">
        <v>20</v>
      </c>
      <c r="I470" t="s">
        <v>1060</v>
      </c>
      <c r="J470" t="e">
        <f>VLOOKUP(I470,#REF!,2,0)</f>
        <v>#REF!</v>
      </c>
      <c r="K470" t="e">
        <f t="shared" si="86"/>
        <v>#REF!</v>
      </c>
      <c r="L470" t="str">
        <f t="shared" si="84"/>
        <v>関東地方</v>
      </c>
      <c r="M470" t="str">
        <f t="shared" si="87"/>
        <v>事業法人</v>
      </c>
      <c r="N470" t="str">
        <f t="shared" si="88"/>
        <v>04.事業法人</v>
      </c>
      <c r="O470" t="str">
        <f t="shared" si="89"/>
        <v/>
      </c>
      <c r="P470" t="str">
        <f t="shared" si="90"/>
        <v/>
      </c>
      <c r="Q470" t="str">
        <f t="shared" si="91"/>
        <v/>
      </c>
      <c r="R470" t="str">
        <f t="shared" si="92"/>
        <v>13.</v>
      </c>
      <c r="S470" t="str">
        <f t="shared" si="93"/>
        <v>13.東京都</v>
      </c>
      <c r="T470">
        <f t="shared" si="94"/>
        <v>1</v>
      </c>
      <c r="U470">
        <f t="shared" si="95"/>
        <v>103</v>
      </c>
    </row>
    <row r="471" spans="1:21">
      <c r="A471" s="3" t="s">
        <v>313</v>
      </c>
      <c r="B471" t="str">
        <f t="shared" si="85"/>
        <v>株式会社コルモ</v>
      </c>
      <c r="C471" t="s">
        <v>1642</v>
      </c>
      <c r="D471" t="s">
        <v>181</v>
      </c>
      <c r="E471" t="s">
        <v>2540</v>
      </c>
      <c r="F471" t="s">
        <v>1977</v>
      </c>
      <c r="G471" s="50"/>
      <c r="H471">
        <v>40</v>
      </c>
      <c r="I471" t="s">
        <v>1060</v>
      </c>
      <c r="J471" t="e">
        <f>VLOOKUP(I471,#REF!,2,0)</f>
        <v>#REF!</v>
      </c>
      <c r="K471" t="e">
        <f t="shared" si="86"/>
        <v>#REF!</v>
      </c>
      <c r="L471" t="str">
        <f t="shared" si="84"/>
        <v>近畿地方</v>
      </c>
      <c r="M471" t="str">
        <f t="shared" si="87"/>
        <v>事業法人</v>
      </c>
      <c r="N471" t="str">
        <f t="shared" si="88"/>
        <v>04.事業法人</v>
      </c>
      <c r="O471" t="str">
        <f t="shared" si="89"/>
        <v/>
      </c>
      <c r="P471" t="str">
        <f t="shared" si="90"/>
        <v/>
      </c>
      <c r="Q471" t="str">
        <f t="shared" si="91"/>
        <v/>
      </c>
      <c r="R471" t="str">
        <f t="shared" si="92"/>
        <v>27.</v>
      </c>
      <c r="S471" t="str">
        <f t="shared" si="93"/>
        <v>27.大阪府</v>
      </c>
      <c r="T471">
        <f t="shared" si="94"/>
        <v>1</v>
      </c>
      <c r="U471">
        <f t="shared" si="95"/>
        <v>90</v>
      </c>
    </row>
    <row r="472" spans="1:21" ht="19.8">
      <c r="A472" s="2" t="s">
        <v>675</v>
      </c>
      <c r="B472" t="str">
        <f t="shared" si="85"/>
        <v>株式会社近藤組</v>
      </c>
      <c r="D472" t="s">
        <v>746</v>
      </c>
      <c r="E472" t="s">
        <v>2538</v>
      </c>
      <c r="F472" t="s">
        <v>2064</v>
      </c>
      <c r="G472" s="50"/>
      <c r="H472">
        <v>35</v>
      </c>
      <c r="I472" t="s">
        <v>1060</v>
      </c>
      <c r="J472" t="e">
        <f>VLOOKUP(I472,#REF!,2,0)</f>
        <v>#REF!</v>
      </c>
      <c r="K472" t="e">
        <f t="shared" si="86"/>
        <v>#REF!</v>
      </c>
      <c r="L472" t="str">
        <f t="shared" si="84"/>
        <v>東海地方</v>
      </c>
      <c r="M472" t="str">
        <f t="shared" si="87"/>
        <v>事業法人</v>
      </c>
      <c r="N472" t="str">
        <f t="shared" si="88"/>
        <v>04.事業法人</v>
      </c>
      <c r="O472" t="str">
        <f t="shared" si="89"/>
        <v/>
      </c>
      <c r="P472" t="str">
        <f t="shared" si="90"/>
        <v/>
      </c>
      <c r="Q472" t="str">
        <f t="shared" si="91"/>
        <v/>
      </c>
      <c r="R472" t="str">
        <f t="shared" si="92"/>
        <v>23.</v>
      </c>
      <c r="S472" t="str">
        <f t="shared" si="93"/>
        <v>23.愛知県</v>
      </c>
      <c r="T472">
        <f t="shared" si="94"/>
        <v>0</v>
      </c>
      <c r="U472">
        <f t="shared" si="95"/>
        <v>0</v>
      </c>
    </row>
    <row r="473" spans="1:21" ht="13.8" thickBot="1">
      <c r="A473" s="9" t="s">
        <v>2268</v>
      </c>
      <c r="B473" t="str">
        <f t="shared" si="85"/>
        <v>近藤建設株式会社</v>
      </c>
      <c r="D473" t="s">
        <v>2419</v>
      </c>
      <c r="E473" t="s">
        <v>2559</v>
      </c>
      <c r="F473" t="s">
        <v>2048</v>
      </c>
      <c r="G473" s="50"/>
      <c r="H473">
        <v>20</v>
      </c>
      <c r="I473" t="s">
        <v>1060</v>
      </c>
      <c r="J473" t="e">
        <f>VLOOKUP(I473,#REF!,2,0)</f>
        <v>#REF!</v>
      </c>
      <c r="K473" t="e">
        <f t="shared" si="86"/>
        <v>#REF!</v>
      </c>
      <c r="L473" t="str">
        <f t="shared" si="84"/>
        <v>関東地方</v>
      </c>
      <c r="M473" t="str">
        <f t="shared" si="87"/>
        <v>事業法人</v>
      </c>
      <c r="N473" t="str">
        <f t="shared" si="88"/>
        <v>04.事業法人</v>
      </c>
      <c r="O473" t="str">
        <f t="shared" si="89"/>
        <v/>
      </c>
      <c r="P473" t="str">
        <f t="shared" si="90"/>
        <v/>
      </c>
      <c r="Q473" t="str">
        <f t="shared" si="91"/>
        <v/>
      </c>
      <c r="R473" t="str">
        <f t="shared" si="92"/>
        <v>11.</v>
      </c>
      <c r="S473" t="str">
        <f t="shared" si="93"/>
        <v>11.埼玉県</v>
      </c>
      <c r="T473">
        <f t="shared" si="94"/>
        <v>0</v>
      </c>
      <c r="U473">
        <f t="shared" si="95"/>
        <v>0</v>
      </c>
    </row>
    <row r="474" spans="1:21" ht="19.8">
      <c r="A474" s="2" t="s">
        <v>676</v>
      </c>
      <c r="B474" t="str">
        <f t="shared" si="85"/>
        <v>近藤工業株式会社</v>
      </c>
      <c r="D474" t="s">
        <v>747</v>
      </c>
      <c r="E474" t="s">
        <v>2538</v>
      </c>
      <c r="F474" t="s">
        <v>2064</v>
      </c>
      <c r="G474" s="50"/>
      <c r="H474">
        <v>35</v>
      </c>
      <c r="I474" t="s">
        <v>1060</v>
      </c>
      <c r="J474" t="e">
        <f>VLOOKUP(I474,#REF!,2,0)</f>
        <v>#REF!</v>
      </c>
      <c r="K474" t="e">
        <f t="shared" si="86"/>
        <v>#REF!</v>
      </c>
      <c r="L474" t="str">
        <f t="shared" si="84"/>
        <v>東海地方</v>
      </c>
      <c r="M474" t="str">
        <f t="shared" si="87"/>
        <v>事業法人</v>
      </c>
      <c r="N474" t="str">
        <f t="shared" si="88"/>
        <v>04.事業法人</v>
      </c>
      <c r="O474" t="str">
        <f t="shared" si="89"/>
        <v/>
      </c>
      <c r="P474" t="str">
        <f t="shared" si="90"/>
        <v/>
      </c>
      <c r="Q474" t="str">
        <f t="shared" si="91"/>
        <v/>
      </c>
      <c r="R474" t="str">
        <f t="shared" si="92"/>
        <v>23.</v>
      </c>
      <c r="S474" t="str">
        <f t="shared" si="93"/>
        <v>23.愛知県</v>
      </c>
      <c r="T474">
        <f t="shared" si="94"/>
        <v>0</v>
      </c>
      <c r="U474">
        <f t="shared" si="95"/>
        <v>0</v>
      </c>
    </row>
    <row r="475" spans="1:21" ht="19.8">
      <c r="A475" s="2" t="s">
        <v>1079</v>
      </c>
      <c r="B475" t="str">
        <f t="shared" si="85"/>
        <v>医療法人社団済安堂</v>
      </c>
      <c r="D475" t="s">
        <v>1135</v>
      </c>
      <c r="E475" t="s">
        <v>2561</v>
      </c>
      <c r="F475" t="s">
        <v>2065</v>
      </c>
      <c r="G475" s="50"/>
      <c r="H475">
        <v>20</v>
      </c>
      <c r="I475" t="s">
        <v>446</v>
      </c>
      <c r="J475" t="e">
        <f>VLOOKUP(I475,#REF!,2,0)</f>
        <v>#REF!</v>
      </c>
      <c r="K475" t="e">
        <f t="shared" si="86"/>
        <v>#REF!</v>
      </c>
      <c r="L475" t="str">
        <f t="shared" si="84"/>
        <v>関東地方</v>
      </c>
      <c r="M475" t="str">
        <f t="shared" si="87"/>
        <v>その他</v>
      </c>
      <c r="N475" t="str">
        <f t="shared" si="88"/>
        <v>09.医療法人・社会福祉法人</v>
      </c>
      <c r="O475" t="str">
        <f t="shared" si="89"/>
        <v/>
      </c>
      <c r="P475" t="str">
        <f t="shared" si="90"/>
        <v/>
      </c>
      <c r="Q475" t="str">
        <f t="shared" si="91"/>
        <v/>
      </c>
      <c r="R475" t="str">
        <f t="shared" si="92"/>
        <v>13.</v>
      </c>
      <c r="S475" t="str">
        <f t="shared" si="93"/>
        <v>13.東京都</v>
      </c>
      <c r="T475">
        <f t="shared" si="94"/>
        <v>0</v>
      </c>
      <c r="U475">
        <f t="shared" si="95"/>
        <v>0</v>
      </c>
    </row>
    <row r="476" spans="1:21">
      <c r="A476" s="3" t="s">
        <v>496</v>
      </c>
      <c r="B476" t="str">
        <f t="shared" si="85"/>
        <v>材惣木材株式会社</v>
      </c>
      <c r="C476" t="s">
        <v>1643</v>
      </c>
      <c r="D476" t="s">
        <v>497</v>
      </c>
      <c r="E476" t="s">
        <v>2560</v>
      </c>
      <c r="F476" t="s">
        <v>1966</v>
      </c>
      <c r="G476" s="50"/>
      <c r="H476">
        <v>35</v>
      </c>
      <c r="I476" t="s">
        <v>1060</v>
      </c>
      <c r="J476" t="e">
        <f>VLOOKUP(I476,#REF!,2,0)</f>
        <v>#REF!</v>
      </c>
      <c r="K476" t="e">
        <f t="shared" si="86"/>
        <v>#REF!</v>
      </c>
      <c r="L476" t="str">
        <f t="shared" si="84"/>
        <v>東海地方</v>
      </c>
      <c r="M476" t="str">
        <f t="shared" si="87"/>
        <v>事業法人</v>
      </c>
      <c r="N476" t="str">
        <f t="shared" si="88"/>
        <v>04.事業法人</v>
      </c>
      <c r="O476" t="str">
        <f t="shared" si="89"/>
        <v/>
      </c>
      <c r="P476" t="str">
        <f t="shared" si="90"/>
        <v/>
      </c>
      <c r="Q476" t="str">
        <f t="shared" si="91"/>
        <v/>
      </c>
      <c r="R476" t="str">
        <f t="shared" si="92"/>
        <v>23.</v>
      </c>
      <c r="S476" t="str">
        <f t="shared" si="93"/>
        <v>23.愛知県</v>
      </c>
      <c r="T476">
        <f t="shared" si="94"/>
        <v>1</v>
      </c>
      <c r="U476">
        <f t="shared" si="95"/>
        <v>90</v>
      </c>
    </row>
    <row r="477" spans="1:21">
      <c r="A477" t="s">
        <v>3440</v>
      </c>
      <c r="B477" t="str">
        <f t="shared" si="85"/>
        <v>埼玉県歯科医師国民健康保険組合</v>
      </c>
      <c r="D477" t="s">
        <v>3564</v>
      </c>
      <c r="E477" t="s">
        <v>3636</v>
      </c>
      <c r="F477" t="s">
        <v>2122</v>
      </c>
      <c r="H477">
        <v>20</v>
      </c>
      <c r="I477" t="s">
        <v>249</v>
      </c>
      <c r="J477" t="e">
        <f>VLOOKUP(I477,#REF!,2,0)</f>
        <v>#REF!</v>
      </c>
      <c r="K477" t="e">
        <f t="shared" si="86"/>
        <v>#REF!</v>
      </c>
      <c r="L477" t="str">
        <f t="shared" si="84"/>
        <v>関東地方</v>
      </c>
      <c r="M477" t="str">
        <f t="shared" si="87"/>
        <v>その他</v>
      </c>
      <c r="N477" t="str">
        <f t="shared" si="88"/>
        <v>10.その他</v>
      </c>
      <c r="O477" t="str">
        <f t="shared" si="89"/>
        <v/>
      </c>
      <c r="P477" t="str">
        <f t="shared" si="90"/>
        <v/>
      </c>
      <c r="Q477" t="str">
        <f t="shared" si="91"/>
        <v/>
      </c>
      <c r="R477" t="str">
        <f t="shared" si="92"/>
        <v>11.</v>
      </c>
      <c r="S477" t="str">
        <f t="shared" si="93"/>
        <v>11.埼玉県</v>
      </c>
      <c r="T477">
        <f t="shared" si="94"/>
        <v>0</v>
      </c>
      <c r="U477">
        <f t="shared" si="95"/>
        <v>0</v>
      </c>
    </row>
    <row r="478" spans="1:21" ht="19.8">
      <c r="A478" s="2" t="s">
        <v>286</v>
      </c>
      <c r="B478" t="str">
        <f t="shared" si="85"/>
        <v>さいたま農業協同組合</v>
      </c>
      <c r="D478" t="s">
        <v>454</v>
      </c>
      <c r="E478" t="s">
        <v>2537</v>
      </c>
      <c r="F478" t="s">
        <v>2048</v>
      </c>
      <c r="G478" s="50"/>
      <c r="H478">
        <v>20</v>
      </c>
      <c r="I478" t="s">
        <v>1194</v>
      </c>
      <c r="J478" t="e">
        <f>VLOOKUP(I478,#REF!,2,0)</f>
        <v>#REF!</v>
      </c>
      <c r="K478" t="e">
        <f t="shared" si="86"/>
        <v>#REF!</v>
      </c>
      <c r="L478" t="str">
        <f t="shared" si="84"/>
        <v>関東地方</v>
      </c>
      <c r="M478" t="str">
        <f t="shared" si="87"/>
        <v>地域金融機関</v>
      </c>
      <c r="N478" t="str">
        <f t="shared" si="88"/>
        <v>03.系統上部・系統下部</v>
      </c>
      <c r="O478" t="str">
        <f t="shared" si="89"/>
        <v/>
      </c>
      <c r="P478" t="str">
        <f t="shared" si="90"/>
        <v/>
      </c>
      <c r="Q478" t="str">
        <f t="shared" si="91"/>
        <v/>
      </c>
      <c r="R478" t="str">
        <f t="shared" si="92"/>
        <v>11.</v>
      </c>
      <c r="S478" t="str">
        <f t="shared" si="93"/>
        <v>11.埼玉県</v>
      </c>
      <c r="T478">
        <f t="shared" si="94"/>
        <v>0</v>
      </c>
      <c r="U478">
        <f t="shared" si="95"/>
        <v>0</v>
      </c>
    </row>
    <row r="479" spans="1:21">
      <c r="A479" s="3" t="s">
        <v>1413</v>
      </c>
      <c r="B479" t="str">
        <f t="shared" si="85"/>
        <v>株式会社さいでん</v>
      </c>
      <c r="C479" t="s">
        <v>2947</v>
      </c>
      <c r="D479" t="s">
        <v>498</v>
      </c>
      <c r="E479" t="s">
        <v>2560</v>
      </c>
      <c r="F479" t="s">
        <v>2066</v>
      </c>
      <c r="G479" s="50"/>
      <c r="H479">
        <v>20</v>
      </c>
      <c r="I479" t="s">
        <v>1060</v>
      </c>
      <c r="J479" t="e">
        <f>VLOOKUP(I479,#REF!,2,0)</f>
        <v>#REF!</v>
      </c>
      <c r="K479" t="e">
        <f t="shared" si="86"/>
        <v>#REF!</v>
      </c>
      <c r="L479" t="str">
        <f t="shared" si="84"/>
        <v>関東地方</v>
      </c>
      <c r="M479" t="str">
        <f t="shared" si="87"/>
        <v>事業法人</v>
      </c>
      <c r="N479" t="str">
        <f t="shared" si="88"/>
        <v>04.事業法人</v>
      </c>
      <c r="O479" t="str">
        <f t="shared" si="89"/>
        <v/>
      </c>
      <c r="P479" t="str">
        <f t="shared" si="90"/>
        <v/>
      </c>
      <c r="Q479" t="str">
        <f t="shared" si="91"/>
        <v/>
      </c>
      <c r="R479" t="str">
        <f t="shared" si="92"/>
        <v>11.</v>
      </c>
      <c r="S479" t="str">
        <f t="shared" si="93"/>
        <v>11.埼玉県</v>
      </c>
      <c r="T479">
        <f t="shared" si="94"/>
        <v>1</v>
      </c>
      <c r="U479">
        <f t="shared" si="95"/>
        <v>91</v>
      </c>
    </row>
    <row r="480" spans="1:21">
      <c r="A480" t="s">
        <v>2705</v>
      </c>
      <c r="B480" t="str">
        <f t="shared" si="85"/>
        <v>財務省共済組合</v>
      </c>
      <c r="D480" t="s">
        <v>2806</v>
      </c>
      <c r="E480" t="s">
        <v>2868</v>
      </c>
      <c r="F480" t="s">
        <v>2883</v>
      </c>
      <c r="I480" t="s">
        <v>249</v>
      </c>
      <c r="J480" t="e">
        <f>VLOOKUP(I480,#REF!,2,0)</f>
        <v>#REF!</v>
      </c>
      <c r="K480" t="e">
        <f t="shared" si="86"/>
        <v>#REF!</v>
      </c>
      <c r="L480" t="str">
        <f t="shared" si="84"/>
        <v>関東地方</v>
      </c>
      <c r="M480" t="str">
        <f t="shared" si="87"/>
        <v>その他</v>
      </c>
      <c r="N480" t="str">
        <f t="shared" si="88"/>
        <v>10.その他</v>
      </c>
      <c r="O480" t="str">
        <f t="shared" si="89"/>
        <v/>
      </c>
      <c r="P480" t="str">
        <f t="shared" si="90"/>
        <v/>
      </c>
      <c r="Q480" t="str">
        <f t="shared" si="91"/>
        <v/>
      </c>
      <c r="R480" t="str">
        <f t="shared" si="92"/>
        <v>13.</v>
      </c>
      <c r="S480" t="str">
        <f t="shared" si="93"/>
        <v>13.東京都</v>
      </c>
      <c r="T480">
        <f t="shared" si="94"/>
        <v>0</v>
      </c>
      <c r="U480">
        <f t="shared" si="95"/>
        <v>0</v>
      </c>
    </row>
    <row r="481" spans="1:21">
      <c r="A481" s="3" t="s">
        <v>1414</v>
      </c>
      <c r="B481" t="str">
        <f t="shared" si="85"/>
        <v>蔵王米菓株式会社</v>
      </c>
      <c r="C481" t="s">
        <v>1644</v>
      </c>
      <c r="D481" t="s">
        <v>499</v>
      </c>
      <c r="E481" t="s">
        <v>2560</v>
      </c>
      <c r="F481" t="s">
        <v>2067</v>
      </c>
      <c r="G481" s="50"/>
      <c r="H481">
        <v>10</v>
      </c>
      <c r="I481" t="s">
        <v>1060</v>
      </c>
      <c r="J481" t="e">
        <f>VLOOKUP(I481,#REF!,2,0)</f>
        <v>#REF!</v>
      </c>
      <c r="K481" t="e">
        <f t="shared" si="86"/>
        <v>#REF!</v>
      </c>
      <c r="L481" t="str">
        <f t="shared" si="84"/>
        <v>北海道・東北地方</v>
      </c>
      <c r="M481" t="str">
        <f t="shared" si="87"/>
        <v>事業法人</v>
      </c>
      <c r="N481" t="str">
        <f t="shared" si="88"/>
        <v>04.事業法人</v>
      </c>
      <c r="O481" t="str">
        <f t="shared" si="89"/>
        <v/>
      </c>
      <c r="P481" t="str">
        <f t="shared" si="90"/>
        <v/>
      </c>
      <c r="Q481" t="str">
        <f t="shared" si="91"/>
        <v/>
      </c>
      <c r="R481" t="str">
        <f t="shared" si="92"/>
        <v>06.</v>
      </c>
      <c r="S481" t="str">
        <f t="shared" si="93"/>
        <v>06.山形県</v>
      </c>
      <c r="T481">
        <f t="shared" si="94"/>
        <v>1</v>
      </c>
      <c r="U481">
        <f t="shared" si="95"/>
        <v>89</v>
      </c>
    </row>
    <row r="482" spans="1:21" ht="13.8" thickBot="1">
      <c r="A482" s="1" t="s">
        <v>260</v>
      </c>
      <c r="B482" t="str">
        <f t="shared" si="85"/>
        <v>寒河江物流株式会社</v>
      </c>
      <c r="C482" t="s">
        <v>1645</v>
      </c>
      <c r="D482" t="s">
        <v>429</v>
      </c>
      <c r="E482" t="s">
        <v>2549</v>
      </c>
      <c r="F482" t="s">
        <v>2068</v>
      </c>
      <c r="G482" s="50"/>
      <c r="H482">
        <v>10</v>
      </c>
      <c r="I482" t="s">
        <v>1060</v>
      </c>
      <c r="J482" t="e">
        <f>VLOOKUP(I482,#REF!,2,0)</f>
        <v>#REF!</v>
      </c>
      <c r="K482" t="e">
        <f t="shared" si="86"/>
        <v>#REF!</v>
      </c>
      <c r="L482" t="str">
        <f t="shared" si="84"/>
        <v>北海道・東北地方</v>
      </c>
      <c r="M482" t="str">
        <f t="shared" si="87"/>
        <v>事業法人</v>
      </c>
      <c r="N482" t="str">
        <f t="shared" si="88"/>
        <v>04.事業法人</v>
      </c>
      <c r="O482" t="str">
        <f t="shared" si="89"/>
        <v/>
      </c>
      <c r="P482" t="str">
        <f t="shared" si="90"/>
        <v/>
      </c>
      <c r="Q482" t="str">
        <f t="shared" si="91"/>
        <v/>
      </c>
      <c r="R482" t="str">
        <f t="shared" si="92"/>
        <v>06.</v>
      </c>
      <c r="S482" t="str">
        <f t="shared" si="93"/>
        <v>06.山形県</v>
      </c>
      <c r="T482">
        <f t="shared" si="94"/>
        <v>1</v>
      </c>
      <c r="U482">
        <f t="shared" si="95"/>
        <v>99</v>
      </c>
    </row>
    <row r="483" spans="1:21">
      <c r="A483" t="s">
        <v>3182</v>
      </c>
      <c r="B483" t="str">
        <f t="shared" si="85"/>
        <v>株式会社栄町オサダ</v>
      </c>
      <c r="D483" t="s">
        <v>3298</v>
      </c>
      <c r="E483" t="s">
        <v>3364</v>
      </c>
      <c r="F483" t="s">
        <v>2524</v>
      </c>
      <c r="G483" s="50"/>
      <c r="I483" t="s">
        <v>1060</v>
      </c>
      <c r="J483" t="e">
        <f>VLOOKUP(I483,#REF!,2,0)</f>
        <v>#REF!</v>
      </c>
      <c r="K483" t="e">
        <f t="shared" si="86"/>
        <v>#REF!</v>
      </c>
      <c r="L483" t="str">
        <f t="shared" si="84"/>
        <v>北海道・東北地方</v>
      </c>
      <c r="M483" t="str">
        <f t="shared" si="87"/>
        <v>事業法人</v>
      </c>
      <c r="N483" t="str">
        <f t="shared" si="88"/>
        <v>04.事業法人</v>
      </c>
      <c r="O483" t="str">
        <f t="shared" si="89"/>
        <v/>
      </c>
      <c r="P483" t="str">
        <f t="shared" si="90"/>
        <v/>
      </c>
      <c r="Q483" t="str">
        <f t="shared" si="91"/>
        <v/>
      </c>
      <c r="R483" t="str">
        <f t="shared" si="92"/>
        <v>07.</v>
      </c>
      <c r="S483" t="str">
        <f t="shared" si="93"/>
        <v>07.福島県</v>
      </c>
      <c r="T483">
        <f t="shared" si="94"/>
        <v>0</v>
      </c>
      <c r="U483">
        <f t="shared" si="95"/>
        <v>0</v>
      </c>
    </row>
    <row r="484" spans="1:21">
      <c r="A484" s="3" t="s">
        <v>1853</v>
      </c>
      <c r="B484" t="str">
        <f t="shared" si="85"/>
        <v>株式会社榊組</v>
      </c>
      <c r="C484" t="s">
        <v>1646</v>
      </c>
      <c r="D484" t="s">
        <v>1136</v>
      </c>
      <c r="E484" t="s">
        <v>2561</v>
      </c>
      <c r="F484" t="s">
        <v>2069</v>
      </c>
      <c r="G484" s="50"/>
      <c r="H484">
        <v>20</v>
      </c>
      <c r="I484" t="s">
        <v>1060</v>
      </c>
      <c r="J484" t="e">
        <f>VLOOKUP(I484,#REF!,2,0)</f>
        <v>#REF!</v>
      </c>
      <c r="K484" t="e">
        <f t="shared" si="86"/>
        <v>#REF!</v>
      </c>
      <c r="L484" t="str">
        <f t="shared" si="84"/>
        <v>関東地方</v>
      </c>
      <c r="M484" t="str">
        <f t="shared" si="87"/>
        <v>事業法人</v>
      </c>
      <c r="N484" t="str">
        <f t="shared" si="88"/>
        <v>04.事業法人</v>
      </c>
      <c r="O484" t="str">
        <f t="shared" si="89"/>
        <v/>
      </c>
      <c r="P484" t="str">
        <f t="shared" si="90"/>
        <v/>
      </c>
      <c r="Q484" t="str">
        <f t="shared" si="91"/>
        <v/>
      </c>
      <c r="R484" t="str">
        <f t="shared" si="92"/>
        <v>13.</v>
      </c>
      <c r="S484" t="str">
        <f t="shared" si="93"/>
        <v>13.東京都</v>
      </c>
      <c r="T484">
        <f t="shared" si="94"/>
        <v>2</v>
      </c>
      <c r="U484">
        <f t="shared" si="95"/>
        <v>59</v>
      </c>
    </row>
    <row r="485" spans="1:21">
      <c r="A485" s="3" t="s">
        <v>1080</v>
      </c>
      <c r="B485" t="str">
        <f t="shared" si="85"/>
        <v>坂口建設株式会社</v>
      </c>
      <c r="C485" t="s">
        <v>3659</v>
      </c>
      <c r="D485" t="s">
        <v>1137</v>
      </c>
      <c r="E485" t="s">
        <v>2561</v>
      </c>
      <c r="F485" t="s">
        <v>2070</v>
      </c>
      <c r="G485" s="50"/>
      <c r="H485">
        <v>70</v>
      </c>
      <c r="I485" t="s">
        <v>1060</v>
      </c>
      <c r="J485" t="e">
        <f>VLOOKUP(I485,#REF!,2,0)</f>
        <v>#REF!</v>
      </c>
      <c r="K485" t="e">
        <f t="shared" si="86"/>
        <v>#REF!</v>
      </c>
      <c r="L485" t="str">
        <f t="shared" si="84"/>
        <v>九州・沖縄地方</v>
      </c>
      <c r="M485" t="str">
        <f t="shared" si="87"/>
        <v>事業法人</v>
      </c>
      <c r="N485" t="str">
        <f t="shared" si="88"/>
        <v>04.事業法人</v>
      </c>
      <c r="O485" t="str">
        <f t="shared" si="89"/>
        <v/>
      </c>
      <c r="P485" t="str">
        <f t="shared" si="90"/>
        <v/>
      </c>
      <c r="Q485" t="str">
        <f t="shared" si="91"/>
        <v/>
      </c>
      <c r="R485" t="str">
        <f t="shared" si="92"/>
        <v>45.</v>
      </c>
      <c r="S485" t="str">
        <f t="shared" si="93"/>
        <v>45.宮崎県</v>
      </c>
      <c r="T485">
        <f t="shared" si="94"/>
        <v>1</v>
      </c>
      <c r="U485">
        <f t="shared" si="95"/>
        <v>106</v>
      </c>
    </row>
    <row r="486" spans="1:21" ht="20.399999999999999" thickBot="1">
      <c r="A486" s="5" t="s">
        <v>500</v>
      </c>
      <c r="B486" t="str">
        <f t="shared" si="85"/>
        <v>株式会社佐賀新聞社</v>
      </c>
      <c r="D486" t="s">
        <v>501</v>
      </c>
      <c r="E486" t="s">
        <v>2560</v>
      </c>
      <c r="F486" t="s">
        <v>2071</v>
      </c>
      <c r="G486" s="50"/>
      <c r="H486">
        <v>70</v>
      </c>
      <c r="I486" t="s">
        <v>1060</v>
      </c>
      <c r="J486" t="e">
        <f>VLOOKUP(I486,#REF!,2,0)</f>
        <v>#REF!</v>
      </c>
      <c r="K486" t="e">
        <f t="shared" si="86"/>
        <v>#REF!</v>
      </c>
      <c r="L486" t="str">
        <f t="shared" si="84"/>
        <v>九州・沖縄地方</v>
      </c>
      <c r="M486" t="str">
        <f t="shared" si="87"/>
        <v>事業法人</v>
      </c>
      <c r="N486" t="str">
        <f t="shared" si="88"/>
        <v>04.事業法人</v>
      </c>
      <c r="O486" t="str">
        <f t="shared" si="89"/>
        <v/>
      </c>
      <c r="P486" t="str">
        <f t="shared" si="90"/>
        <v/>
      </c>
      <c r="Q486" t="str">
        <f t="shared" si="91"/>
        <v/>
      </c>
      <c r="R486" t="str">
        <f t="shared" si="92"/>
        <v>41.</v>
      </c>
      <c r="S486" t="str">
        <f t="shared" si="93"/>
        <v>41.佐賀県</v>
      </c>
      <c r="T486">
        <f t="shared" si="94"/>
        <v>0</v>
      </c>
      <c r="U486">
        <f t="shared" si="95"/>
        <v>0</v>
      </c>
    </row>
    <row r="487" spans="1:21">
      <c r="A487" s="3" t="s">
        <v>1854</v>
      </c>
      <c r="B487" t="str">
        <f t="shared" si="85"/>
        <v>相模原市</v>
      </c>
      <c r="C487" t="s">
        <v>1647</v>
      </c>
      <c r="D487" t="s">
        <v>1003</v>
      </c>
      <c r="E487" t="s">
        <v>2558</v>
      </c>
      <c r="F487" t="s">
        <v>2045</v>
      </c>
      <c r="G487" s="50"/>
      <c r="H487">
        <v>20</v>
      </c>
      <c r="I487" t="s">
        <v>413</v>
      </c>
      <c r="J487" t="e">
        <f>VLOOKUP(I487,#REF!,2,0)</f>
        <v>#REF!</v>
      </c>
      <c r="K487" t="e">
        <f t="shared" si="86"/>
        <v>#REF!</v>
      </c>
      <c r="L487" t="str">
        <f t="shared" si="84"/>
        <v>関東地方</v>
      </c>
      <c r="M487" t="str">
        <f t="shared" si="87"/>
        <v>自治体</v>
      </c>
      <c r="N487" t="str">
        <f t="shared" si="88"/>
        <v>07.自治体</v>
      </c>
      <c r="O487" t="str">
        <f t="shared" si="89"/>
        <v>神奈川県相模原市</v>
      </c>
      <c r="P487" t="str">
        <f t="shared" si="90"/>
        <v>相模原市</v>
      </c>
      <c r="Q487" t="str">
        <f t="shared" si="91"/>
        <v>神奈川県相模原市</v>
      </c>
      <c r="R487" t="str">
        <f t="shared" si="92"/>
        <v>14.</v>
      </c>
      <c r="S487" t="str">
        <f t="shared" si="93"/>
        <v>14.神奈川県</v>
      </c>
      <c r="T487">
        <f t="shared" si="94"/>
        <v>2</v>
      </c>
      <c r="U487">
        <f t="shared" si="95"/>
        <v>81</v>
      </c>
    </row>
    <row r="488" spans="1:21" ht="19.8">
      <c r="A488" s="2" t="s">
        <v>677</v>
      </c>
      <c r="B488" t="str">
        <f t="shared" si="85"/>
        <v>株式会社サキガケアドバ</v>
      </c>
      <c r="D488" t="s">
        <v>748</v>
      </c>
      <c r="E488" t="s">
        <v>2538</v>
      </c>
      <c r="F488" t="s">
        <v>2072</v>
      </c>
      <c r="G488" s="50"/>
      <c r="H488">
        <v>10</v>
      </c>
      <c r="I488" t="s">
        <v>1060</v>
      </c>
      <c r="J488" t="e">
        <f>VLOOKUP(I488,#REF!,2,0)</f>
        <v>#REF!</v>
      </c>
      <c r="K488" t="e">
        <f t="shared" si="86"/>
        <v>#REF!</v>
      </c>
      <c r="L488" t="str">
        <f t="shared" si="84"/>
        <v>北海道・東北地方</v>
      </c>
      <c r="M488" t="str">
        <f t="shared" si="87"/>
        <v>事業法人</v>
      </c>
      <c r="N488" t="str">
        <f t="shared" si="88"/>
        <v>04.事業法人</v>
      </c>
      <c r="O488" t="str">
        <f t="shared" si="89"/>
        <v/>
      </c>
      <c r="P488" t="str">
        <f t="shared" si="90"/>
        <v/>
      </c>
      <c r="Q488" t="str">
        <f t="shared" si="91"/>
        <v/>
      </c>
      <c r="R488" t="str">
        <f t="shared" si="92"/>
        <v>05.</v>
      </c>
      <c r="S488" t="str">
        <f t="shared" si="93"/>
        <v>05.秋田県</v>
      </c>
      <c r="T488">
        <f t="shared" si="94"/>
        <v>0</v>
      </c>
      <c r="U488">
        <f t="shared" si="95"/>
        <v>0</v>
      </c>
    </row>
    <row r="489" spans="1:21" ht="13.8" thickBot="1">
      <c r="A489" s="9" t="s">
        <v>2989</v>
      </c>
      <c r="B489" t="str">
        <f t="shared" si="85"/>
        <v>長野県佐久市</v>
      </c>
      <c r="D489" t="s">
        <v>3087</v>
      </c>
      <c r="E489" s="47" t="s">
        <v>3150</v>
      </c>
      <c r="F489" t="s">
        <v>1972</v>
      </c>
      <c r="I489" t="s">
        <v>413</v>
      </c>
      <c r="J489" t="e">
        <f>VLOOKUP(I489,#REF!,2,0)</f>
        <v>#REF!</v>
      </c>
      <c r="K489" t="e">
        <f t="shared" si="86"/>
        <v>#REF!</v>
      </c>
      <c r="L489" t="str">
        <f t="shared" si="84"/>
        <v>甲信越地方</v>
      </c>
      <c r="M489" t="str">
        <f t="shared" si="87"/>
        <v>自治体</v>
      </c>
      <c r="N489" t="str">
        <f t="shared" si="88"/>
        <v>07.自治体</v>
      </c>
      <c r="O489" t="str">
        <f t="shared" si="89"/>
        <v>長野県長野県　佐久市</v>
      </c>
      <c r="P489" t="str">
        <f t="shared" si="90"/>
        <v>佐久市</v>
      </c>
      <c r="Q489" t="str">
        <f t="shared" si="91"/>
        <v>長野県佐久市</v>
      </c>
      <c r="R489" t="str">
        <f t="shared" si="92"/>
        <v>20.</v>
      </c>
      <c r="S489" t="str">
        <f t="shared" si="93"/>
        <v>20.長野県</v>
      </c>
      <c r="T489">
        <f t="shared" si="94"/>
        <v>0</v>
      </c>
      <c r="U489">
        <f t="shared" si="95"/>
        <v>0</v>
      </c>
    </row>
    <row r="490" spans="1:21">
      <c r="A490" t="s">
        <v>2990</v>
      </c>
      <c r="B490" t="str">
        <f t="shared" si="85"/>
        <v>学校法人作新学院</v>
      </c>
      <c r="D490" t="s">
        <v>3088</v>
      </c>
      <c r="E490" s="47" t="s">
        <v>3150</v>
      </c>
      <c r="F490" t="s">
        <v>2124</v>
      </c>
      <c r="I490" t="s">
        <v>930</v>
      </c>
      <c r="J490" t="e">
        <f>VLOOKUP(I490,#REF!,2,0)</f>
        <v>#REF!</v>
      </c>
      <c r="K490" t="e">
        <f t="shared" si="86"/>
        <v>#REF!</v>
      </c>
      <c r="L490" t="str">
        <f t="shared" si="84"/>
        <v>関東地方</v>
      </c>
      <c r="M490" t="str">
        <f t="shared" si="87"/>
        <v>学校法人等</v>
      </c>
      <c r="N490" t="str">
        <f t="shared" si="88"/>
        <v>01.学校法人・国立大学法人等</v>
      </c>
      <c r="O490" t="str">
        <f t="shared" si="89"/>
        <v/>
      </c>
      <c r="P490" t="str">
        <f t="shared" si="90"/>
        <v/>
      </c>
      <c r="Q490" t="str">
        <f t="shared" si="91"/>
        <v/>
      </c>
      <c r="R490" t="str">
        <f t="shared" si="92"/>
        <v>09.</v>
      </c>
      <c r="S490" t="str">
        <f t="shared" si="93"/>
        <v>09.栃木県</v>
      </c>
      <c r="T490">
        <f t="shared" si="94"/>
        <v>0</v>
      </c>
      <c r="U490">
        <f t="shared" si="95"/>
        <v>0</v>
      </c>
    </row>
    <row r="491" spans="1:21">
      <c r="A491" t="s">
        <v>2269</v>
      </c>
      <c r="B491" t="str">
        <f t="shared" si="85"/>
        <v>株式会社サクセス</v>
      </c>
      <c r="C491" t="s">
        <v>2657</v>
      </c>
      <c r="D491" t="s">
        <v>2420</v>
      </c>
      <c r="E491" t="s">
        <v>2559</v>
      </c>
      <c r="F491" t="s">
        <v>2073</v>
      </c>
      <c r="G491" s="50"/>
      <c r="H491">
        <v>40</v>
      </c>
      <c r="I491" t="s">
        <v>1060</v>
      </c>
      <c r="J491" t="e">
        <f>VLOOKUP(I491,#REF!,2,0)</f>
        <v>#REF!</v>
      </c>
      <c r="K491" t="e">
        <f t="shared" si="86"/>
        <v>#REF!</v>
      </c>
      <c r="L491" t="str">
        <f t="shared" si="84"/>
        <v>近畿地方</v>
      </c>
      <c r="M491" t="str">
        <f t="shared" si="87"/>
        <v>事業法人</v>
      </c>
      <c r="N491" t="str">
        <f t="shared" si="88"/>
        <v>04.事業法人</v>
      </c>
      <c r="O491" t="str">
        <f t="shared" si="89"/>
        <v/>
      </c>
      <c r="P491" t="str">
        <f t="shared" si="90"/>
        <v/>
      </c>
      <c r="Q491" t="str">
        <f t="shared" si="91"/>
        <v/>
      </c>
      <c r="R491" t="str">
        <f t="shared" si="92"/>
        <v>27.</v>
      </c>
      <c r="S491" t="str">
        <f t="shared" si="93"/>
        <v>27.大阪府</v>
      </c>
      <c r="T491">
        <f t="shared" si="94"/>
        <v>2</v>
      </c>
      <c r="U491">
        <f t="shared" si="95"/>
        <v>40</v>
      </c>
    </row>
    <row r="492" spans="1:21">
      <c r="A492" t="s">
        <v>2364</v>
      </c>
      <c r="B492" t="str">
        <f t="shared" si="85"/>
        <v>佐久平土地改良区</v>
      </c>
      <c r="D492" t="s">
        <v>2421</v>
      </c>
      <c r="E492" t="s">
        <v>2559</v>
      </c>
      <c r="F492" t="s">
        <v>1983</v>
      </c>
      <c r="G492" s="50"/>
      <c r="H492">
        <v>25</v>
      </c>
      <c r="I492" t="s">
        <v>413</v>
      </c>
      <c r="J492" t="e">
        <f>VLOOKUP(I492,#REF!,2,0)</f>
        <v>#REF!</v>
      </c>
      <c r="K492" t="e">
        <f t="shared" si="86"/>
        <v>#REF!</v>
      </c>
      <c r="L492" t="str">
        <f t="shared" si="84"/>
        <v>甲信越地方</v>
      </c>
      <c r="M492" t="str">
        <f t="shared" si="87"/>
        <v>自治体</v>
      </c>
      <c r="N492" t="str">
        <f t="shared" si="88"/>
        <v>07.自治体</v>
      </c>
      <c r="O492" t="str">
        <f t="shared" si="89"/>
        <v>長野県佐久平土地改良区</v>
      </c>
      <c r="P492" t="str">
        <f t="shared" si="90"/>
        <v>佐久平土地改良区</v>
      </c>
      <c r="Q492" t="str">
        <f t="shared" si="91"/>
        <v>長野県佐久平土地改良区</v>
      </c>
      <c r="R492" t="str">
        <f t="shared" si="92"/>
        <v>20.</v>
      </c>
      <c r="S492" t="str">
        <f t="shared" si="93"/>
        <v>20.長野県</v>
      </c>
      <c r="T492">
        <f t="shared" si="94"/>
        <v>0</v>
      </c>
      <c r="U492">
        <f t="shared" si="95"/>
        <v>0</v>
      </c>
    </row>
    <row r="493" spans="1:21">
      <c r="A493" t="s">
        <v>2270</v>
      </c>
      <c r="B493" t="str">
        <f t="shared" si="85"/>
        <v>有限会社さくら物流</v>
      </c>
      <c r="D493" t="s">
        <v>2422</v>
      </c>
      <c r="E493" t="s">
        <v>2559</v>
      </c>
      <c r="F493" t="s">
        <v>2073</v>
      </c>
      <c r="G493" s="50"/>
      <c r="H493">
        <v>40</v>
      </c>
      <c r="I493" t="s">
        <v>1060</v>
      </c>
      <c r="J493" t="e">
        <f>VLOOKUP(I493,#REF!,2,0)</f>
        <v>#REF!</v>
      </c>
      <c r="K493" t="e">
        <f t="shared" si="86"/>
        <v>#REF!</v>
      </c>
      <c r="L493" t="str">
        <f t="shared" si="84"/>
        <v>近畿地方</v>
      </c>
      <c r="M493" t="str">
        <f t="shared" si="87"/>
        <v>事業法人</v>
      </c>
      <c r="N493" t="str">
        <f t="shared" si="88"/>
        <v>04.事業法人</v>
      </c>
      <c r="O493" t="str">
        <f t="shared" si="89"/>
        <v/>
      </c>
      <c r="P493" t="str">
        <f t="shared" si="90"/>
        <v/>
      </c>
      <c r="Q493" t="str">
        <f t="shared" si="91"/>
        <v/>
      </c>
      <c r="R493" t="str">
        <f t="shared" si="92"/>
        <v>27.</v>
      </c>
      <c r="S493" t="str">
        <f t="shared" si="93"/>
        <v>27.大阪府</v>
      </c>
      <c r="T493">
        <f t="shared" si="94"/>
        <v>0</v>
      </c>
      <c r="U493">
        <f t="shared" si="95"/>
        <v>0</v>
      </c>
    </row>
    <row r="494" spans="1:21" ht="13.8" thickBot="1">
      <c r="A494" s="9" t="s">
        <v>3183</v>
      </c>
      <c r="B494" t="str">
        <f t="shared" si="85"/>
        <v>公益財団法人佐々木研究所</v>
      </c>
      <c r="D494" t="s">
        <v>3299</v>
      </c>
      <c r="E494" t="s">
        <v>3364</v>
      </c>
      <c r="F494" t="s">
        <v>1955</v>
      </c>
      <c r="G494" s="50"/>
      <c r="I494" t="s">
        <v>3365</v>
      </c>
      <c r="J494" t="e">
        <f>VLOOKUP(I494,#REF!,2,0)</f>
        <v>#REF!</v>
      </c>
      <c r="K494" t="e">
        <f t="shared" si="86"/>
        <v>#REF!</v>
      </c>
      <c r="L494" t="str">
        <f t="shared" si="84"/>
        <v>関東地方</v>
      </c>
      <c r="M494" t="str">
        <f t="shared" si="87"/>
        <v>その他</v>
      </c>
      <c r="N494" t="str">
        <f t="shared" si="88"/>
        <v>08.財団法人・社団法人</v>
      </c>
      <c r="O494" t="str">
        <f t="shared" si="89"/>
        <v/>
      </c>
      <c r="P494" t="str">
        <f t="shared" si="90"/>
        <v/>
      </c>
      <c r="Q494" t="str">
        <f t="shared" si="91"/>
        <v/>
      </c>
      <c r="R494" t="str">
        <f t="shared" si="92"/>
        <v>13.</v>
      </c>
      <c r="S494" t="str">
        <f t="shared" si="93"/>
        <v>13.東京都</v>
      </c>
      <c r="T494">
        <f t="shared" si="94"/>
        <v>0</v>
      </c>
      <c r="U494">
        <f t="shared" si="95"/>
        <v>0</v>
      </c>
    </row>
    <row r="495" spans="1:21" ht="13.8" thickBot="1">
      <c r="A495" s="1" t="s">
        <v>1855</v>
      </c>
      <c r="B495" t="str">
        <f t="shared" si="85"/>
        <v>篠栗町</v>
      </c>
      <c r="C495" t="s">
        <v>1648</v>
      </c>
      <c r="D495" t="s">
        <v>1004</v>
      </c>
      <c r="E495" t="s">
        <v>2558</v>
      </c>
      <c r="F495" t="s">
        <v>1951</v>
      </c>
      <c r="G495" s="50"/>
      <c r="H495">
        <v>70</v>
      </c>
      <c r="I495" t="s">
        <v>413</v>
      </c>
      <c r="J495" t="e">
        <f>VLOOKUP(I495,#REF!,2,0)</f>
        <v>#REF!</v>
      </c>
      <c r="K495" t="e">
        <f t="shared" si="86"/>
        <v>#REF!</v>
      </c>
      <c r="L495" t="str">
        <f t="shared" si="84"/>
        <v>九州・沖縄地方</v>
      </c>
      <c r="M495" t="str">
        <f t="shared" si="87"/>
        <v>自治体</v>
      </c>
      <c r="N495" t="str">
        <f t="shared" si="88"/>
        <v>07.自治体</v>
      </c>
      <c r="O495" t="str">
        <f t="shared" si="89"/>
        <v>福岡県篠栗町</v>
      </c>
      <c r="P495" t="str">
        <f t="shared" si="90"/>
        <v>篠栗町</v>
      </c>
      <c r="Q495" t="str">
        <f t="shared" si="91"/>
        <v>福岡県篠栗町</v>
      </c>
      <c r="R495" t="str">
        <f t="shared" si="92"/>
        <v>40.</v>
      </c>
      <c r="S495" t="str">
        <f t="shared" si="93"/>
        <v>40.福岡県</v>
      </c>
      <c r="T495">
        <f t="shared" si="94"/>
        <v>2</v>
      </c>
      <c r="U495">
        <f t="shared" si="95"/>
        <v>71</v>
      </c>
    </row>
    <row r="496" spans="1:21" ht="20.399999999999999" thickBot="1">
      <c r="A496" s="5" t="s">
        <v>1415</v>
      </c>
      <c r="B496" t="str">
        <f t="shared" si="85"/>
        <v>学校法人挿桃学園番町幼稚園</v>
      </c>
      <c r="D496" t="s">
        <v>430</v>
      </c>
      <c r="E496" t="s">
        <v>2549</v>
      </c>
      <c r="F496" t="s">
        <v>2007</v>
      </c>
      <c r="G496" s="50"/>
      <c r="H496">
        <v>60</v>
      </c>
      <c r="I496" t="s">
        <v>930</v>
      </c>
      <c r="J496" t="e">
        <f>VLOOKUP(I496,#REF!,2,0)</f>
        <v>#REF!</v>
      </c>
      <c r="K496" t="e">
        <f t="shared" si="86"/>
        <v>#REF!</v>
      </c>
      <c r="L496" t="str">
        <f t="shared" si="84"/>
        <v>四国地方</v>
      </c>
      <c r="M496" t="str">
        <f t="shared" si="87"/>
        <v>学校法人等</v>
      </c>
      <c r="N496" t="str">
        <f t="shared" si="88"/>
        <v>01.学校法人・国立大学法人等</v>
      </c>
      <c r="O496" t="str">
        <f t="shared" si="89"/>
        <v/>
      </c>
      <c r="P496" t="str">
        <f t="shared" si="90"/>
        <v/>
      </c>
      <c r="Q496" t="str">
        <f t="shared" si="91"/>
        <v/>
      </c>
      <c r="R496" t="str">
        <f t="shared" si="92"/>
        <v>38.</v>
      </c>
      <c r="S496" t="str">
        <f t="shared" si="93"/>
        <v>38.愛媛県</v>
      </c>
      <c r="T496">
        <f t="shared" si="94"/>
        <v>0</v>
      </c>
      <c r="U496">
        <f t="shared" si="95"/>
        <v>0</v>
      </c>
    </row>
    <row r="497" spans="1:21" ht="20.399999999999999" thickBot="1">
      <c r="A497" s="5" t="s">
        <v>1215</v>
      </c>
      <c r="B497" t="str">
        <f t="shared" si="85"/>
        <v>札幌市</v>
      </c>
      <c r="D497" t="s">
        <v>1287</v>
      </c>
      <c r="E497" t="s">
        <v>2562</v>
      </c>
      <c r="F497" t="s">
        <v>1967</v>
      </c>
      <c r="G497" s="50"/>
      <c r="H497">
        <v>10</v>
      </c>
      <c r="I497" t="s">
        <v>413</v>
      </c>
      <c r="J497" t="e">
        <f>VLOOKUP(I497,#REF!,2,0)</f>
        <v>#REF!</v>
      </c>
      <c r="K497" t="e">
        <f t="shared" si="86"/>
        <v>#REF!</v>
      </c>
      <c r="L497" t="str">
        <f t="shared" si="84"/>
        <v>北海道・東北地方</v>
      </c>
      <c r="M497" t="str">
        <f t="shared" si="87"/>
        <v>自治体</v>
      </c>
      <c r="N497" t="str">
        <f t="shared" si="88"/>
        <v>07.自治体</v>
      </c>
      <c r="O497" t="str">
        <f t="shared" si="89"/>
        <v>北海道札幌市</v>
      </c>
      <c r="P497" t="str">
        <f t="shared" si="90"/>
        <v>札幌市</v>
      </c>
      <c r="Q497" t="str">
        <f t="shared" si="91"/>
        <v>北海道札幌市</v>
      </c>
      <c r="R497" t="str">
        <f t="shared" si="92"/>
        <v>01.</v>
      </c>
      <c r="S497" t="str">
        <f t="shared" si="93"/>
        <v>01.北海道</v>
      </c>
      <c r="T497">
        <f t="shared" si="94"/>
        <v>0</v>
      </c>
      <c r="U497">
        <f t="shared" si="95"/>
        <v>0</v>
      </c>
    </row>
    <row r="498" spans="1:21" ht="19.8">
      <c r="A498" s="2" t="s">
        <v>832</v>
      </c>
      <c r="B498" t="str">
        <f t="shared" si="85"/>
        <v>株式会社札幌リゾート開発公社</v>
      </c>
      <c r="D498" t="s">
        <v>833</v>
      </c>
      <c r="E498" t="s">
        <v>2564</v>
      </c>
      <c r="F498" t="s">
        <v>1967</v>
      </c>
      <c r="G498" s="50"/>
      <c r="H498">
        <v>10</v>
      </c>
      <c r="I498" t="s">
        <v>1060</v>
      </c>
      <c r="J498" t="e">
        <f>VLOOKUP(I498,#REF!,2,0)</f>
        <v>#REF!</v>
      </c>
      <c r="K498" t="e">
        <f t="shared" si="86"/>
        <v>#REF!</v>
      </c>
      <c r="L498" t="str">
        <f t="shared" si="84"/>
        <v>北海道・東北地方</v>
      </c>
      <c r="M498" t="str">
        <f t="shared" si="87"/>
        <v>事業法人</v>
      </c>
      <c r="N498" t="str">
        <f t="shared" si="88"/>
        <v>04.事業法人</v>
      </c>
      <c r="O498" t="str">
        <f t="shared" si="89"/>
        <v/>
      </c>
      <c r="P498" t="str">
        <f t="shared" si="90"/>
        <v/>
      </c>
      <c r="Q498" t="str">
        <f t="shared" si="91"/>
        <v/>
      </c>
      <c r="R498" t="str">
        <f t="shared" si="92"/>
        <v>01.</v>
      </c>
      <c r="S498" t="str">
        <f t="shared" si="93"/>
        <v>01.北海道</v>
      </c>
      <c r="T498">
        <f t="shared" si="94"/>
        <v>0</v>
      </c>
      <c r="U498">
        <f t="shared" si="95"/>
        <v>0</v>
      </c>
    </row>
    <row r="499" spans="1:21" ht="13.8" thickBot="1">
      <c r="A499" s="9" t="s">
        <v>2271</v>
      </c>
      <c r="B499" t="str">
        <f t="shared" si="85"/>
        <v>佐藤産業株式会社</v>
      </c>
      <c r="C499" t="s">
        <v>2633</v>
      </c>
      <c r="D499" t="s">
        <v>2423</v>
      </c>
      <c r="E499" t="s">
        <v>2559</v>
      </c>
      <c r="F499" t="s">
        <v>1970</v>
      </c>
      <c r="G499" s="50"/>
      <c r="H499">
        <v>40</v>
      </c>
      <c r="I499" t="s">
        <v>1060</v>
      </c>
      <c r="J499" t="e">
        <f>VLOOKUP(I499,#REF!,2,0)</f>
        <v>#REF!</v>
      </c>
      <c r="K499" t="e">
        <f t="shared" si="86"/>
        <v>#REF!</v>
      </c>
      <c r="L499" t="str">
        <f t="shared" si="84"/>
        <v>近畿地方</v>
      </c>
      <c r="M499" t="str">
        <f t="shared" si="87"/>
        <v>事業法人</v>
      </c>
      <c r="N499" t="str">
        <f t="shared" si="88"/>
        <v>04.事業法人</v>
      </c>
      <c r="O499" t="str">
        <f t="shared" si="89"/>
        <v/>
      </c>
      <c r="P499" t="str">
        <f t="shared" si="90"/>
        <v/>
      </c>
      <c r="Q499" t="str">
        <f t="shared" si="91"/>
        <v/>
      </c>
      <c r="R499" t="str">
        <f t="shared" si="92"/>
        <v>28.</v>
      </c>
      <c r="S499" t="str">
        <f t="shared" si="93"/>
        <v>28.兵庫県</v>
      </c>
      <c r="T499">
        <f t="shared" si="94"/>
        <v>1</v>
      </c>
      <c r="U499">
        <f t="shared" si="95"/>
        <v>101</v>
      </c>
    </row>
    <row r="500" spans="1:21" ht="19.8">
      <c r="A500" s="2" t="s">
        <v>943</v>
      </c>
      <c r="B500" t="str">
        <f t="shared" si="85"/>
        <v>佐藤水産株式会社</v>
      </c>
      <c r="D500" t="s">
        <v>1005</v>
      </c>
      <c r="E500" t="s">
        <v>2558</v>
      </c>
      <c r="F500" t="s">
        <v>1967</v>
      </c>
      <c r="G500" s="50"/>
      <c r="H500">
        <v>10</v>
      </c>
      <c r="I500" t="s">
        <v>1060</v>
      </c>
      <c r="J500" t="e">
        <f>VLOOKUP(I500,#REF!,2,0)</f>
        <v>#REF!</v>
      </c>
      <c r="K500" t="e">
        <f t="shared" si="86"/>
        <v>#REF!</v>
      </c>
      <c r="L500" t="str">
        <f t="shared" si="84"/>
        <v>北海道・東北地方</v>
      </c>
      <c r="M500" t="str">
        <f t="shared" si="87"/>
        <v>事業法人</v>
      </c>
      <c r="N500" t="str">
        <f t="shared" si="88"/>
        <v>04.事業法人</v>
      </c>
      <c r="O500" t="str">
        <f t="shared" si="89"/>
        <v/>
      </c>
      <c r="P500" t="str">
        <f t="shared" si="90"/>
        <v/>
      </c>
      <c r="Q500" t="str">
        <f t="shared" si="91"/>
        <v/>
      </c>
      <c r="R500" t="str">
        <f t="shared" si="92"/>
        <v>01.</v>
      </c>
      <c r="S500" t="str">
        <f t="shared" si="93"/>
        <v>01.北海道</v>
      </c>
      <c r="T500">
        <f t="shared" si="94"/>
        <v>0</v>
      </c>
      <c r="U500">
        <f t="shared" si="95"/>
        <v>0</v>
      </c>
    </row>
    <row r="501" spans="1:21">
      <c r="A501" s="3" t="s">
        <v>591</v>
      </c>
      <c r="B501" t="str">
        <f t="shared" si="85"/>
        <v>株式会社佐渡島</v>
      </c>
      <c r="C501" t="s">
        <v>3369</v>
      </c>
      <c r="D501" t="s">
        <v>623</v>
      </c>
      <c r="E501" t="s">
        <v>2563</v>
      </c>
      <c r="F501" t="s">
        <v>1977</v>
      </c>
      <c r="G501" s="50"/>
      <c r="H501">
        <v>40</v>
      </c>
      <c r="I501" t="s">
        <v>1060</v>
      </c>
      <c r="J501" t="e">
        <f>VLOOKUP(I501,#REF!,2,0)</f>
        <v>#REF!</v>
      </c>
      <c r="K501" t="e">
        <f t="shared" si="86"/>
        <v>#REF!</v>
      </c>
      <c r="L501" t="str">
        <f t="shared" si="84"/>
        <v>近畿地方</v>
      </c>
      <c r="M501" t="str">
        <f t="shared" si="87"/>
        <v>事業法人</v>
      </c>
      <c r="N501" t="str">
        <f t="shared" si="88"/>
        <v>04.事業法人</v>
      </c>
      <c r="O501" t="str">
        <f t="shared" si="89"/>
        <v/>
      </c>
      <c r="P501" t="str">
        <f t="shared" si="90"/>
        <v/>
      </c>
      <c r="Q501" t="str">
        <f t="shared" si="91"/>
        <v/>
      </c>
      <c r="R501" t="str">
        <f t="shared" si="92"/>
        <v>27.</v>
      </c>
      <c r="S501" t="str">
        <f t="shared" si="93"/>
        <v>27.大阪府</v>
      </c>
      <c r="T501">
        <f t="shared" si="94"/>
        <v>1</v>
      </c>
      <c r="U501">
        <f t="shared" si="95"/>
        <v>94</v>
      </c>
    </row>
    <row r="502" spans="1:21">
      <c r="A502" t="s">
        <v>2991</v>
      </c>
      <c r="B502" t="str">
        <f t="shared" si="85"/>
        <v>公益財団法人里見奨学会</v>
      </c>
      <c r="C502" t="s">
        <v>3159</v>
      </c>
      <c r="D502" t="s">
        <v>3089</v>
      </c>
      <c r="E502" s="47" t="s">
        <v>3150</v>
      </c>
      <c r="F502" t="s">
        <v>3151</v>
      </c>
      <c r="I502" t="s">
        <v>1193</v>
      </c>
      <c r="J502" t="e">
        <f>VLOOKUP(I502,#REF!,2,0)</f>
        <v>#REF!</v>
      </c>
      <c r="K502" t="e">
        <f t="shared" si="86"/>
        <v>#REF!</v>
      </c>
      <c r="L502" t="str">
        <f t="shared" si="84"/>
        <v>関東地方</v>
      </c>
      <c r="M502" t="str">
        <f t="shared" si="87"/>
        <v>その他</v>
      </c>
      <c r="N502" t="str">
        <f t="shared" si="88"/>
        <v>08.財団法人・社団法人</v>
      </c>
      <c r="O502" t="str">
        <f t="shared" si="89"/>
        <v/>
      </c>
      <c r="P502" t="str">
        <f t="shared" si="90"/>
        <v/>
      </c>
      <c r="Q502" t="str">
        <f t="shared" si="91"/>
        <v/>
      </c>
      <c r="R502" t="str">
        <f t="shared" si="92"/>
        <v>13.</v>
      </c>
      <c r="S502" t="str">
        <f t="shared" si="93"/>
        <v>13.東京都</v>
      </c>
      <c r="T502">
        <f t="shared" si="94"/>
        <v>1</v>
      </c>
      <c r="U502">
        <f t="shared" si="95"/>
        <v>103</v>
      </c>
    </row>
    <row r="503" spans="1:21">
      <c r="A503" s="3" t="s">
        <v>261</v>
      </c>
      <c r="B503" t="str">
        <f t="shared" si="85"/>
        <v>ザ・パック株式会社</v>
      </c>
      <c r="C503" t="s">
        <v>1649</v>
      </c>
      <c r="D503" t="s">
        <v>431</v>
      </c>
      <c r="E503" t="s">
        <v>2549</v>
      </c>
      <c r="F503" t="s">
        <v>1977</v>
      </c>
      <c r="G503" s="50" t="s">
        <v>2668</v>
      </c>
      <c r="H503">
        <v>40</v>
      </c>
      <c r="I503" t="s">
        <v>1060</v>
      </c>
      <c r="J503" t="e">
        <f>VLOOKUP(I503,#REF!,2,0)</f>
        <v>#REF!</v>
      </c>
      <c r="K503" t="e">
        <f t="shared" si="86"/>
        <v>#REF!</v>
      </c>
      <c r="L503" t="str">
        <f t="shared" si="84"/>
        <v>近畿地方</v>
      </c>
      <c r="M503" t="str">
        <f t="shared" si="87"/>
        <v>事業法人</v>
      </c>
      <c r="N503" t="str">
        <f t="shared" si="88"/>
        <v>04.事業法人</v>
      </c>
      <c r="O503" t="str">
        <f t="shared" si="89"/>
        <v/>
      </c>
      <c r="P503" t="str">
        <f t="shared" si="90"/>
        <v/>
      </c>
      <c r="Q503" t="str">
        <f t="shared" si="91"/>
        <v/>
      </c>
      <c r="R503" t="str">
        <f t="shared" si="92"/>
        <v>27.</v>
      </c>
      <c r="S503" t="str">
        <f t="shared" si="93"/>
        <v>27.大阪府</v>
      </c>
      <c r="T503">
        <f t="shared" si="94"/>
        <v>1</v>
      </c>
      <c r="U503">
        <f t="shared" si="95"/>
        <v>92</v>
      </c>
    </row>
    <row r="504" spans="1:21">
      <c r="A504" t="s">
        <v>2272</v>
      </c>
      <c r="B504" t="str">
        <f t="shared" si="85"/>
        <v>学校法人ザビエル学園</v>
      </c>
      <c r="D504" t="s">
        <v>2424</v>
      </c>
      <c r="E504" t="s">
        <v>2559</v>
      </c>
      <c r="F504" t="s">
        <v>1952</v>
      </c>
      <c r="G504" s="50"/>
      <c r="H504">
        <v>40</v>
      </c>
      <c r="I504" t="s">
        <v>930</v>
      </c>
      <c r="J504" t="e">
        <f>VLOOKUP(I504,#REF!,2,0)</f>
        <v>#REF!</v>
      </c>
      <c r="K504" t="e">
        <f t="shared" si="86"/>
        <v>#REF!</v>
      </c>
      <c r="L504" t="str">
        <f t="shared" si="84"/>
        <v>近畿地方</v>
      </c>
      <c r="M504" t="str">
        <f t="shared" si="87"/>
        <v>学校法人等</v>
      </c>
      <c r="N504" t="str">
        <f t="shared" si="88"/>
        <v>01.学校法人・国立大学法人等</v>
      </c>
      <c r="O504" t="str">
        <f t="shared" si="89"/>
        <v/>
      </c>
      <c r="P504" t="str">
        <f t="shared" si="90"/>
        <v/>
      </c>
      <c r="Q504" t="str">
        <f t="shared" si="91"/>
        <v/>
      </c>
      <c r="R504" t="str">
        <f t="shared" si="92"/>
        <v>27.</v>
      </c>
      <c r="S504" t="str">
        <f t="shared" si="93"/>
        <v>27.大阪府</v>
      </c>
      <c r="T504">
        <f t="shared" si="94"/>
        <v>0</v>
      </c>
      <c r="U504">
        <f t="shared" si="95"/>
        <v>0</v>
      </c>
    </row>
    <row r="505" spans="1:21" ht="20.399999999999999" thickBot="1">
      <c r="A505" s="5" t="s">
        <v>1416</v>
      </c>
      <c r="B505" t="str">
        <f t="shared" si="85"/>
        <v>社会福祉法人寒川町社会福祉協議会</v>
      </c>
      <c r="D505" t="s">
        <v>1006</v>
      </c>
      <c r="E505" t="s">
        <v>2558</v>
      </c>
      <c r="F505" t="s">
        <v>2045</v>
      </c>
      <c r="G505" s="50"/>
      <c r="H505">
        <v>20</v>
      </c>
      <c r="I505" t="s">
        <v>440</v>
      </c>
      <c r="J505" t="e">
        <f>VLOOKUP(I505,#REF!,2,0)</f>
        <v>#REF!</v>
      </c>
      <c r="K505" t="e">
        <f t="shared" si="86"/>
        <v>#REF!</v>
      </c>
      <c r="L505" t="str">
        <f t="shared" si="84"/>
        <v>関東地方</v>
      </c>
      <c r="M505" t="str">
        <f t="shared" si="87"/>
        <v>その他</v>
      </c>
      <c r="N505" t="str">
        <f t="shared" si="88"/>
        <v>09.医療法人・社会福祉法人</v>
      </c>
      <c r="O505" t="str">
        <f t="shared" si="89"/>
        <v/>
      </c>
      <c r="P505" t="str">
        <f t="shared" si="90"/>
        <v/>
      </c>
      <c r="Q505" t="str">
        <f t="shared" si="91"/>
        <v/>
      </c>
      <c r="R505" t="str">
        <f t="shared" si="92"/>
        <v>14.</v>
      </c>
      <c r="S505" t="str">
        <f t="shared" si="93"/>
        <v>14.神奈川県</v>
      </c>
      <c r="T505">
        <f t="shared" si="94"/>
        <v>0</v>
      </c>
      <c r="U505">
        <f t="shared" si="95"/>
        <v>0</v>
      </c>
    </row>
    <row r="506" spans="1:21" ht="13.8" thickBot="1">
      <c r="A506" s="9" t="s">
        <v>3441</v>
      </c>
      <c r="B506" t="str">
        <f t="shared" si="85"/>
        <v>佐用郡森林組合</v>
      </c>
      <c r="D506" t="s">
        <v>3565</v>
      </c>
      <c r="E506" t="s">
        <v>3636</v>
      </c>
      <c r="F506" t="s">
        <v>1990</v>
      </c>
      <c r="H506">
        <v>40</v>
      </c>
      <c r="I506" t="s">
        <v>249</v>
      </c>
      <c r="J506" t="e">
        <f>VLOOKUP(I506,#REF!,2,0)</f>
        <v>#REF!</v>
      </c>
      <c r="K506" t="e">
        <f t="shared" si="86"/>
        <v>#REF!</v>
      </c>
      <c r="L506" t="str">
        <f t="shared" si="84"/>
        <v>近畿地方</v>
      </c>
      <c r="M506" t="str">
        <f t="shared" si="87"/>
        <v>その他</v>
      </c>
      <c r="N506" t="str">
        <f t="shared" si="88"/>
        <v>10.その他</v>
      </c>
      <c r="O506" t="str">
        <f t="shared" si="89"/>
        <v/>
      </c>
      <c r="P506" t="str">
        <f t="shared" si="90"/>
        <v/>
      </c>
      <c r="Q506" t="str">
        <f t="shared" si="91"/>
        <v/>
      </c>
      <c r="R506" t="str">
        <f t="shared" si="92"/>
        <v>28.</v>
      </c>
      <c r="S506" t="str">
        <f t="shared" si="93"/>
        <v>28.兵庫県</v>
      </c>
      <c r="T506">
        <f t="shared" si="94"/>
        <v>0</v>
      </c>
      <c r="U506">
        <f t="shared" si="95"/>
        <v>0</v>
      </c>
    </row>
    <row r="507" spans="1:21" ht="20.399999999999999" thickBot="1">
      <c r="A507" s="5" t="s">
        <v>678</v>
      </c>
      <c r="B507" t="str">
        <f t="shared" si="85"/>
        <v>三栄工業株式会社</v>
      </c>
      <c r="D507" t="s">
        <v>749</v>
      </c>
      <c r="E507" t="s">
        <v>2538</v>
      </c>
      <c r="F507" t="s">
        <v>2064</v>
      </c>
      <c r="G507" s="50"/>
      <c r="H507">
        <v>35</v>
      </c>
      <c r="I507" t="s">
        <v>1060</v>
      </c>
      <c r="J507" t="e">
        <f>VLOOKUP(I507,#REF!,2,0)</f>
        <v>#REF!</v>
      </c>
      <c r="K507" t="e">
        <f t="shared" si="86"/>
        <v>#REF!</v>
      </c>
      <c r="L507" t="str">
        <f t="shared" si="84"/>
        <v>東海地方</v>
      </c>
      <c r="M507" t="str">
        <f t="shared" si="87"/>
        <v>事業法人</v>
      </c>
      <c r="N507" t="str">
        <f t="shared" si="88"/>
        <v>04.事業法人</v>
      </c>
      <c r="O507" t="str">
        <f t="shared" si="89"/>
        <v/>
      </c>
      <c r="P507" t="str">
        <f t="shared" si="90"/>
        <v/>
      </c>
      <c r="Q507" t="str">
        <f t="shared" si="91"/>
        <v/>
      </c>
      <c r="R507" t="str">
        <f t="shared" si="92"/>
        <v>23.</v>
      </c>
      <c r="S507" t="str">
        <f t="shared" si="93"/>
        <v>23.愛知県</v>
      </c>
      <c r="T507">
        <f t="shared" si="94"/>
        <v>0</v>
      </c>
      <c r="U507">
        <f t="shared" si="95"/>
        <v>0</v>
      </c>
    </row>
    <row r="508" spans="1:21">
      <c r="A508" t="s">
        <v>2992</v>
      </c>
      <c r="B508" t="str">
        <f t="shared" si="85"/>
        <v>株式会社サンエスフィッティング</v>
      </c>
      <c r="D508" t="s">
        <v>3090</v>
      </c>
      <c r="E508" s="47" t="s">
        <v>3150</v>
      </c>
      <c r="F508" t="s">
        <v>3152</v>
      </c>
      <c r="I508" t="s">
        <v>1060</v>
      </c>
      <c r="J508" t="e">
        <f>VLOOKUP(I508,#REF!,2,0)</f>
        <v>#REF!</v>
      </c>
      <c r="K508" t="e">
        <f t="shared" si="86"/>
        <v>#REF!</v>
      </c>
      <c r="L508" t="str">
        <f t="shared" si="84"/>
        <v>甲信越地方</v>
      </c>
      <c r="M508" t="str">
        <f t="shared" si="87"/>
        <v>事業法人</v>
      </c>
      <c r="N508" t="str">
        <f t="shared" si="88"/>
        <v>04.事業法人</v>
      </c>
      <c r="O508" t="str">
        <f t="shared" si="89"/>
        <v/>
      </c>
      <c r="P508" t="str">
        <f t="shared" si="90"/>
        <v/>
      </c>
      <c r="Q508" t="str">
        <f t="shared" si="91"/>
        <v/>
      </c>
      <c r="R508" t="str">
        <f t="shared" si="92"/>
        <v>15.</v>
      </c>
      <c r="S508" t="str">
        <f t="shared" si="93"/>
        <v>15.新潟県</v>
      </c>
      <c r="T508">
        <f t="shared" si="94"/>
        <v>0</v>
      </c>
      <c r="U508">
        <f t="shared" si="95"/>
        <v>0</v>
      </c>
    </row>
    <row r="509" spans="1:21">
      <c r="A509" s="3" t="s">
        <v>1216</v>
      </c>
      <c r="B509" t="str">
        <f t="shared" si="85"/>
        <v>株式会社三機</v>
      </c>
      <c r="C509" t="s">
        <v>1650</v>
      </c>
      <c r="D509" t="s">
        <v>1288</v>
      </c>
      <c r="E509" t="s">
        <v>2562</v>
      </c>
      <c r="F509" t="s">
        <v>1992</v>
      </c>
      <c r="G509" s="50"/>
      <c r="H509">
        <v>35</v>
      </c>
      <c r="I509" t="s">
        <v>1060</v>
      </c>
      <c r="J509" t="e">
        <f>VLOOKUP(I509,#REF!,2,0)</f>
        <v>#REF!</v>
      </c>
      <c r="K509" t="e">
        <f t="shared" si="86"/>
        <v>#REF!</v>
      </c>
      <c r="L509" t="str">
        <f t="shared" si="84"/>
        <v>東海地方</v>
      </c>
      <c r="M509" t="str">
        <f t="shared" si="87"/>
        <v>事業法人</v>
      </c>
      <c r="N509" t="str">
        <f t="shared" si="88"/>
        <v>04.事業法人</v>
      </c>
      <c r="O509" t="str">
        <f t="shared" si="89"/>
        <v/>
      </c>
      <c r="P509" t="str">
        <f t="shared" si="90"/>
        <v/>
      </c>
      <c r="Q509" t="str">
        <f t="shared" si="91"/>
        <v/>
      </c>
      <c r="R509" t="str">
        <f t="shared" si="92"/>
        <v>23.</v>
      </c>
      <c r="S509" t="str">
        <f t="shared" si="93"/>
        <v>23.愛知県</v>
      </c>
      <c r="T509">
        <f t="shared" si="94"/>
        <v>1</v>
      </c>
      <c r="U509">
        <f t="shared" si="95"/>
        <v>93</v>
      </c>
    </row>
    <row r="510" spans="1:21" ht="19.8">
      <c r="A510" s="2" t="s">
        <v>944</v>
      </c>
      <c r="B510" t="str">
        <f t="shared" si="85"/>
        <v>三共商事株式会社</v>
      </c>
      <c r="D510" t="s">
        <v>1007</v>
      </c>
      <c r="E510" t="s">
        <v>2558</v>
      </c>
      <c r="F510" t="s">
        <v>1953</v>
      </c>
      <c r="G510" s="50"/>
      <c r="H510">
        <v>20</v>
      </c>
      <c r="I510" t="s">
        <v>1060</v>
      </c>
      <c r="J510" t="e">
        <f>VLOOKUP(I510,#REF!,2,0)</f>
        <v>#REF!</v>
      </c>
      <c r="K510" t="e">
        <f t="shared" si="86"/>
        <v>#REF!</v>
      </c>
      <c r="L510" t="str">
        <f t="shared" si="84"/>
        <v>関東地方</v>
      </c>
      <c r="M510" t="str">
        <f t="shared" si="87"/>
        <v>事業法人</v>
      </c>
      <c r="N510" t="str">
        <f t="shared" si="88"/>
        <v>04.事業法人</v>
      </c>
      <c r="O510" t="str">
        <f t="shared" si="89"/>
        <v/>
      </c>
      <c r="P510" t="str">
        <f t="shared" si="90"/>
        <v/>
      </c>
      <c r="Q510" t="str">
        <f t="shared" si="91"/>
        <v/>
      </c>
      <c r="R510" t="str">
        <f t="shared" si="92"/>
        <v>13.</v>
      </c>
      <c r="S510" t="str">
        <f t="shared" si="93"/>
        <v>13.東京都</v>
      </c>
      <c r="T510">
        <f t="shared" si="94"/>
        <v>0</v>
      </c>
      <c r="U510">
        <f t="shared" si="95"/>
        <v>0</v>
      </c>
    </row>
    <row r="511" spans="1:21">
      <c r="A511" s="3" t="s">
        <v>1856</v>
      </c>
      <c r="B511" t="str">
        <f t="shared" si="85"/>
        <v>三共生興株式会社</v>
      </c>
      <c r="C511" t="s">
        <v>1651</v>
      </c>
      <c r="D511" t="s">
        <v>750</v>
      </c>
      <c r="E511" t="s">
        <v>2538</v>
      </c>
      <c r="F511" t="s">
        <v>2073</v>
      </c>
      <c r="G511" s="50" t="s">
        <v>2668</v>
      </c>
      <c r="H511">
        <v>40</v>
      </c>
      <c r="I511" t="s">
        <v>1060</v>
      </c>
      <c r="J511" t="e">
        <f>VLOOKUP(I511,#REF!,2,0)</f>
        <v>#REF!</v>
      </c>
      <c r="K511" t="e">
        <f t="shared" si="86"/>
        <v>#REF!</v>
      </c>
      <c r="L511" t="str">
        <f t="shared" ref="L511:L574" si="96">VLOOKUP(F511,Y:Z,2,0)</f>
        <v>近畿地方</v>
      </c>
      <c r="M511" t="str">
        <f t="shared" si="87"/>
        <v>事業法人</v>
      </c>
      <c r="N511" t="str">
        <f t="shared" si="88"/>
        <v>04.事業法人</v>
      </c>
      <c r="O511" t="str">
        <f t="shared" si="89"/>
        <v/>
      </c>
      <c r="P511" t="str">
        <f t="shared" si="90"/>
        <v/>
      </c>
      <c r="Q511" t="str">
        <f t="shared" si="91"/>
        <v/>
      </c>
      <c r="R511" t="str">
        <f t="shared" si="92"/>
        <v>27.</v>
      </c>
      <c r="S511" t="str">
        <f t="shared" si="93"/>
        <v>27.大阪府</v>
      </c>
      <c r="T511">
        <f t="shared" si="94"/>
        <v>2</v>
      </c>
      <c r="U511">
        <f t="shared" si="95"/>
        <v>47</v>
      </c>
    </row>
    <row r="512" spans="1:21">
      <c r="A512" t="s">
        <v>3223</v>
      </c>
      <c r="B512" t="str">
        <f t="shared" si="85"/>
        <v>社会福祉法人三幸会</v>
      </c>
      <c r="D512" t="s">
        <v>3300</v>
      </c>
      <c r="E512" t="s">
        <v>3364</v>
      </c>
      <c r="F512" t="s">
        <v>2090</v>
      </c>
      <c r="G512" s="50"/>
      <c r="I512" t="s">
        <v>440</v>
      </c>
      <c r="J512" t="e">
        <f>VLOOKUP(I512,#REF!,2,0)</f>
        <v>#REF!</v>
      </c>
      <c r="K512" t="e">
        <f t="shared" si="86"/>
        <v>#REF!</v>
      </c>
      <c r="L512" t="str">
        <f t="shared" si="96"/>
        <v>東海地方</v>
      </c>
      <c r="M512" t="str">
        <f t="shared" si="87"/>
        <v>その他</v>
      </c>
      <c r="N512" t="str">
        <f t="shared" si="88"/>
        <v>09.医療法人・社会福祉法人</v>
      </c>
      <c r="O512" t="str">
        <f t="shared" si="89"/>
        <v/>
      </c>
      <c r="P512" t="str">
        <f t="shared" si="90"/>
        <v/>
      </c>
      <c r="Q512" t="str">
        <f t="shared" si="91"/>
        <v/>
      </c>
      <c r="R512" t="str">
        <f t="shared" si="92"/>
        <v>22.</v>
      </c>
      <c r="S512" t="str">
        <f t="shared" si="93"/>
        <v>22.静岡県</v>
      </c>
      <c r="T512">
        <f t="shared" si="94"/>
        <v>0</v>
      </c>
      <c r="U512">
        <f t="shared" si="95"/>
        <v>0</v>
      </c>
    </row>
    <row r="513" spans="1:21">
      <c r="A513" t="s">
        <v>2993</v>
      </c>
      <c r="B513" t="str">
        <f t="shared" si="85"/>
        <v>三光化成株式会社</v>
      </c>
      <c r="C513" t="s">
        <v>3160</v>
      </c>
      <c r="D513" t="s">
        <v>3091</v>
      </c>
      <c r="E513" s="47" t="s">
        <v>3150</v>
      </c>
      <c r="F513" t="s">
        <v>3151</v>
      </c>
      <c r="I513" t="s">
        <v>1060</v>
      </c>
      <c r="J513" t="e">
        <f>VLOOKUP(I513,#REF!,2,0)</f>
        <v>#REF!</v>
      </c>
      <c r="K513" t="e">
        <f t="shared" si="86"/>
        <v>#REF!</v>
      </c>
      <c r="L513" t="str">
        <f t="shared" si="96"/>
        <v>関東地方</v>
      </c>
      <c r="M513" t="str">
        <f t="shared" si="87"/>
        <v>事業法人</v>
      </c>
      <c r="N513" t="str">
        <f t="shared" si="88"/>
        <v>04.事業法人</v>
      </c>
      <c r="O513" t="str">
        <f t="shared" si="89"/>
        <v/>
      </c>
      <c r="P513" t="str">
        <f t="shared" si="90"/>
        <v/>
      </c>
      <c r="Q513" t="str">
        <f t="shared" si="91"/>
        <v/>
      </c>
      <c r="R513" t="str">
        <f t="shared" si="92"/>
        <v>13.</v>
      </c>
      <c r="S513" t="str">
        <f t="shared" si="93"/>
        <v>13.東京都</v>
      </c>
      <c r="T513">
        <f t="shared" si="94"/>
        <v>1</v>
      </c>
      <c r="U513">
        <f t="shared" si="95"/>
        <v>96</v>
      </c>
    </row>
    <row r="514" spans="1:21">
      <c r="A514" s="3" t="s">
        <v>834</v>
      </c>
      <c r="B514" t="str">
        <f t="shared" ref="B514:B577" si="97">SUBSTITUTE(SUBSTITUTE(A514," ",""),"　","")</f>
        <v>讃高仮設リース株式会社</v>
      </c>
      <c r="C514" t="s">
        <v>1652</v>
      </c>
      <c r="D514" t="s">
        <v>835</v>
      </c>
      <c r="E514" t="s">
        <v>2564</v>
      </c>
      <c r="F514" t="s">
        <v>2074</v>
      </c>
      <c r="G514" s="50"/>
      <c r="H514">
        <v>60</v>
      </c>
      <c r="I514" t="s">
        <v>1060</v>
      </c>
      <c r="J514" t="e">
        <f>VLOOKUP(I514,#REF!,2,0)</f>
        <v>#REF!</v>
      </c>
      <c r="K514" t="e">
        <f t="shared" ref="K514:K577" si="98">IF(AND(J514="事業法人",G514="○"),"事業法人（上場）",IF(AND(J514="事業法人",G514=""),"事業法人（非上場）",J514))</f>
        <v>#REF!</v>
      </c>
      <c r="L514" t="str">
        <f t="shared" si="96"/>
        <v>四国地方</v>
      </c>
      <c r="M514" t="str">
        <f t="shared" ref="M514:M577" si="99">VLOOKUP(I514,AA:AB,2,0)</f>
        <v>事業法人</v>
      </c>
      <c r="N514" t="str">
        <f t="shared" ref="N514:N577" si="100">VLOOKUP(I514,AC:AD,2,0)</f>
        <v>04.事業法人</v>
      </c>
      <c r="O514" t="str">
        <f t="shared" ref="O514:O577" si="101">IF(I514="自治体",F514&amp;A514,"")</f>
        <v/>
      </c>
      <c r="P514" t="str">
        <f t="shared" ref="P514:P577" si="102">TRIM(SUBSTITUTE(O514,F514,""))</f>
        <v/>
      </c>
      <c r="Q514" t="str">
        <f t="shared" ref="Q514:Q577" si="103">IF(I514="自治体",F514&amp;P514,"")</f>
        <v/>
      </c>
      <c r="R514" t="str">
        <f t="shared" ref="R514:R577" si="104">VLOOKUP(F514,AE:AF,2,)</f>
        <v>37.</v>
      </c>
      <c r="S514" t="str">
        <f t="shared" ref="S514:S577" si="105">R514&amp;F514</f>
        <v>37.香川県</v>
      </c>
      <c r="T514">
        <f t="shared" ref="T514:T577" si="106">IF(C514="",0,IF(COUNTIF(C514,"https://www.jasso.go.jp/*")=1,1,2))</f>
        <v>1</v>
      </c>
      <c r="U514">
        <f t="shared" ref="U514:U577" si="107">LEN(C514)</f>
        <v>104</v>
      </c>
    </row>
    <row r="515" spans="1:21" ht="19.8">
      <c r="A515" s="2" t="s">
        <v>945</v>
      </c>
      <c r="B515" t="str">
        <f t="shared" si="97"/>
        <v>三光ホールディングス株式会社</v>
      </c>
      <c r="D515" t="s">
        <v>1008</v>
      </c>
      <c r="E515" t="s">
        <v>2558</v>
      </c>
      <c r="F515" t="s">
        <v>2075</v>
      </c>
      <c r="G515" s="50"/>
      <c r="H515">
        <v>50</v>
      </c>
      <c r="I515" t="s">
        <v>1060</v>
      </c>
      <c r="J515" t="e">
        <f>VLOOKUP(I515,#REF!,2,0)</f>
        <v>#REF!</v>
      </c>
      <c r="K515" t="e">
        <f t="shared" si="98"/>
        <v>#REF!</v>
      </c>
      <c r="L515" t="str">
        <f t="shared" si="96"/>
        <v>中国地方</v>
      </c>
      <c r="M515" t="str">
        <f t="shared" si="99"/>
        <v>事業法人</v>
      </c>
      <c r="N515" t="str">
        <f t="shared" si="100"/>
        <v>04.事業法人</v>
      </c>
      <c r="O515" t="str">
        <f t="shared" si="101"/>
        <v/>
      </c>
      <c r="P515" t="str">
        <f t="shared" si="102"/>
        <v/>
      </c>
      <c r="Q515" t="str">
        <f t="shared" si="103"/>
        <v/>
      </c>
      <c r="R515" t="str">
        <f t="shared" si="104"/>
        <v>31.</v>
      </c>
      <c r="S515" t="str">
        <f t="shared" si="105"/>
        <v>31.鳥取県</v>
      </c>
      <c r="T515">
        <f t="shared" si="106"/>
        <v>0</v>
      </c>
      <c r="U515">
        <f t="shared" si="107"/>
        <v>0</v>
      </c>
    </row>
    <row r="516" spans="1:21" ht="19.8">
      <c r="A516" s="2" t="s">
        <v>1417</v>
      </c>
      <c r="B516" t="str">
        <f t="shared" si="97"/>
        <v>学校法人サンシャイン学園東京福祉保育専門学校</v>
      </c>
      <c r="D516" t="s">
        <v>1908</v>
      </c>
      <c r="E516" t="s">
        <v>2538</v>
      </c>
      <c r="F516" t="s">
        <v>1955</v>
      </c>
      <c r="G516" s="50"/>
      <c r="H516">
        <v>20</v>
      </c>
      <c r="I516" t="s">
        <v>930</v>
      </c>
      <c r="J516" t="e">
        <f>VLOOKUP(I516,#REF!,2,0)</f>
        <v>#REF!</v>
      </c>
      <c r="K516" t="e">
        <f t="shared" si="98"/>
        <v>#REF!</v>
      </c>
      <c r="L516" t="str">
        <f t="shared" si="96"/>
        <v>関東地方</v>
      </c>
      <c r="M516" t="str">
        <f t="shared" si="99"/>
        <v>学校法人等</v>
      </c>
      <c r="N516" t="str">
        <f t="shared" si="100"/>
        <v>01.学校法人・国立大学法人等</v>
      </c>
      <c r="O516" t="str">
        <f t="shared" si="101"/>
        <v/>
      </c>
      <c r="P516" t="str">
        <f t="shared" si="102"/>
        <v/>
      </c>
      <c r="Q516" t="str">
        <f t="shared" si="103"/>
        <v/>
      </c>
      <c r="R516" t="str">
        <f t="shared" si="104"/>
        <v>13.</v>
      </c>
      <c r="S516" t="str">
        <f t="shared" si="105"/>
        <v>13.東京都</v>
      </c>
      <c r="T516">
        <f t="shared" si="106"/>
        <v>0</v>
      </c>
      <c r="U516">
        <f t="shared" si="107"/>
        <v>0</v>
      </c>
    </row>
    <row r="517" spans="1:21">
      <c r="A517" t="s">
        <v>2706</v>
      </c>
      <c r="B517" t="str">
        <f t="shared" si="97"/>
        <v>三晶鶏卵株式会社</v>
      </c>
      <c r="D517" t="s">
        <v>2807</v>
      </c>
      <c r="E517" t="s">
        <v>2868</v>
      </c>
      <c r="F517" t="s">
        <v>2894</v>
      </c>
      <c r="I517" t="s">
        <v>1060</v>
      </c>
      <c r="J517" t="e">
        <f>VLOOKUP(I517,#REF!,2,0)</f>
        <v>#REF!</v>
      </c>
      <c r="K517" t="e">
        <f t="shared" si="98"/>
        <v>#REF!</v>
      </c>
      <c r="L517" t="str">
        <f t="shared" si="96"/>
        <v>東海地方</v>
      </c>
      <c r="M517" t="str">
        <f t="shared" si="99"/>
        <v>事業法人</v>
      </c>
      <c r="N517" t="str">
        <f t="shared" si="100"/>
        <v>04.事業法人</v>
      </c>
      <c r="O517" t="str">
        <f t="shared" si="101"/>
        <v/>
      </c>
      <c r="P517" t="str">
        <f t="shared" si="102"/>
        <v/>
      </c>
      <c r="Q517" t="str">
        <f t="shared" si="103"/>
        <v/>
      </c>
      <c r="R517" t="str">
        <f t="shared" si="104"/>
        <v>24.</v>
      </c>
      <c r="S517" t="str">
        <f t="shared" si="105"/>
        <v>24.三重県</v>
      </c>
      <c r="T517">
        <f t="shared" si="106"/>
        <v>0</v>
      </c>
      <c r="U517">
        <f t="shared" si="107"/>
        <v>0</v>
      </c>
    </row>
    <row r="518" spans="1:21">
      <c r="A518" s="3" t="s">
        <v>1418</v>
      </c>
      <c r="B518" t="str">
        <f t="shared" si="97"/>
        <v>株式会社三笑堂</v>
      </c>
      <c r="C518" t="s">
        <v>1653</v>
      </c>
      <c r="D518" t="s">
        <v>502</v>
      </c>
      <c r="E518" t="s">
        <v>2560</v>
      </c>
      <c r="F518" t="s">
        <v>2076</v>
      </c>
      <c r="G518" s="50"/>
      <c r="H518">
        <v>40</v>
      </c>
      <c r="I518" t="s">
        <v>1060</v>
      </c>
      <c r="J518" t="e">
        <f>VLOOKUP(I518,#REF!,2,0)</f>
        <v>#REF!</v>
      </c>
      <c r="K518" t="e">
        <f t="shared" si="98"/>
        <v>#REF!</v>
      </c>
      <c r="L518" t="str">
        <f t="shared" si="96"/>
        <v>近畿地方</v>
      </c>
      <c r="M518" t="str">
        <f t="shared" si="99"/>
        <v>事業法人</v>
      </c>
      <c r="N518" t="str">
        <f t="shared" si="100"/>
        <v>04.事業法人</v>
      </c>
      <c r="O518" t="str">
        <f t="shared" si="101"/>
        <v/>
      </c>
      <c r="P518" t="str">
        <f t="shared" si="102"/>
        <v/>
      </c>
      <c r="Q518" t="str">
        <f t="shared" si="103"/>
        <v/>
      </c>
      <c r="R518" t="str">
        <f t="shared" si="104"/>
        <v>26.</v>
      </c>
      <c r="S518" t="str">
        <f t="shared" si="105"/>
        <v>26.京都府</v>
      </c>
      <c r="T518">
        <f t="shared" si="106"/>
        <v>1</v>
      </c>
      <c r="U518">
        <f t="shared" si="107"/>
        <v>93</v>
      </c>
    </row>
    <row r="519" spans="1:21" ht="19.8">
      <c r="A519" s="2" t="s">
        <v>1217</v>
      </c>
      <c r="B519" t="str">
        <f t="shared" si="97"/>
        <v>三田地域振興株式会社</v>
      </c>
      <c r="D519" t="s">
        <v>1289</v>
      </c>
      <c r="E519" t="s">
        <v>2562</v>
      </c>
      <c r="F519" t="s">
        <v>2077</v>
      </c>
      <c r="G519" s="50"/>
      <c r="H519">
        <v>40</v>
      </c>
      <c r="I519" t="s">
        <v>1060</v>
      </c>
      <c r="J519" t="e">
        <f>VLOOKUP(I519,#REF!,2,0)</f>
        <v>#REF!</v>
      </c>
      <c r="K519" t="e">
        <f t="shared" si="98"/>
        <v>#REF!</v>
      </c>
      <c r="L519" t="str">
        <f t="shared" si="96"/>
        <v>近畿地方</v>
      </c>
      <c r="M519" t="str">
        <f t="shared" si="99"/>
        <v>事業法人</v>
      </c>
      <c r="N519" t="str">
        <f t="shared" si="100"/>
        <v>04.事業法人</v>
      </c>
      <c r="O519" t="str">
        <f t="shared" si="101"/>
        <v/>
      </c>
      <c r="P519" t="str">
        <f t="shared" si="102"/>
        <v/>
      </c>
      <c r="Q519" t="str">
        <f t="shared" si="103"/>
        <v/>
      </c>
      <c r="R519" t="str">
        <f t="shared" si="104"/>
        <v>28.</v>
      </c>
      <c r="S519" t="str">
        <f t="shared" si="105"/>
        <v>28.兵庫県</v>
      </c>
      <c r="T519">
        <f t="shared" si="106"/>
        <v>0</v>
      </c>
      <c r="U519">
        <f t="shared" si="107"/>
        <v>0</v>
      </c>
    </row>
    <row r="520" spans="1:21" ht="20.399999999999999" thickBot="1">
      <c r="A520" s="5" t="s">
        <v>946</v>
      </c>
      <c r="B520" t="str">
        <f t="shared" si="97"/>
        <v>学校法人山王台学園</v>
      </c>
      <c r="D520" t="s">
        <v>1009</v>
      </c>
      <c r="E520" t="s">
        <v>2558</v>
      </c>
      <c r="F520" t="s">
        <v>2045</v>
      </c>
      <c r="G520" s="50"/>
      <c r="H520">
        <v>20</v>
      </c>
      <c r="I520" t="s">
        <v>930</v>
      </c>
      <c r="J520" t="e">
        <f>VLOOKUP(I520,#REF!,2,0)</f>
        <v>#REF!</v>
      </c>
      <c r="K520" t="e">
        <f t="shared" si="98"/>
        <v>#REF!</v>
      </c>
      <c r="L520" t="str">
        <f t="shared" si="96"/>
        <v>関東地方</v>
      </c>
      <c r="M520" t="str">
        <f t="shared" si="99"/>
        <v>学校法人等</v>
      </c>
      <c r="N520" t="str">
        <f t="shared" si="100"/>
        <v>01.学校法人・国立大学法人等</v>
      </c>
      <c r="O520" t="str">
        <f t="shared" si="101"/>
        <v/>
      </c>
      <c r="P520" t="str">
        <f t="shared" si="102"/>
        <v/>
      </c>
      <c r="Q520" t="str">
        <f t="shared" si="103"/>
        <v/>
      </c>
      <c r="R520" t="str">
        <f t="shared" si="104"/>
        <v>14.</v>
      </c>
      <c r="S520" t="str">
        <f t="shared" si="105"/>
        <v>14.神奈川県</v>
      </c>
      <c r="T520">
        <f t="shared" si="106"/>
        <v>0</v>
      </c>
      <c r="U520">
        <f t="shared" si="107"/>
        <v>0</v>
      </c>
    </row>
    <row r="521" spans="1:21">
      <c r="A521" t="s">
        <v>2273</v>
      </c>
      <c r="B521" t="str">
        <f t="shared" si="97"/>
        <v>株式会社サンベルコ</v>
      </c>
      <c r="C521" t="s">
        <v>2634</v>
      </c>
      <c r="D521" t="s">
        <v>2425</v>
      </c>
      <c r="E521" t="s">
        <v>2559</v>
      </c>
      <c r="F521" t="s">
        <v>2086</v>
      </c>
      <c r="G521" s="50"/>
      <c r="H521">
        <v>50</v>
      </c>
      <c r="I521" t="s">
        <v>1060</v>
      </c>
      <c r="J521" t="e">
        <f>VLOOKUP(I521,#REF!,2,0)</f>
        <v>#REF!</v>
      </c>
      <c r="K521" t="e">
        <f t="shared" si="98"/>
        <v>#REF!</v>
      </c>
      <c r="L521" t="str">
        <f t="shared" si="96"/>
        <v>中国地方</v>
      </c>
      <c r="M521" t="str">
        <f t="shared" si="99"/>
        <v>事業法人</v>
      </c>
      <c r="N521" t="str">
        <f t="shared" si="100"/>
        <v>04.事業法人</v>
      </c>
      <c r="O521" t="str">
        <f t="shared" si="101"/>
        <v/>
      </c>
      <c r="P521" t="str">
        <f t="shared" si="102"/>
        <v/>
      </c>
      <c r="Q521" t="str">
        <f t="shared" si="103"/>
        <v/>
      </c>
      <c r="R521" t="str">
        <f t="shared" si="104"/>
        <v>33.</v>
      </c>
      <c r="S521" t="str">
        <f t="shared" si="105"/>
        <v>33.岡山県</v>
      </c>
      <c r="T521">
        <f t="shared" si="106"/>
        <v>1</v>
      </c>
      <c r="U521">
        <f t="shared" si="107"/>
        <v>94</v>
      </c>
    </row>
    <row r="522" spans="1:21" ht="19.8">
      <c r="A522" s="2" t="s">
        <v>1218</v>
      </c>
      <c r="B522" t="str">
        <f t="shared" si="97"/>
        <v>山武市</v>
      </c>
      <c r="D522" t="s">
        <v>1290</v>
      </c>
      <c r="E522" t="s">
        <v>2562</v>
      </c>
      <c r="F522" t="s">
        <v>1968</v>
      </c>
      <c r="G522" s="50"/>
      <c r="H522">
        <v>20</v>
      </c>
      <c r="I522" t="s">
        <v>413</v>
      </c>
      <c r="J522" t="e">
        <f>VLOOKUP(I522,#REF!,2,0)</f>
        <v>#REF!</v>
      </c>
      <c r="K522" t="e">
        <f t="shared" si="98"/>
        <v>#REF!</v>
      </c>
      <c r="L522" t="str">
        <f t="shared" si="96"/>
        <v>関東地方</v>
      </c>
      <c r="M522" t="str">
        <f t="shared" si="99"/>
        <v>自治体</v>
      </c>
      <c r="N522" t="str">
        <f t="shared" si="100"/>
        <v>07.自治体</v>
      </c>
      <c r="O522" t="str">
        <f t="shared" si="101"/>
        <v>千葉県山武市</v>
      </c>
      <c r="P522" t="str">
        <f t="shared" si="102"/>
        <v>山武市</v>
      </c>
      <c r="Q522" t="str">
        <f t="shared" si="103"/>
        <v>千葉県山武市</v>
      </c>
      <c r="R522" t="str">
        <f t="shared" si="104"/>
        <v>12.</v>
      </c>
      <c r="S522" t="str">
        <f t="shared" si="105"/>
        <v>12.千葉県</v>
      </c>
      <c r="T522">
        <f t="shared" si="106"/>
        <v>0</v>
      </c>
      <c r="U522">
        <f t="shared" si="107"/>
        <v>0</v>
      </c>
    </row>
    <row r="523" spans="1:21">
      <c r="A523" t="s">
        <v>3442</v>
      </c>
      <c r="B523" t="str">
        <f t="shared" si="97"/>
        <v>有限会社サンユウ</v>
      </c>
      <c r="C523" t="s">
        <v>3656</v>
      </c>
      <c r="D523" t="s">
        <v>3566</v>
      </c>
      <c r="E523" t="s">
        <v>3636</v>
      </c>
      <c r="F523" t="s">
        <v>1953</v>
      </c>
      <c r="H523">
        <v>20</v>
      </c>
      <c r="I523" t="s">
        <v>1060</v>
      </c>
      <c r="J523" t="e">
        <f>VLOOKUP(I523,#REF!,2,0)</f>
        <v>#REF!</v>
      </c>
      <c r="K523" t="e">
        <f t="shared" si="98"/>
        <v>#REF!</v>
      </c>
      <c r="L523" t="str">
        <f t="shared" si="96"/>
        <v>関東地方</v>
      </c>
      <c r="M523" t="str">
        <f t="shared" si="99"/>
        <v>事業法人</v>
      </c>
      <c r="N523" t="str">
        <f t="shared" si="100"/>
        <v>04.事業法人</v>
      </c>
      <c r="O523" t="str">
        <f t="shared" si="101"/>
        <v/>
      </c>
      <c r="P523" t="str">
        <f t="shared" si="102"/>
        <v/>
      </c>
      <c r="Q523" t="str">
        <f t="shared" si="103"/>
        <v/>
      </c>
      <c r="R523" t="str">
        <f t="shared" si="104"/>
        <v>13.</v>
      </c>
      <c r="S523" t="str">
        <f t="shared" si="105"/>
        <v>13.東京都</v>
      </c>
      <c r="T523">
        <f t="shared" si="106"/>
        <v>1</v>
      </c>
      <c r="U523">
        <f t="shared" si="107"/>
        <v>90</v>
      </c>
    </row>
    <row r="524" spans="1:21">
      <c r="A524" t="s">
        <v>2274</v>
      </c>
      <c r="B524" t="str">
        <f t="shared" si="97"/>
        <v>山陽小野田市</v>
      </c>
      <c r="D524" t="s">
        <v>2568</v>
      </c>
      <c r="E524" t="s">
        <v>2559</v>
      </c>
      <c r="F524" t="s">
        <v>2032</v>
      </c>
      <c r="G524" s="50"/>
      <c r="H524">
        <v>50</v>
      </c>
      <c r="I524" t="s">
        <v>413</v>
      </c>
      <c r="J524" t="e">
        <f>VLOOKUP(I524,#REF!,2,0)</f>
        <v>#REF!</v>
      </c>
      <c r="K524" t="e">
        <f t="shared" si="98"/>
        <v>#REF!</v>
      </c>
      <c r="L524" t="str">
        <f t="shared" si="96"/>
        <v>中国地方</v>
      </c>
      <c r="M524" t="str">
        <f t="shared" si="99"/>
        <v>自治体</v>
      </c>
      <c r="N524" t="str">
        <f t="shared" si="100"/>
        <v>07.自治体</v>
      </c>
      <c r="O524" t="str">
        <f t="shared" si="101"/>
        <v>山口県山陽小野田市</v>
      </c>
      <c r="P524" t="str">
        <f t="shared" si="102"/>
        <v>山陽小野田市</v>
      </c>
      <c r="Q524" t="str">
        <f t="shared" si="103"/>
        <v>山口県山陽小野田市</v>
      </c>
      <c r="R524" t="str">
        <f t="shared" si="104"/>
        <v>35.</v>
      </c>
      <c r="S524" t="str">
        <f t="shared" si="105"/>
        <v>35.山口県</v>
      </c>
      <c r="T524">
        <f t="shared" si="106"/>
        <v>0</v>
      </c>
      <c r="U524">
        <f t="shared" si="107"/>
        <v>0</v>
      </c>
    </row>
    <row r="525" spans="1:21" ht="13.8" thickBot="1">
      <c r="A525" s="9" t="s">
        <v>3443</v>
      </c>
      <c r="B525" t="str">
        <f t="shared" si="97"/>
        <v>山陽小野田市水道局</v>
      </c>
      <c r="D525" t="s">
        <v>3567</v>
      </c>
      <c r="E525" t="s">
        <v>3636</v>
      </c>
      <c r="F525" t="s">
        <v>2032</v>
      </c>
      <c r="H525">
        <v>50</v>
      </c>
      <c r="I525" t="s">
        <v>413</v>
      </c>
      <c r="J525" t="e">
        <f>VLOOKUP(I525,#REF!,2,0)</f>
        <v>#REF!</v>
      </c>
      <c r="K525" t="e">
        <f t="shared" si="98"/>
        <v>#REF!</v>
      </c>
      <c r="L525" t="str">
        <f t="shared" si="96"/>
        <v>中国地方</v>
      </c>
      <c r="M525" t="str">
        <f t="shared" si="99"/>
        <v>自治体</v>
      </c>
      <c r="N525" t="str">
        <f t="shared" si="100"/>
        <v>07.自治体</v>
      </c>
      <c r="O525" t="str">
        <f t="shared" si="101"/>
        <v>山口県山陽小野田市水道局</v>
      </c>
      <c r="P525" t="str">
        <f t="shared" si="102"/>
        <v>山陽小野田市水道局</v>
      </c>
      <c r="Q525" t="str">
        <f t="shared" si="103"/>
        <v>山口県山陽小野田市水道局</v>
      </c>
      <c r="R525" t="str">
        <f t="shared" si="104"/>
        <v>35.</v>
      </c>
      <c r="S525" t="str">
        <f t="shared" si="105"/>
        <v>35.山口県</v>
      </c>
      <c r="T525">
        <f t="shared" si="106"/>
        <v>0</v>
      </c>
      <c r="U525">
        <f t="shared" si="107"/>
        <v>0</v>
      </c>
    </row>
    <row r="526" spans="1:21" ht="19.8">
      <c r="A526" s="2" t="s">
        <v>314</v>
      </c>
      <c r="B526" t="str">
        <f t="shared" si="97"/>
        <v>山陽起業株式会社</v>
      </c>
      <c r="D526" t="s">
        <v>182</v>
      </c>
      <c r="E526" t="s">
        <v>2540</v>
      </c>
      <c r="F526" t="s">
        <v>1970</v>
      </c>
      <c r="G526" s="50"/>
      <c r="H526">
        <v>40</v>
      </c>
      <c r="I526" t="s">
        <v>1060</v>
      </c>
      <c r="J526" t="e">
        <f>VLOOKUP(I526,#REF!,2,0)</f>
        <v>#REF!</v>
      </c>
      <c r="K526" t="e">
        <f t="shared" si="98"/>
        <v>#REF!</v>
      </c>
      <c r="L526" t="str">
        <f t="shared" si="96"/>
        <v>近畿地方</v>
      </c>
      <c r="M526" t="str">
        <f t="shared" si="99"/>
        <v>事業法人</v>
      </c>
      <c r="N526" t="str">
        <f t="shared" si="100"/>
        <v>04.事業法人</v>
      </c>
      <c r="O526" t="str">
        <f t="shared" si="101"/>
        <v/>
      </c>
      <c r="P526" t="str">
        <f t="shared" si="102"/>
        <v/>
      </c>
      <c r="Q526" t="str">
        <f t="shared" si="103"/>
        <v/>
      </c>
      <c r="R526" t="str">
        <f t="shared" si="104"/>
        <v>28.</v>
      </c>
      <c r="S526" t="str">
        <f t="shared" si="105"/>
        <v>28.兵庫県</v>
      </c>
      <c r="T526">
        <f t="shared" si="106"/>
        <v>0</v>
      </c>
      <c r="U526">
        <f t="shared" si="107"/>
        <v>0</v>
      </c>
    </row>
    <row r="527" spans="1:21">
      <c r="A527" t="s">
        <v>2275</v>
      </c>
      <c r="B527" t="str">
        <f t="shared" si="97"/>
        <v>株式会社三洋製機</v>
      </c>
      <c r="D527" t="s">
        <v>2426</v>
      </c>
      <c r="E527" t="s">
        <v>2559</v>
      </c>
      <c r="F527" t="s">
        <v>2529</v>
      </c>
      <c r="G527" s="50"/>
      <c r="H527">
        <v>30</v>
      </c>
      <c r="I527" t="s">
        <v>1060</v>
      </c>
      <c r="J527" t="e">
        <f>VLOOKUP(I527,#REF!,2,0)</f>
        <v>#REF!</v>
      </c>
      <c r="K527" t="e">
        <f t="shared" si="98"/>
        <v>#REF!</v>
      </c>
      <c r="L527" t="str">
        <f t="shared" si="96"/>
        <v>北陸地方</v>
      </c>
      <c r="M527" t="str">
        <f t="shared" si="99"/>
        <v>事業法人</v>
      </c>
      <c r="N527" t="str">
        <f t="shared" si="100"/>
        <v>04.事業法人</v>
      </c>
      <c r="O527" t="str">
        <f t="shared" si="101"/>
        <v/>
      </c>
      <c r="P527" t="str">
        <f t="shared" si="102"/>
        <v/>
      </c>
      <c r="Q527" t="str">
        <f t="shared" si="103"/>
        <v/>
      </c>
      <c r="R527" t="str">
        <f t="shared" si="104"/>
        <v>17.</v>
      </c>
      <c r="S527" t="str">
        <f t="shared" si="105"/>
        <v>17.石川県</v>
      </c>
      <c r="T527">
        <f t="shared" si="106"/>
        <v>0</v>
      </c>
      <c r="U527">
        <f t="shared" si="107"/>
        <v>0</v>
      </c>
    </row>
    <row r="528" spans="1:21" ht="19.8">
      <c r="A528" s="2" t="s">
        <v>1419</v>
      </c>
      <c r="B528" t="str">
        <f t="shared" si="97"/>
        <v>株式会社三洋製作所</v>
      </c>
      <c r="D528" t="s">
        <v>1138</v>
      </c>
      <c r="E528" t="s">
        <v>2561</v>
      </c>
      <c r="F528" t="s">
        <v>2078</v>
      </c>
      <c r="G528" s="50"/>
      <c r="H528">
        <v>20</v>
      </c>
      <c r="I528" t="s">
        <v>1060</v>
      </c>
      <c r="J528" t="e">
        <f>VLOOKUP(I528,#REF!,2,0)</f>
        <v>#REF!</v>
      </c>
      <c r="K528" t="e">
        <f t="shared" si="98"/>
        <v>#REF!</v>
      </c>
      <c r="L528" t="str">
        <f t="shared" si="96"/>
        <v>関東地方</v>
      </c>
      <c r="M528" t="str">
        <f t="shared" si="99"/>
        <v>事業法人</v>
      </c>
      <c r="N528" t="str">
        <f t="shared" si="100"/>
        <v>04.事業法人</v>
      </c>
      <c r="O528" t="str">
        <f t="shared" si="101"/>
        <v/>
      </c>
      <c r="P528" t="str">
        <f t="shared" si="102"/>
        <v/>
      </c>
      <c r="Q528" t="str">
        <f t="shared" si="103"/>
        <v/>
      </c>
      <c r="R528" t="str">
        <f t="shared" si="104"/>
        <v>09.</v>
      </c>
      <c r="S528" t="str">
        <f t="shared" si="105"/>
        <v>09.栃木県</v>
      </c>
      <c r="T528">
        <f t="shared" si="106"/>
        <v>0</v>
      </c>
      <c r="U528">
        <f t="shared" si="107"/>
        <v>0</v>
      </c>
    </row>
    <row r="529" spans="1:21" ht="19.8">
      <c r="A529" s="2" t="s">
        <v>1420</v>
      </c>
      <c r="B529" t="str">
        <f t="shared" si="97"/>
        <v>株式会社山陽レック</v>
      </c>
      <c r="D529" t="s">
        <v>503</v>
      </c>
      <c r="E529" t="s">
        <v>2560</v>
      </c>
      <c r="F529" t="s">
        <v>1959</v>
      </c>
      <c r="G529" s="50"/>
      <c r="H529">
        <v>50</v>
      </c>
      <c r="I529" t="s">
        <v>1060</v>
      </c>
      <c r="J529" t="e">
        <f>VLOOKUP(I529,#REF!,2,0)</f>
        <v>#REF!</v>
      </c>
      <c r="K529" t="e">
        <f t="shared" si="98"/>
        <v>#REF!</v>
      </c>
      <c r="L529" t="str">
        <f t="shared" si="96"/>
        <v>中国地方</v>
      </c>
      <c r="M529" t="str">
        <f t="shared" si="99"/>
        <v>事業法人</v>
      </c>
      <c r="N529" t="str">
        <f t="shared" si="100"/>
        <v>04.事業法人</v>
      </c>
      <c r="O529" t="str">
        <f t="shared" si="101"/>
        <v/>
      </c>
      <c r="P529" t="str">
        <f t="shared" si="102"/>
        <v/>
      </c>
      <c r="Q529" t="str">
        <f t="shared" si="103"/>
        <v/>
      </c>
      <c r="R529" t="str">
        <f t="shared" si="104"/>
        <v>34.</v>
      </c>
      <c r="S529" t="str">
        <f t="shared" si="105"/>
        <v>34.広島県</v>
      </c>
      <c r="T529">
        <f t="shared" si="106"/>
        <v>0</v>
      </c>
      <c r="U529">
        <f t="shared" si="107"/>
        <v>0</v>
      </c>
    </row>
    <row r="530" spans="1:21" ht="19.8">
      <c r="A530" s="2" t="s">
        <v>1421</v>
      </c>
      <c r="B530" t="str">
        <f t="shared" si="97"/>
        <v>株式会社サンライト</v>
      </c>
      <c r="D530" t="s">
        <v>836</v>
      </c>
      <c r="E530" t="s">
        <v>2564</v>
      </c>
      <c r="F530" t="s">
        <v>2037</v>
      </c>
      <c r="G530" s="50"/>
      <c r="H530">
        <v>10</v>
      </c>
      <c r="I530" t="s">
        <v>1060</v>
      </c>
      <c r="J530" t="e">
        <f>VLOOKUP(I530,#REF!,2,0)</f>
        <v>#REF!</v>
      </c>
      <c r="K530" t="e">
        <f t="shared" si="98"/>
        <v>#REF!</v>
      </c>
      <c r="L530" t="str">
        <f t="shared" si="96"/>
        <v>北海道・東北地方</v>
      </c>
      <c r="M530" t="str">
        <f t="shared" si="99"/>
        <v>事業法人</v>
      </c>
      <c r="N530" t="str">
        <f t="shared" si="100"/>
        <v>04.事業法人</v>
      </c>
      <c r="O530" t="str">
        <f t="shared" si="101"/>
        <v/>
      </c>
      <c r="P530" t="str">
        <f t="shared" si="102"/>
        <v/>
      </c>
      <c r="Q530" t="str">
        <f t="shared" si="103"/>
        <v/>
      </c>
      <c r="R530" t="str">
        <f t="shared" si="104"/>
        <v>07.</v>
      </c>
      <c r="S530" t="str">
        <f t="shared" si="105"/>
        <v>07.福島県</v>
      </c>
      <c r="T530">
        <f t="shared" si="106"/>
        <v>0</v>
      </c>
      <c r="U530">
        <f t="shared" si="107"/>
        <v>0</v>
      </c>
    </row>
    <row r="531" spans="1:21" ht="19.8">
      <c r="A531" s="2" t="s">
        <v>1422</v>
      </c>
      <c r="B531" t="str">
        <f t="shared" si="97"/>
        <v>サンリオ健康保険組合</v>
      </c>
      <c r="D531" t="s">
        <v>504</v>
      </c>
      <c r="E531" t="s">
        <v>2560</v>
      </c>
      <c r="F531" t="s">
        <v>2079</v>
      </c>
      <c r="G531" s="50"/>
      <c r="H531">
        <v>20</v>
      </c>
      <c r="I531" t="s">
        <v>249</v>
      </c>
      <c r="J531" t="e">
        <f>VLOOKUP(I531,#REF!,2,0)</f>
        <v>#REF!</v>
      </c>
      <c r="K531" t="e">
        <f t="shared" si="98"/>
        <v>#REF!</v>
      </c>
      <c r="L531" t="str">
        <f t="shared" si="96"/>
        <v>関東地方</v>
      </c>
      <c r="M531" t="str">
        <f t="shared" si="99"/>
        <v>その他</v>
      </c>
      <c r="N531" t="str">
        <f t="shared" si="100"/>
        <v>10.その他</v>
      </c>
      <c r="O531" t="str">
        <f t="shared" si="101"/>
        <v/>
      </c>
      <c r="P531" t="str">
        <f t="shared" si="102"/>
        <v/>
      </c>
      <c r="Q531" t="str">
        <f t="shared" si="103"/>
        <v/>
      </c>
      <c r="R531" t="str">
        <f t="shared" si="104"/>
        <v>13.</v>
      </c>
      <c r="S531" t="str">
        <f t="shared" si="105"/>
        <v>13.東京都</v>
      </c>
      <c r="T531">
        <f t="shared" si="106"/>
        <v>0</v>
      </c>
      <c r="U531">
        <f t="shared" si="107"/>
        <v>0</v>
      </c>
    </row>
    <row r="532" spans="1:21" ht="13.8" thickBot="1">
      <c r="A532" s="9" t="s">
        <v>2276</v>
      </c>
      <c r="B532" t="str">
        <f t="shared" si="97"/>
        <v>株式会社CIJ</v>
      </c>
      <c r="D532" t="s">
        <v>2427</v>
      </c>
      <c r="E532" t="s">
        <v>2559</v>
      </c>
      <c r="F532" t="s">
        <v>1976</v>
      </c>
      <c r="G532" s="50" t="s">
        <v>2668</v>
      </c>
      <c r="H532">
        <v>20</v>
      </c>
      <c r="I532" t="s">
        <v>1060</v>
      </c>
      <c r="J532" t="e">
        <f>VLOOKUP(I532,#REF!,2,0)</f>
        <v>#REF!</v>
      </c>
      <c r="K532" t="e">
        <f t="shared" si="98"/>
        <v>#REF!</v>
      </c>
      <c r="L532" t="str">
        <f t="shared" si="96"/>
        <v>関東地方</v>
      </c>
      <c r="M532" t="str">
        <f t="shared" si="99"/>
        <v>事業法人</v>
      </c>
      <c r="N532" t="str">
        <f t="shared" si="100"/>
        <v>04.事業法人</v>
      </c>
      <c r="O532" t="str">
        <f t="shared" si="101"/>
        <v/>
      </c>
      <c r="P532" t="str">
        <f t="shared" si="102"/>
        <v/>
      </c>
      <c r="Q532" t="str">
        <f t="shared" si="103"/>
        <v/>
      </c>
      <c r="R532" t="str">
        <f t="shared" si="104"/>
        <v>14.</v>
      </c>
      <c r="S532" t="str">
        <f t="shared" si="105"/>
        <v>14.神奈川県</v>
      </c>
      <c r="T532">
        <f t="shared" si="106"/>
        <v>0</v>
      </c>
      <c r="U532">
        <f t="shared" si="107"/>
        <v>0</v>
      </c>
    </row>
    <row r="533" spans="1:21" ht="19.8">
      <c r="A533" s="2" t="s">
        <v>315</v>
      </c>
      <c r="B533" t="str">
        <f t="shared" si="97"/>
        <v>株式会社シーケィ・テック</v>
      </c>
      <c r="D533" t="s">
        <v>183</v>
      </c>
      <c r="E533" t="s">
        <v>2540</v>
      </c>
      <c r="F533" t="s">
        <v>1982</v>
      </c>
      <c r="G533" s="50"/>
      <c r="H533">
        <v>50</v>
      </c>
      <c r="I533" t="s">
        <v>1060</v>
      </c>
      <c r="J533" t="e">
        <f>VLOOKUP(I533,#REF!,2,0)</f>
        <v>#REF!</v>
      </c>
      <c r="K533" t="e">
        <f t="shared" si="98"/>
        <v>#REF!</v>
      </c>
      <c r="L533" t="str">
        <f t="shared" si="96"/>
        <v>中国地方</v>
      </c>
      <c r="M533" t="str">
        <f t="shared" si="99"/>
        <v>事業法人</v>
      </c>
      <c r="N533" t="str">
        <f t="shared" si="100"/>
        <v>04.事業法人</v>
      </c>
      <c r="O533" t="str">
        <f t="shared" si="101"/>
        <v/>
      </c>
      <c r="P533" t="str">
        <f t="shared" si="102"/>
        <v/>
      </c>
      <c r="Q533" t="str">
        <f t="shared" si="103"/>
        <v/>
      </c>
      <c r="R533" t="str">
        <f t="shared" si="104"/>
        <v>34.</v>
      </c>
      <c r="S533" t="str">
        <f t="shared" si="105"/>
        <v>34.広島県</v>
      </c>
      <c r="T533">
        <f t="shared" si="106"/>
        <v>0</v>
      </c>
      <c r="U533">
        <f t="shared" si="107"/>
        <v>0</v>
      </c>
    </row>
    <row r="534" spans="1:21" ht="19.8">
      <c r="A534" s="2" t="s">
        <v>947</v>
      </c>
      <c r="B534" t="str">
        <f t="shared" si="97"/>
        <v>ジェイ・ディ共済協同組合</v>
      </c>
      <c r="D534" t="s">
        <v>1010</v>
      </c>
      <c r="E534" t="s">
        <v>2558</v>
      </c>
      <c r="F534" t="s">
        <v>1988</v>
      </c>
      <c r="G534" s="50"/>
      <c r="H534">
        <v>30</v>
      </c>
      <c r="I534" t="s">
        <v>249</v>
      </c>
      <c r="J534" t="e">
        <f>VLOOKUP(I534,#REF!,2,0)</f>
        <v>#REF!</v>
      </c>
      <c r="K534" t="e">
        <f t="shared" si="98"/>
        <v>#REF!</v>
      </c>
      <c r="L534" t="str">
        <f t="shared" si="96"/>
        <v>北陸地方</v>
      </c>
      <c r="M534" t="str">
        <f t="shared" si="99"/>
        <v>その他</v>
      </c>
      <c r="N534" t="str">
        <f t="shared" si="100"/>
        <v>10.その他</v>
      </c>
      <c r="O534" t="str">
        <f t="shared" si="101"/>
        <v/>
      </c>
      <c r="P534" t="str">
        <f t="shared" si="102"/>
        <v/>
      </c>
      <c r="Q534" t="str">
        <f t="shared" si="103"/>
        <v/>
      </c>
      <c r="R534" t="str">
        <f t="shared" si="104"/>
        <v>16.</v>
      </c>
      <c r="S534" t="str">
        <f t="shared" si="105"/>
        <v>16.富山県</v>
      </c>
      <c r="T534">
        <f t="shared" si="106"/>
        <v>0</v>
      </c>
      <c r="U534">
        <f t="shared" si="107"/>
        <v>0</v>
      </c>
    </row>
    <row r="535" spans="1:21" ht="19.8">
      <c r="A535" s="2" t="s">
        <v>184</v>
      </c>
      <c r="B535" t="str">
        <f t="shared" si="97"/>
        <v>ジェイビーシー株式会社</v>
      </c>
      <c r="D535" t="s">
        <v>185</v>
      </c>
      <c r="E535" t="s">
        <v>2540</v>
      </c>
      <c r="F535" t="s">
        <v>1976</v>
      </c>
      <c r="G535" s="50"/>
      <c r="H535">
        <v>20</v>
      </c>
      <c r="I535" t="s">
        <v>1060</v>
      </c>
      <c r="J535" t="e">
        <f>VLOOKUP(I535,#REF!,2,0)</f>
        <v>#REF!</v>
      </c>
      <c r="K535" t="e">
        <f t="shared" si="98"/>
        <v>#REF!</v>
      </c>
      <c r="L535" t="str">
        <f t="shared" si="96"/>
        <v>関東地方</v>
      </c>
      <c r="M535" t="str">
        <f t="shared" si="99"/>
        <v>事業法人</v>
      </c>
      <c r="N535" t="str">
        <f t="shared" si="100"/>
        <v>04.事業法人</v>
      </c>
      <c r="O535" t="str">
        <f t="shared" si="101"/>
        <v/>
      </c>
      <c r="P535" t="str">
        <f t="shared" si="102"/>
        <v/>
      </c>
      <c r="Q535" t="str">
        <f t="shared" si="103"/>
        <v/>
      </c>
      <c r="R535" t="str">
        <f t="shared" si="104"/>
        <v>14.</v>
      </c>
      <c r="S535" t="str">
        <f t="shared" si="105"/>
        <v>14.神奈川県</v>
      </c>
      <c r="T535">
        <f t="shared" si="106"/>
        <v>0</v>
      </c>
      <c r="U535">
        <f t="shared" si="107"/>
        <v>0</v>
      </c>
    </row>
    <row r="536" spans="1:21" ht="20.399999999999999" thickBot="1">
      <c r="A536" s="5" t="s">
        <v>1423</v>
      </c>
      <c r="B536" t="str">
        <f t="shared" si="97"/>
        <v>株式会社ジェスコ</v>
      </c>
      <c r="D536" t="s">
        <v>505</v>
      </c>
      <c r="E536" t="s">
        <v>2560</v>
      </c>
      <c r="F536" t="s">
        <v>2014</v>
      </c>
      <c r="G536" s="50"/>
      <c r="H536">
        <v>20</v>
      </c>
      <c r="I536" t="s">
        <v>1060</v>
      </c>
      <c r="J536" t="e">
        <f>VLOOKUP(I536,#REF!,2,0)</f>
        <v>#REF!</v>
      </c>
      <c r="K536" t="e">
        <f t="shared" si="98"/>
        <v>#REF!</v>
      </c>
      <c r="L536" t="str">
        <f t="shared" si="96"/>
        <v>関東地方</v>
      </c>
      <c r="M536" t="str">
        <f t="shared" si="99"/>
        <v>事業法人</v>
      </c>
      <c r="N536" t="str">
        <f t="shared" si="100"/>
        <v>04.事業法人</v>
      </c>
      <c r="O536" t="str">
        <f t="shared" si="101"/>
        <v/>
      </c>
      <c r="P536" t="str">
        <f t="shared" si="102"/>
        <v/>
      </c>
      <c r="Q536" t="str">
        <f t="shared" si="103"/>
        <v/>
      </c>
      <c r="R536" t="str">
        <f t="shared" si="104"/>
        <v>13.</v>
      </c>
      <c r="S536" t="str">
        <f t="shared" si="105"/>
        <v>13.東京都</v>
      </c>
      <c r="T536">
        <f t="shared" si="106"/>
        <v>0</v>
      </c>
      <c r="U536">
        <f t="shared" si="107"/>
        <v>0</v>
      </c>
    </row>
    <row r="537" spans="1:21">
      <c r="A537" t="s">
        <v>2277</v>
      </c>
      <c r="B537" t="str">
        <f t="shared" si="97"/>
        <v>塩尻市</v>
      </c>
      <c r="D537" t="s">
        <v>2428</v>
      </c>
      <c r="E537" t="s">
        <v>2559</v>
      </c>
      <c r="F537" t="s">
        <v>1983</v>
      </c>
      <c r="G537" s="50"/>
      <c r="H537">
        <v>25</v>
      </c>
      <c r="I537" t="s">
        <v>413</v>
      </c>
      <c r="J537" t="e">
        <f>VLOOKUP(I537,#REF!,2,0)</f>
        <v>#REF!</v>
      </c>
      <c r="K537" t="e">
        <f t="shared" si="98"/>
        <v>#REF!</v>
      </c>
      <c r="L537" t="str">
        <f t="shared" si="96"/>
        <v>甲信越地方</v>
      </c>
      <c r="M537" t="str">
        <f t="shared" si="99"/>
        <v>自治体</v>
      </c>
      <c r="N537" t="str">
        <f t="shared" si="100"/>
        <v>07.自治体</v>
      </c>
      <c r="O537" t="str">
        <f t="shared" si="101"/>
        <v>長野県塩尻市</v>
      </c>
      <c r="P537" t="str">
        <f t="shared" si="102"/>
        <v>塩尻市</v>
      </c>
      <c r="Q537" t="str">
        <f t="shared" si="103"/>
        <v>長野県塩尻市</v>
      </c>
      <c r="R537" t="str">
        <f t="shared" si="104"/>
        <v>20.</v>
      </c>
      <c r="S537" t="str">
        <f t="shared" si="105"/>
        <v>20.長野県</v>
      </c>
      <c r="T537">
        <f t="shared" si="106"/>
        <v>0</v>
      </c>
      <c r="U537">
        <f t="shared" si="107"/>
        <v>0</v>
      </c>
    </row>
    <row r="538" spans="1:21">
      <c r="A538" t="s">
        <v>3444</v>
      </c>
      <c r="B538" t="str">
        <f t="shared" si="97"/>
        <v>塩尻市水道事業部</v>
      </c>
      <c r="D538" t="s">
        <v>3568</v>
      </c>
      <c r="E538" t="s">
        <v>3636</v>
      </c>
      <c r="F538" t="s">
        <v>1983</v>
      </c>
      <c r="H538">
        <v>25</v>
      </c>
      <c r="I538" t="s">
        <v>413</v>
      </c>
      <c r="J538" t="e">
        <f>VLOOKUP(I538,#REF!,2,0)</f>
        <v>#REF!</v>
      </c>
      <c r="K538" t="e">
        <f t="shared" si="98"/>
        <v>#REF!</v>
      </c>
      <c r="L538" t="str">
        <f t="shared" si="96"/>
        <v>甲信越地方</v>
      </c>
      <c r="M538" t="str">
        <f t="shared" si="99"/>
        <v>自治体</v>
      </c>
      <c r="N538" t="str">
        <f t="shared" si="100"/>
        <v>07.自治体</v>
      </c>
      <c r="O538" t="str">
        <f t="shared" si="101"/>
        <v>長野県塩尻市水道事業部</v>
      </c>
      <c r="P538" t="str">
        <f t="shared" si="102"/>
        <v>塩尻市水道事業部</v>
      </c>
      <c r="Q538" t="str">
        <f t="shared" si="103"/>
        <v>長野県塩尻市水道事業部</v>
      </c>
      <c r="R538" t="str">
        <f t="shared" si="104"/>
        <v>20.</v>
      </c>
      <c r="S538" t="str">
        <f t="shared" si="105"/>
        <v>20.長野県</v>
      </c>
      <c r="T538">
        <f t="shared" si="106"/>
        <v>0</v>
      </c>
      <c r="U538">
        <f t="shared" si="107"/>
        <v>0</v>
      </c>
    </row>
    <row r="539" spans="1:21" ht="13.8" thickBot="1">
      <c r="A539" s="1" t="s">
        <v>67</v>
      </c>
      <c r="B539" t="str">
        <f t="shared" si="97"/>
        <v>株式会社滋賀銀行</v>
      </c>
      <c r="C539" t="s">
        <v>1654</v>
      </c>
      <c r="D539" t="s">
        <v>339</v>
      </c>
      <c r="E539" t="s">
        <v>2546</v>
      </c>
      <c r="F539" t="s">
        <v>2080</v>
      </c>
      <c r="G539" s="50"/>
      <c r="H539">
        <v>40</v>
      </c>
      <c r="I539" t="s">
        <v>335</v>
      </c>
      <c r="J539" t="e">
        <f>VLOOKUP(I539,#REF!,2,0)</f>
        <v>#REF!</v>
      </c>
      <c r="K539" t="e">
        <f t="shared" si="98"/>
        <v>#REF!</v>
      </c>
      <c r="L539" t="str">
        <f t="shared" si="96"/>
        <v>近畿地方</v>
      </c>
      <c r="M539" t="str">
        <f t="shared" si="99"/>
        <v>地域金融機関</v>
      </c>
      <c r="N539" t="str">
        <f t="shared" si="100"/>
        <v>02.銀行</v>
      </c>
      <c r="O539" t="str">
        <f t="shared" si="101"/>
        <v/>
      </c>
      <c r="P539" t="str">
        <f t="shared" si="102"/>
        <v/>
      </c>
      <c r="Q539" t="str">
        <f t="shared" si="103"/>
        <v/>
      </c>
      <c r="R539" t="str">
        <f t="shared" si="104"/>
        <v>25.</v>
      </c>
      <c r="S539" t="str">
        <f t="shared" si="105"/>
        <v>25.滋賀県</v>
      </c>
      <c r="T539">
        <f t="shared" si="106"/>
        <v>1</v>
      </c>
      <c r="U539">
        <f t="shared" si="107"/>
        <v>87</v>
      </c>
    </row>
    <row r="540" spans="1:21">
      <c r="A540" t="s">
        <v>2994</v>
      </c>
      <c r="B540" t="str">
        <f t="shared" si="97"/>
        <v>滋賀県信用保証協会</v>
      </c>
      <c r="D540" t="s">
        <v>3092</v>
      </c>
      <c r="E540" s="47" t="s">
        <v>3150</v>
      </c>
      <c r="F540" t="s">
        <v>2094</v>
      </c>
      <c r="I540" t="s">
        <v>249</v>
      </c>
      <c r="J540" t="e">
        <f>VLOOKUP(I540,#REF!,2,0)</f>
        <v>#REF!</v>
      </c>
      <c r="K540" t="e">
        <f t="shared" si="98"/>
        <v>#REF!</v>
      </c>
      <c r="L540" t="str">
        <f t="shared" si="96"/>
        <v>近畿地方</v>
      </c>
      <c r="M540" t="str">
        <f t="shared" si="99"/>
        <v>その他</v>
      </c>
      <c r="N540" t="str">
        <f t="shared" si="100"/>
        <v>10.その他</v>
      </c>
      <c r="O540" t="str">
        <f t="shared" si="101"/>
        <v/>
      </c>
      <c r="P540" t="str">
        <f t="shared" si="102"/>
        <v/>
      </c>
      <c r="Q540" t="str">
        <f t="shared" si="103"/>
        <v/>
      </c>
      <c r="R540" t="str">
        <f t="shared" si="104"/>
        <v>25.</v>
      </c>
      <c r="S540" t="str">
        <f t="shared" si="105"/>
        <v>25.滋賀県</v>
      </c>
      <c r="T540">
        <f t="shared" si="106"/>
        <v>0</v>
      </c>
      <c r="U540">
        <f t="shared" si="107"/>
        <v>0</v>
      </c>
    </row>
    <row r="541" spans="1:21" ht="19.8">
      <c r="A541" s="2" t="s">
        <v>295</v>
      </c>
      <c r="B541" t="str">
        <f t="shared" si="97"/>
        <v>学校法人滋慶コミュニケーションアート</v>
      </c>
      <c r="D541" t="s">
        <v>128</v>
      </c>
      <c r="E541" t="s">
        <v>2541</v>
      </c>
      <c r="F541" t="s">
        <v>2039</v>
      </c>
      <c r="G541" s="50"/>
      <c r="H541">
        <v>40</v>
      </c>
      <c r="I541" t="s">
        <v>930</v>
      </c>
      <c r="J541" t="e">
        <f>VLOOKUP(I541,#REF!,2,0)</f>
        <v>#REF!</v>
      </c>
      <c r="K541" t="e">
        <f t="shared" si="98"/>
        <v>#REF!</v>
      </c>
      <c r="L541" t="str">
        <f t="shared" si="96"/>
        <v>近畿地方</v>
      </c>
      <c r="M541" t="str">
        <f t="shared" si="99"/>
        <v>学校法人等</v>
      </c>
      <c r="N541" t="str">
        <f t="shared" si="100"/>
        <v>01.学校法人・国立大学法人等</v>
      </c>
      <c r="O541" t="str">
        <f t="shared" si="101"/>
        <v/>
      </c>
      <c r="P541" t="str">
        <f t="shared" si="102"/>
        <v/>
      </c>
      <c r="Q541" t="str">
        <f t="shared" si="103"/>
        <v/>
      </c>
      <c r="R541" t="str">
        <f t="shared" si="104"/>
        <v>26.</v>
      </c>
      <c r="S541" t="str">
        <f t="shared" si="105"/>
        <v>26.京都府</v>
      </c>
      <c r="T541">
        <f t="shared" si="106"/>
        <v>0</v>
      </c>
      <c r="U541">
        <f t="shared" si="107"/>
        <v>0</v>
      </c>
    </row>
    <row r="542" spans="1:21">
      <c r="A542" s="3" t="s">
        <v>68</v>
      </c>
      <c r="B542" t="str">
        <f t="shared" si="97"/>
        <v>四国化成工業株式会社</v>
      </c>
      <c r="C542" t="s">
        <v>1655</v>
      </c>
      <c r="D542" t="s">
        <v>381</v>
      </c>
      <c r="E542" t="s">
        <v>2543</v>
      </c>
      <c r="F542" t="s">
        <v>2010</v>
      </c>
      <c r="G542" s="50" t="s">
        <v>2668</v>
      </c>
      <c r="H542">
        <v>60</v>
      </c>
      <c r="I542" t="s">
        <v>1060</v>
      </c>
      <c r="J542" t="e">
        <f>VLOOKUP(I542,#REF!,2,0)</f>
        <v>#REF!</v>
      </c>
      <c r="K542" t="e">
        <f t="shared" si="98"/>
        <v>#REF!</v>
      </c>
      <c r="L542" t="str">
        <f t="shared" si="96"/>
        <v>四国地方</v>
      </c>
      <c r="M542" t="str">
        <f t="shared" si="99"/>
        <v>事業法人</v>
      </c>
      <c r="N542" t="str">
        <f t="shared" si="100"/>
        <v>04.事業法人</v>
      </c>
      <c r="O542" t="str">
        <f t="shared" si="101"/>
        <v/>
      </c>
      <c r="P542" t="str">
        <f t="shared" si="102"/>
        <v/>
      </c>
      <c r="Q542" t="str">
        <f t="shared" si="103"/>
        <v/>
      </c>
      <c r="R542" t="str">
        <f t="shared" si="104"/>
        <v>37.</v>
      </c>
      <c r="S542" t="str">
        <f t="shared" si="105"/>
        <v>37.香川県</v>
      </c>
      <c r="T542">
        <f t="shared" si="106"/>
        <v>1</v>
      </c>
      <c r="U542">
        <f t="shared" si="107"/>
        <v>92</v>
      </c>
    </row>
    <row r="543" spans="1:21" ht="19.8">
      <c r="A543" s="2" t="s">
        <v>1424</v>
      </c>
      <c r="B543" t="str">
        <f t="shared" si="97"/>
        <v>四国電気工業株式会社</v>
      </c>
      <c r="D543" t="s">
        <v>506</v>
      </c>
      <c r="E543" t="s">
        <v>2560</v>
      </c>
      <c r="F543" t="s">
        <v>2081</v>
      </c>
      <c r="G543" s="50"/>
      <c r="H543">
        <v>60</v>
      </c>
      <c r="I543" t="s">
        <v>1060</v>
      </c>
      <c r="J543" t="e">
        <f>VLOOKUP(I543,#REF!,2,0)</f>
        <v>#REF!</v>
      </c>
      <c r="K543" t="e">
        <f t="shared" si="98"/>
        <v>#REF!</v>
      </c>
      <c r="L543" t="str">
        <f t="shared" si="96"/>
        <v>四国地方</v>
      </c>
      <c r="M543" t="str">
        <f t="shared" si="99"/>
        <v>事業法人</v>
      </c>
      <c r="N543" t="str">
        <f t="shared" si="100"/>
        <v>04.事業法人</v>
      </c>
      <c r="O543" t="str">
        <f t="shared" si="101"/>
        <v/>
      </c>
      <c r="P543" t="str">
        <f t="shared" si="102"/>
        <v/>
      </c>
      <c r="Q543" t="str">
        <f t="shared" si="103"/>
        <v/>
      </c>
      <c r="R543" t="str">
        <f t="shared" si="104"/>
        <v>36.</v>
      </c>
      <c r="S543" t="str">
        <f t="shared" si="105"/>
        <v>36.徳島県</v>
      </c>
      <c r="T543">
        <f t="shared" si="106"/>
        <v>0</v>
      </c>
      <c r="U543">
        <f t="shared" si="107"/>
        <v>0</v>
      </c>
    </row>
    <row r="544" spans="1:21">
      <c r="A544" t="s">
        <v>2707</v>
      </c>
      <c r="B544" t="str">
        <f t="shared" si="97"/>
        <v>学校法人四條畷学園</v>
      </c>
      <c r="D544" t="s">
        <v>2808</v>
      </c>
      <c r="E544" t="s">
        <v>2868</v>
      </c>
      <c r="F544" t="s">
        <v>2895</v>
      </c>
      <c r="I544" t="s">
        <v>930</v>
      </c>
      <c r="J544" t="e">
        <f>VLOOKUP(I544,#REF!,2,0)</f>
        <v>#REF!</v>
      </c>
      <c r="K544" t="e">
        <f t="shared" si="98"/>
        <v>#REF!</v>
      </c>
      <c r="L544" t="str">
        <f t="shared" si="96"/>
        <v>近畿地方</v>
      </c>
      <c r="M544" t="str">
        <f t="shared" si="99"/>
        <v>学校法人等</v>
      </c>
      <c r="N544" t="str">
        <f t="shared" si="100"/>
        <v>01.学校法人・国立大学法人等</v>
      </c>
      <c r="O544" t="str">
        <f t="shared" si="101"/>
        <v/>
      </c>
      <c r="P544" t="str">
        <f t="shared" si="102"/>
        <v/>
      </c>
      <c r="Q544" t="str">
        <f t="shared" si="103"/>
        <v/>
      </c>
      <c r="R544" t="str">
        <f t="shared" si="104"/>
        <v>27.</v>
      </c>
      <c r="S544" t="str">
        <f t="shared" si="105"/>
        <v>27.大阪府</v>
      </c>
      <c r="T544">
        <f t="shared" si="106"/>
        <v>0</v>
      </c>
      <c r="U544">
        <f t="shared" si="107"/>
        <v>0</v>
      </c>
    </row>
    <row r="545" spans="1:21">
      <c r="A545" t="s">
        <v>2278</v>
      </c>
      <c r="B545" t="str">
        <f t="shared" si="97"/>
        <v>学校法人静岡医療学園</v>
      </c>
      <c r="D545" t="s">
        <v>2429</v>
      </c>
      <c r="E545" t="s">
        <v>2559</v>
      </c>
      <c r="F545" t="s">
        <v>2061</v>
      </c>
      <c r="G545" s="50"/>
      <c r="H545">
        <v>35</v>
      </c>
      <c r="I545" t="s">
        <v>930</v>
      </c>
      <c r="J545" t="e">
        <f>VLOOKUP(I545,#REF!,2,0)</f>
        <v>#REF!</v>
      </c>
      <c r="K545" t="e">
        <f t="shared" si="98"/>
        <v>#REF!</v>
      </c>
      <c r="L545" t="str">
        <f t="shared" si="96"/>
        <v>東海地方</v>
      </c>
      <c r="M545" t="str">
        <f t="shared" si="99"/>
        <v>学校法人等</v>
      </c>
      <c r="N545" t="str">
        <f t="shared" si="100"/>
        <v>01.学校法人・国立大学法人等</v>
      </c>
      <c r="O545" t="str">
        <f t="shared" si="101"/>
        <v/>
      </c>
      <c r="P545" t="str">
        <f t="shared" si="102"/>
        <v/>
      </c>
      <c r="Q545" t="str">
        <f t="shared" si="103"/>
        <v/>
      </c>
      <c r="R545" t="str">
        <f t="shared" si="104"/>
        <v>22.</v>
      </c>
      <c r="S545" t="str">
        <f t="shared" si="105"/>
        <v>22.静岡県</v>
      </c>
      <c r="T545">
        <f t="shared" si="106"/>
        <v>0</v>
      </c>
      <c r="U545">
        <f t="shared" si="107"/>
        <v>0</v>
      </c>
    </row>
    <row r="546" spans="1:21" ht="20.399999999999999" thickBot="1">
      <c r="A546" s="5" t="s">
        <v>272</v>
      </c>
      <c r="B546" t="str">
        <f t="shared" si="97"/>
        <v>株式会社静岡銀行</v>
      </c>
      <c r="D546" t="s">
        <v>95</v>
      </c>
      <c r="E546" t="s">
        <v>2545</v>
      </c>
      <c r="F546" t="s">
        <v>2061</v>
      </c>
      <c r="G546" s="50"/>
      <c r="H546">
        <v>35</v>
      </c>
      <c r="I546" t="s">
        <v>335</v>
      </c>
      <c r="J546" t="e">
        <f>VLOOKUP(I546,#REF!,2,0)</f>
        <v>#REF!</v>
      </c>
      <c r="K546" t="e">
        <f t="shared" si="98"/>
        <v>#REF!</v>
      </c>
      <c r="L546" t="str">
        <f t="shared" si="96"/>
        <v>東海地方</v>
      </c>
      <c r="M546" t="str">
        <f t="shared" si="99"/>
        <v>地域金融機関</v>
      </c>
      <c r="N546" t="str">
        <f t="shared" si="100"/>
        <v>02.銀行</v>
      </c>
      <c r="O546" t="str">
        <f t="shared" si="101"/>
        <v/>
      </c>
      <c r="P546" t="str">
        <f t="shared" si="102"/>
        <v/>
      </c>
      <c r="Q546" t="str">
        <f t="shared" si="103"/>
        <v/>
      </c>
      <c r="R546" t="str">
        <f t="shared" si="104"/>
        <v>22.</v>
      </c>
      <c r="S546" t="str">
        <f t="shared" si="105"/>
        <v>22.静岡県</v>
      </c>
      <c r="T546">
        <f t="shared" si="106"/>
        <v>0</v>
      </c>
      <c r="U546">
        <f t="shared" si="107"/>
        <v>0</v>
      </c>
    </row>
    <row r="547" spans="1:21">
      <c r="A547" t="s">
        <v>2061</v>
      </c>
      <c r="B547" t="str">
        <f t="shared" si="97"/>
        <v>静岡県</v>
      </c>
      <c r="D547" t="s">
        <v>2767</v>
      </c>
      <c r="E547" t="s">
        <v>2559</v>
      </c>
      <c r="F547" t="s">
        <v>2090</v>
      </c>
      <c r="I547" t="s">
        <v>413</v>
      </c>
      <c r="J547" t="e">
        <f>VLOOKUP(I547,#REF!,2,0)</f>
        <v>#REF!</v>
      </c>
      <c r="K547" t="e">
        <f t="shared" si="98"/>
        <v>#REF!</v>
      </c>
      <c r="L547" t="str">
        <f t="shared" si="96"/>
        <v>東海地方</v>
      </c>
      <c r="M547" t="str">
        <f t="shared" si="99"/>
        <v>自治体</v>
      </c>
      <c r="N547" t="str">
        <f t="shared" si="100"/>
        <v>07.自治体</v>
      </c>
      <c r="O547" t="str">
        <f t="shared" si="101"/>
        <v>静岡県静岡県</v>
      </c>
      <c r="P547" t="str">
        <f t="shared" si="102"/>
        <v/>
      </c>
      <c r="Q547" t="str">
        <f t="shared" si="103"/>
        <v>静岡県</v>
      </c>
      <c r="R547" t="str">
        <f t="shared" si="104"/>
        <v>22.</v>
      </c>
      <c r="S547" t="str">
        <f t="shared" si="105"/>
        <v>22.静岡県</v>
      </c>
      <c r="T547">
        <f t="shared" si="106"/>
        <v>0</v>
      </c>
      <c r="U547">
        <f t="shared" si="107"/>
        <v>0</v>
      </c>
    </row>
    <row r="548" spans="1:21">
      <c r="A548" t="s">
        <v>3184</v>
      </c>
      <c r="B548" t="str">
        <f t="shared" si="97"/>
        <v>一般社団法人静岡県トラック協会</v>
      </c>
      <c r="D548" t="s">
        <v>3301</v>
      </c>
      <c r="E548" t="s">
        <v>3364</v>
      </c>
      <c r="F548" t="s">
        <v>2090</v>
      </c>
      <c r="G548" s="50"/>
      <c r="I548" t="s">
        <v>933</v>
      </c>
      <c r="J548" t="e">
        <f>VLOOKUP(I548,#REF!,2,0)</f>
        <v>#REF!</v>
      </c>
      <c r="K548" t="e">
        <f t="shared" si="98"/>
        <v>#REF!</v>
      </c>
      <c r="L548" t="str">
        <f t="shared" si="96"/>
        <v>東海地方</v>
      </c>
      <c r="M548" t="str">
        <f t="shared" si="99"/>
        <v>その他</v>
      </c>
      <c r="N548" t="str">
        <f t="shared" si="100"/>
        <v>08.財団法人・社団法人</v>
      </c>
      <c r="O548" t="str">
        <f t="shared" si="101"/>
        <v/>
      </c>
      <c r="P548" t="str">
        <f t="shared" si="102"/>
        <v/>
      </c>
      <c r="Q548" t="str">
        <f t="shared" si="103"/>
        <v/>
      </c>
      <c r="R548" t="str">
        <f t="shared" si="104"/>
        <v>22.</v>
      </c>
      <c r="S548" t="str">
        <f t="shared" si="105"/>
        <v>22.静岡県</v>
      </c>
      <c r="T548">
        <f t="shared" si="106"/>
        <v>0</v>
      </c>
      <c r="U548">
        <f t="shared" si="107"/>
        <v>0</v>
      </c>
    </row>
    <row r="549" spans="1:21" ht="13.8" thickBot="1">
      <c r="A549" s="9" t="s">
        <v>2279</v>
      </c>
      <c r="B549" t="str">
        <f t="shared" si="97"/>
        <v>静岡県農業信用基金協会</v>
      </c>
      <c r="D549" t="s">
        <v>2430</v>
      </c>
      <c r="E549" t="s">
        <v>2559</v>
      </c>
      <c r="F549" t="s">
        <v>2090</v>
      </c>
      <c r="G549" s="50"/>
      <c r="H549">
        <v>35</v>
      </c>
      <c r="I549" t="s">
        <v>249</v>
      </c>
      <c r="J549" t="e">
        <f>VLOOKUP(I549,#REF!,2,0)</f>
        <v>#REF!</v>
      </c>
      <c r="K549" t="e">
        <f t="shared" si="98"/>
        <v>#REF!</v>
      </c>
      <c r="L549" t="str">
        <f t="shared" si="96"/>
        <v>東海地方</v>
      </c>
      <c r="M549" t="str">
        <f t="shared" si="99"/>
        <v>その他</v>
      </c>
      <c r="N549" t="str">
        <f t="shared" si="100"/>
        <v>10.その他</v>
      </c>
      <c r="O549" t="str">
        <f t="shared" si="101"/>
        <v/>
      </c>
      <c r="P549" t="str">
        <f t="shared" si="102"/>
        <v/>
      </c>
      <c r="Q549" t="str">
        <f t="shared" si="103"/>
        <v/>
      </c>
      <c r="R549" t="str">
        <f t="shared" si="104"/>
        <v>22.</v>
      </c>
      <c r="S549" t="str">
        <f t="shared" si="105"/>
        <v>22.静岡県</v>
      </c>
      <c r="T549">
        <f t="shared" si="106"/>
        <v>0</v>
      </c>
      <c r="U549">
        <f t="shared" si="107"/>
        <v>0</v>
      </c>
    </row>
    <row r="550" spans="1:21" ht="19.8">
      <c r="A550" s="2" t="s">
        <v>948</v>
      </c>
      <c r="B550" t="str">
        <f t="shared" si="97"/>
        <v>学校法人静岡県西遠女子学園</v>
      </c>
      <c r="D550" t="s">
        <v>1011</v>
      </c>
      <c r="E550" t="s">
        <v>2558</v>
      </c>
      <c r="F550" t="s">
        <v>2061</v>
      </c>
      <c r="G550" s="50"/>
      <c r="H550">
        <v>35</v>
      </c>
      <c r="I550" t="s">
        <v>930</v>
      </c>
      <c r="J550" t="e">
        <f>VLOOKUP(I550,#REF!,2,0)</f>
        <v>#REF!</v>
      </c>
      <c r="K550" t="e">
        <f t="shared" si="98"/>
        <v>#REF!</v>
      </c>
      <c r="L550" t="str">
        <f t="shared" si="96"/>
        <v>東海地方</v>
      </c>
      <c r="M550" t="str">
        <f t="shared" si="99"/>
        <v>学校法人等</v>
      </c>
      <c r="N550" t="str">
        <f t="shared" si="100"/>
        <v>01.学校法人・国立大学法人等</v>
      </c>
      <c r="O550" t="str">
        <f t="shared" si="101"/>
        <v/>
      </c>
      <c r="P550" t="str">
        <f t="shared" si="102"/>
        <v/>
      </c>
      <c r="Q550" t="str">
        <f t="shared" si="103"/>
        <v/>
      </c>
      <c r="R550" t="str">
        <f t="shared" si="104"/>
        <v>22.</v>
      </c>
      <c r="S550" t="str">
        <f t="shared" si="105"/>
        <v>22.静岡県</v>
      </c>
      <c r="T550">
        <f t="shared" si="106"/>
        <v>0</v>
      </c>
      <c r="U550">
        <f t="shared" si="107"/>
        <v>0</v>
      </c>
    </row>
    <row r="551" spans="1:21" ht="19.8">
      <c r="A551" s="2" t="s">
        <v>13</v>
      </c>
      <c r="B551" t="str">
        <f t="shared" si="97"/>
        <v>しずおか焼津信用金庫</v>
      </c>
      <c r="D551" t="s">
        <v>358</v>
      </c>
      <c r="E551" t="s">
        <v>2553</v>
      </c>
      <c r="F551" t="s">
        <v>2061</v>
      </c>
      <c r="G551" s="50"/>
      <c r="H551">
        <v>35</v>
      </c>
      <c r="I551" t="s">
        <v>1345</v>
      </c>
      <c r="J551" t="e">
        <f>VLOOKUP(I551,#REF!,2,0)</f>
        <v>#REF!</v>
      </c>
      <c r="K551" t="e">
        <f t="shared" si="98"/>
        <v>#REF!</v>
      </c>
      <c r="L551" t="str">
        <f t="shared" si="96"/>
        <v>東海地方</v>
      </c>
      <c r="M551" t="str">
        <f t="shared" si="99"/>
        <v>地域金融機関</v>
      </c>
      <c r="N551" t="str">
        <f t="shared" si="100"/>
        <v>03.系統上部・系統下部</v>
      </c>
      <c r="O551" t="str">
        <f t="shared" si="101"/>
        <v/>
      </c>
      <c r="P551" t="str">
        <f t="shared" si="102"/>
        <v/>
      </c>
      <c r="Q551" t="str">
        <f t="shared" si="103"/>
        <v/>
      </c>
      <c r="R551" t="str">
        <f t="shared" si="104"/>
        <v>22.</v>
      </c>
      <c r="S551" t="str">
        <f t="shared" si="105"/>
        <v>22.静岡県</v>
      </c>
      <c r="T551">
        <f t="shared" si="106"/>
        <v>0</v>
      </c>
      <c r="U551">
        <f t="shared" si="107"/>
        <v>0</v>
      </c>
    </row>
    <row r="552" spans="1:21" ht="19.8">
      <c r="A552" s="2" t="s">
        <v>1425</v>
      </c>
      <c r="B552" t="str">
        <f t="shared" si="97"/>
        <v>雫石町</v>
      </c>
      <c r="D552" t="s">
        <v>1139</v>
      </c>
      <c r="E552" t="s">
        <v>2561</v>
      </c>
      <c r="F552" t="s">
        <v>2181</v>
      </c>
      <c r="G552" s="50"/>
      <c r="H552">
        <v>10</v>
      </c>
      <c r="I552" t="s">
        <v>413</v>
      </c>
      <c r="J552" t="e">
        <f>VLOOKUP(I552,#REF!,2,0)</f>
        <v>#REF!</v>
      </c>
      <c r="K552" t="e">
        <f t="shared" si="98"/>
        <v>#REF!</v>
      </c>
      <c r="L552" t="str">
        <f t="shared" si="96"/>
        <v>北海道・東北地方</v>
      </c>
      <c r="M552" t="str">
        <f t="shared" si="99"/>
        <v>自治体</v>
      </c>
      <c r="N552" t="str">
        <f t="shared" si="100"/>
        <v>07.自治体</v>
      </c>
      <c r="O552" t="str">
        <f t="shared" si="101"/>
        <v>岩手県雫石町</v>
      </c>
      <c r="P552" t="str">
        <f t="shared" si="102"/>
        <v>雫石町</v>
      </c>
      <c r="Q552" t="str">
        <f t="shared" si="103"/>
        <v>岩手県雫石町</v>
      </c>
      <c r="R552" t="str">
        <f t="shared" si="104"/>
        <v>03.</v>
      </c>
      <c r="S552" t="str">
        <f t="shared" si="105"/>
        <v>03.岩手県</v>
      </c>
      <c r="T552">
        <f t="shared" si="106"/>
        <v>0</v>
      </c>
      <c r="U552">
        <f t="shared" si="107"/>
        <v>0</v>
      </c>
    </row>
    <row r="553" spans="1:21" ht="13.8" thickBot="1">
      <c r="A553" s="9" t="s">
        <v>3445</v>
      </c>
      <c r="B553" t="str">
        <f t="shared" si="97"/>
        <v>一般財団法人システム科学研究所</v>
      </c>
      <c r="C553" s="8" t="s">
        <v>3645</v>
      </c>
      <c r="D553" t="s">
        <v>3569</v>
      </c>
      <c r="E553" t="s">
        <v>3636</v>
      </c>
      <c r="F553" t="s">
        <v>2039</v>
      </c>
      <c r="H553">
        <v>40</v>
      </c>
      <c r="I553" t="s">
        <v>1193</v>
      </c>
      <c r="J553" t="e">
        <f>VLOOKUP(I553,#REF!,2,0)</f>
        <v>#REF!</v>
      </c>
      <c r="K553" t="e">
        <f t="shared" si="98"/>
        <v>#REF!</v>
      </c>
      <c r="L553" t="str">
        <f t="shared" si="96"/>
        <v>近畿地方</v>
      </c>
      <c r="M553" t="str">
        <f t="shared" si="99"/>
        <v>その他</v>
      </c>
      <c r="N553" t="str">
        <f t="shared" si="100"/>
        <v>08.財団法人・社団法人</v>
      </c>
      <c r="O553" t="str">
        <f t="shared" si="101"/>
        <v/>
      </c>
      <c r="P553" t="str">
        <f t="shared" si="102"/>
        <v/>
      </c>
      <c r="Q553" t="str">
        <f t="shared" si="103"/>
        <v/>
      </c>
      <c r="R553" t="str">
        <f t="shared" si="104"/>
        <v>26.</v>
      </c>
      <c r="S553" t="str">
        <f t="shared" si="105"/>
        <v>26.京都府</v>
      </c>
      <c r="T553">
        <f t="shared" si="106"/>
        <v>2</v>
      </c>
      <c r="U553">
        <f t="shared" si="107"/>
        <v>61</v>
      </c>
    </row>
    <row r="554" spans="1:21" ht="19.8">
      <c r="A554" s="2" t="s">
        <v>1426</v>
      </c>
      <c r="B554" t="str">
        <f t="shared" si="97"/>
        <v>七島信用組合</v>
      </c>
      <c r="D554" t="s">
        <v>837</v>
      </c>
      <c r="E554" t="s">
        <v>2564</v>
      </c>
      <c r="F554" t="s">
        <v>2043</v>
      </c>
      <c r="G554" s="50"/>
      <c r="H554">
        <v>20</v>
      </c>
      <c r="I554" t="s">
        <v>934</v>
      </c>
      <c r="J554" t="e">
        <f>VLOOKUP(I554,#REF!,2,0)</f>
        <v>#REF!</v>
      </c>
      <c r="K554" t="e">
        <f t="shared" si="98"/>
        <v>#REF!</v>
      </c>
      <c r="L554" t="str">
        <f t="shared" si="96"/>
        <v>関東地方</v>
      </c>
      <c r="M554" t="str">
        <f t="shared" si="99"/>
        <v>地域金融機関</v>
      </c>
      <c r="N554" t="str">
        <f t="shared" si="100"/>
        <v>03.系統上部・系統下部</v>
      </c>
      <c r="O554" t="str">
        <f t="shared" si="101"/>
        <v/>
      </c>
      <c r="P554" t="str">
        <f t="shared" si="102"/>
        <v/>
      </c>
      <c r="Q554" t="str">
        <f t="shared" si="103"/>
        <v/>
      </c>
      <c r="R554" t="str">
        <f t="shared" si="104"/>
        <v>13.</v>
      </c>
      <c r="S554" t="str">
        <f t="shared" si="105"/>
        <v>13.東京都</v>
      </c>
      <c r="T554">
        <f t="shared" si="106"/>
        <v>0</v>
      </c>
      <c r="U554">
        <f t="shared" si="107"/>
        <v>0</v>
      </c>
    </row>
    <row r="555" spans="1:21">
      <c r="A555" t="s">
        <v>2708</v>
      </c>
      <c r="B555" t="str">
        <f t="shared" si="97"/>
        <v>青森県七戸町</v>
      </c>
      <c r="C555" s="8" t="s">
        <v>3172</v>
      </c>
      <c r="D555" t="s">
        <v>2809</v>
      </c>
      <c r="E555" t="s">
        <v>2868</v>
      </c>
      <c r="F555" t="s">
        <v>2896</v>
      </c>
      <c r="I555" t="s">
        <v>413</v>
      </c>
      <c r="J555" t="e">
        <f>VLOOKUP(I555,#REF!,2,0)</f>
        <v>#REF!</v>
      </c>
      <c r="K555" t="e">
        <f t="shared" si="98"/>
        <v>#REF!</v>
      </c>
      <c r="L555" t="str">
        <f t="shared" si="96"/>
        <v>北海道・東北地方</v>
      </c>
      <c r="M555" t="str">
        <f t="shared" si="99"/>
        <v>自治体</v>
      </c>
      <c r="N555" t="str">
        <f t="shared" si="100"/>
        <v>07.自治体</v>
      </c>
      <c r="O555" t="str">
        <f t="shared" si="101"/>
        <v>青森県青森県七戸町</v>
      </c>
      <c r="P555" t="str">
        <f t="shared" si="102"/>
        <v>七戸町</v>
      </c>
      <c r="Q555" t="str">
        <f t="shared" si="103"/>
        <v>青森県七戸町</v>
      </c>
      <c r="R555" t="str">
        <f t="shared" si="104"/>
        <v>02.</v>
      </c>
      <c r="S555" t="str">
        <f t="shared" si="105"/>
        <v>02.青森県</v>
      </c>
      <c r="T555">
        <f t="shared" si="106"/>
        <v>2</v>
      </c>
      <c r="U555">
        <f t="shared" si="107"/>
        <v>64</v>
      </c>
    </row>
    <row r="556" spans="1:21" ht="13.8" thickBot="1">
      <c r="A556" s="1" t="s">
        <v>1857</v>
      </c>
      <c r="B556" t="str">
        <f t="shared" si="97"/>
        <v>品川区</v>
      </c>
      <c r="C556" t="s">
        <v>1656</v>
      </c>
      <c r="D556" t="s">
        <v>507</v>
      </c>
      <c r="E556" t="s">
        <v>2560</v>
      </c>
      <c r="F556" t="s">
        <v>2014</v>
      </c>
      <c r="G556" s="50"/>
      <c r="H556">
        <v>20</v>
      </c>
      <c r="I556" t="s">
        <v>413</v>
      </c>
      <c r="J556" t="e">
        <f>VLOOKUP(I556,#REF!,2,0)</f>
        <v>#REF!</v>
      </c>
      <c r="K556" t="e">
        <f t="shared" si="98"/>
        <v>#REF!</v>
      </c>
      <c r="L556" t="str">
        <f t="shared" si="96"/>
        <v>関東地方</v>
      </c>
      <c r="M556" t="str">
        <f t="shared" si="99"/>
        <v>自治体</v>
      </c>
      <c r="N556" t="str">
        <f t="shared" si="100"/>
        <v>07.自治体</v>
      </c>
      <c r="O556" t="str">
        <f t="shared" si="101"/>
        <v>東京都品川区</v>
      </c>
      <c r="P556" t="str">
        <f t="shared" si="102"/>
        <v>品川区</v>
      </c>
      <c r="Q556" t="str">
        <f t="shared" si="103"/>
        <v>東京都品川区</v>
      </c>
      <c r="R556" t="str">
        <f t="shared" si="104"/>
        <v>13.</v>
      </c>
      <c r="S556" t="str">
        <f t="shared" si="105"/>
        <v>13.東京都</v>
      </c>
      <c r="T556">
        <f t="shared" si="106"/>
        <v>2</v>
      </c>
      <c r="U556">
        <f t="shared" si="107"/>
        <v>100</v>
      </c>
    </row>
    <row r="557" spans="1:21" ht="20.399999999999999" thickBot="1">
      <c r="A557" s="5" t="s">
        <v>1427</v>
      </c>
      <c r="B557" t="str">
        <f t="shared" si="97"/>
        <v>信濃町</v>
      </c>
      <c r="D557" t="s">
        <v>186</v>
      </c>
      <c r="E557" t="s">
        <v>2540</v>
      </c>
      <c r="F557" t="s">
        <v>1972</v>
      </c>
      <c r="G557" s="50"/>
      <c r="H557">
        <v>25</v>
      </c>
      <c r="I557" t="s">
        <v>413</v>
      </c>
      <c r="J557" t="e">
        <f>VLOOKUP(I557,#REF!,2,0)</f>
        <v>#REF!</v>
      </c>
      <c r="K557" t="e">
        <f t="shared" si="98"/>
        <v>#REF!</v>
      </c>
      <c r="L557" t="str">
        <f t="shared" si="96"/>
        <v>甲信越地方</v>
      </c>
      <c r="M557" t="str">
        <f t="shared" si="99"/>
        <v>自治体</v>
      </c>
      <c r="N557" t="str">
        <f t="shared" si="100"/>
        <v>07.自治体</v>
      </c>
      <c r="O557" t="str">
        <f t="shared" si="101"/>
        <v>長野県信濃町</v>
      </c>
      <c r="P557" t="str">
        <f t="shared" si="102"/>
        <v>信濃町</v>
      </c>
      <c r="Q557" t="str">
        <f t="shared" si="103"/>
        <v>長野県信濃町</v>
      </c>
      <c r="R557" t="str">
        <f t="shared" si="104"/>
        <v>20.</v>
      </c>
      <c r="S557" t="str">
        <f t="shared" si="105"/>
        <v>20.長野県</v>
      </c>
      <c r="T557">
        <f t="shared" si="106"/>
        <v>0</v>
      </c>
      <c r="U557">
        <f t="shared" si="107"/>
        <v>0</v>
      </c>
    </row>
    <row r="558" spans="1:21">
      <c r="A558" s="3" t="s">
        <v>69</v>
      </c>
      <c r="B558" t="str">
        <f t="shared" si="97"/>
        <v>学校法人東雲学園</v>
      </c>
      <c r="C558" t="s">
        <v>1657</v>
      </c>
      <c r="D558" t="s">
        <v>397</v>
      </c>
      <c r="E558" t="s">
        <v>2551</v>
      </c>
      <c r="F558" t="s">
        <v>2075</v>
      </c>
      <c r="G558" s="50"/>
      <c r="H558">
        <v>50</v>
      </c>
      <c r="I558" t="s">
        <v>930</v>
      </c>
      <c r="J558" t="e">
        <f>VLOOKUP(I558,#REF!,2,0)</f>
        <v>#REF!</v>
      </c>
      <c r="K558" t="e">
        <f t="shared" si="98"/>
        <v>#REF!</v>
      </c>
      <c r="L558" t="str">
        <f t="shared" si="96"/>
        <v>中国地方</v>
      </c>
      <c r="M558" t="str">
        <f t="shared" si="99"/>
        <v>学校法人等</v>
      </c>
      <c r="N558" t="str">
        <f t="shared" si="100"/>
        <v>01.学校法人・国立大学法人等</v>
      </c>
      <c r="O558" t="str">
        <f t="shared" si="101"/>
        <v/>
      </c>
      <c r="P558" t="str">
        <f t="shared" si="102"/>
        <v/>
      </c>
      <c r="Q558" t="str">
        <f t="shared" si="103"/>
        <v/>
      </c>
      <c r="R558" t="str">
        <f t="shared" si="104"/>
        <v>31.</v>
      </c>
      <c r="S558" t="str">
        <f t="shared" si="105"/>
        <v>31.鳥取県</v>
      </c>
      <c r="T558">
        <f t="shared" si="106"/>
        <v>1</v>
      </c>
      <c r="U558">
        <f t="shared" si="107"/>
        <v>94</v>
      </c>
    </row>
    <row r="559" spans="1:21" ht="19.8">
      <c r="A559" s="2" t="s">
        <v>838</v>
      </c>
      <c r="B559" t="str">
        <f t="shared" si="97"/>
        <v>芝信用金庫</v>
      </c>
      <c r="D559" t="s">
        <v>839</v>
      </c>
      <c r="E559" t="s">
        <v>2564</v>
      </c>
      <c r="F559" t="s">
        <v>1953</v>
      </c>
      <c r="G559" s="50"/>
      <c r="H559">
        <v>20</v>
      </c>
      <c r="I559" t="s">
        <v>1345</v>
      </c>
      <c r="J559" t="e">
        <f>VLOOKUP(I559,#REF!,2,0)</f>
        <v>#REF!</v>
      </c>
      <c r="K559" t="e">
        <f t="shared" si="98"/>
        <v>#REF!</v>
      </c>
      <c r="L559" t="str">
        <f t="shared" si="96"/>
        <v>関東地方</v>
      </c>
      <c r="M559" t="str">
        <f t="shared" si="99"/>
        <v>地域金融機関</v>
      </c>
      <c r="N559" t="str">
        <f t="shared" si="100"/>
        <v>03.系統上部・系統下部</v>
      </c>
      <c r="O559" t="str">
        <f t="shared" si="101"/>
        <v/>
      </c>
      <c r="P559" t="str">
        <f t="shared" si="102"/>
        <v/>
      </c>
      <c r="Q559" t="str">
        <f t="shared" si="103"/>
        <v/>
      </c>
      <c r="R559" t="str">
        <f t="shared" si="104"/>
        <v>13.</v>
      </c>
      <c r="S559" t="str">
        <f t="shared" si="105"/>
        <v>13.東京都</v>
      </c>
      <c r="T559">
        <f t="shared" si="106"/>
        <v>0</v>
      </c>
      <c r="U559">
        <f t="shared" si="107"/>
        <v>0</v>
      </c>
    </row>
    <row r="560" spans="1:21">
      <c r="A560" t="s">
        <v>2280</v>
      </c>
      <c r="B560" t="str">
        <f t="shared" si="97"/>
        <v>有限会社シバヤマ</v>
      </c>
      <c r="D560" t="s">
        <v>2431</v>
      </c>
      <c r="E560" t="s">
        <v>2559</v>
      </c>
      <c r="F560" t="s">
        <v>1952</v>
      </c>
      <c r="G560" s="50"/>
      <c r="H560">
        <v>40</v>
      </c>
      <c r="I560" t="s">
        <v>1060</v>
      </c>
      <c r="J560" t="e">
        <f>VLOOKUP(I560,#REF!,2,0)</f>
        <v>#REF!</v>
      </c>
      <c r="K560" t="e">
        <f t="shared" si="98"/>
        <v>#REF!</v>
      </c>
      <c r="L560" t="str">
        <f t="shared" si="96"/>
        <v>近畿地方</v>
      </c>
      <c r="M560" t="str">
        <f t="shared" si="99"/>
        <v>事業法人</v>
      </c>
      <c r="N560" t="str">
        <f t="shared" si="100"/>
        <v>04.事業法人</v>
      </c>
      <c r="O560" t="str">
        <f t="shared" si="101"/>
        <v/>
      </c>
      <c r="P560" t="str">
        <f t="shared" si="102"/>
        <v/>
      </c>
      <c r="Q560" t="str">
        <f t="shared" si="103"/>
        <v/>
      </c>
      <c r="R560" t="str">
        <f t="shared" si="104"/>
        <v>27.</v>
      </c>
      <c r="S560" t="str">
        <f t="shared" si="105"/>
        <v>27.大阪府</v>
      </c>
      <c r="T560">
        <f t="shared" si="106"/>
        <v>0</v>
      </c>
      <c r="U560">
        <f t="shared" si="107"/>
        <v>0</v>
      </c>
    </row>
    <row r="561" spans="1:21" ht="19.8">
      <c r="A561" s="2" t="s">
        <v>1428</v>
      </c>
      <c r="B561" t="str">
        <f t="shared" si="97"/>
        <v>株式会社地盤調査事務所</v>
      </c>
      <c r="D561" t="s">
        <v>508</v>
      </c>
      <c r="E561" t="s">
        <v>2560</v>
      </c>
      <c r="F561" t="s">
        <v>2014</v>
      </c>
      <c r="G561" s="50"/>
      <c r="H561">
        <v>20</v>
      </c>
      <c r="I561" t="s">
        <v>1060</v>
      </c>
      <c r="J561" t="e">
        <f>VLOOKUP(I561,#REF!,2,0)</f>
        <v>#REF!</v>
      </c>
      <c r="K561" t="e">
        <f t="shared" si="98"/>
        <v>#REF!</v>
      </c>
      <c r="L561" t="str">
        <f t="shared" si="96"/>
        <v>関東地方</v>
      </c>
      <c r="M561" t="str">
        <f t="shared" si="99"/>
        <v>事業法人</v>
      </c>
      <c r="N561" t="str">
        <f t="shared" si="100"/>
        <v>04.事業法人</v>
      </c>
      <c r="O561" t="str">
        <f t="shared" si="101"/>
        <v/>
      </c>
      <c r="P561" t="str">
        <f t="shared" si="102"/>
        <v/>
      </c>
      <c r="Q561" t="str">
        <f t="shared" si="103"/>
        <v/>
      </c>
      <c r="R561" t="str">
        <f t="shared" si="104"/>
        <v>13.</v>
      </c>
      <c r="S561" t="str">
        <f t="shared" si="105"/>
        <v>13.東京都</v>
      </c>
      <c r="T561">
        <f t="shared" si="106"/>
        <v>0</v>
      </c>
      <c r="U561">
        <f t="shared" si="107"/>
        <v>0</v>
      </c>
    </row>
    <row r="562" spans="1:21">
      <c r="A562" s="3" t="s">
        <v>1858</v>
      </c>
      <c r="B562" t="str">
        <f t="shared" si="97"/>
        <v>株式会社シブタニ</v>
      </c>
      <c r="C562" t="s">
        <v>1658</v>
      </c>
      <c r="D562" t="s">
        <v>187</v>
      </c>
      <c r="E562" t="s">
        <v>2540</v>
      </c>
      <c r="F562" t="s">
        <v>1977</v>
      </c>
      <c r="G562" s="50"/>
      <c r="H562">
        <v>40</v>
      </c>
      <c r="I562" t="s">
        <v>1060</v>
      </c>
      <c r="J562" t="e">
        <f>VLOOKUP(I562,#REF!,2,0)</f>
        <v>#REF!</v>
      </c>
      <c r="K562" t="e">
        <f t="shared" si="98"/>
        <v>#REF!</v>
      </c>
      <c r="L562" t="str">
        <f t="shared" si="96"/>
        <v>近畿地方</v>
      </c>
      <c r="M562" t="str">
        <f t="shared" si="99"/>
        <v>事業法人</v>
      </c>
      <c r="N562" t="str">
        <f t="shared" si="100"/>
        <v>04.事業法人</v>
      </c>
      <c r="O562" t="str">
        <f t="shared" si="101"/>
        <v/>
      </c>
      <c r="P562" t="str">
        <f t="shared" si="102"/>
        <v/>
      </c>
      <c r="Q562" t="str">
        <f t="shared" si="103"/>
        <v/>
      </c>
      <c r="R562" t="str">
        <f t="shared" si="104"/>
        <v>27.</v>
      </c>
      <c r="S562" t="str">
        <f t="shared" si="105"/>
        <v>27.大阪府</v>
      </c>
      <c r="T562">
        <f t="shared" si="106"/>
        <v>2</v>
      </c>
      <c r="U562">
        <f t="shared" si="107"/>
        <v>33</v>
      </c>
    </row>
    <row r="563" spans="1:21" ht="13.8" thickBot="1">
      <c r="A563" s="9" t="s">
        <v>2281</v>
      </c>
      <c r="B563" t="str">
        <f t="shared" si="97"/>
        <v>志摩市</v>
      </c>
      <c r="D563" t="s">
        <v>2432</v>
      </c>
      <c r="E563" t="s">
        <v>2559</v>
      </c>
      <c r="F563" t="s">
        <v>1989</v>
      </c>
      <c r="G563" s="50"/>
      <c r="H563">
        <v>35</v>
      </c>
      <c r="I563" t="s">
        <v>413</v>
      </c>
      <c r="J563" t="e">
        <f>VLOOKUP(I563,#REF!,2,0)</f>
        <v>#REF!</v>
      </c>
      <c r="K563" t="e">
        <f t="shared" si="98"/>
        <v>#REF!</v>
      </c>
      <c r="L563" t="str">
        <f t="shared" si="96"/>
        <v>東海地方</v>
      </c>
      <c r="M563" t="str">
        <f t="shared" si="99"/>
        <v>自治体</v>
      </c>
      <c r="N563" t="str">
        <f t="shared" si="100"/>
        <v>07.自治体</v>
      </c>
      <c r="O563" t="str">
        <f t="shared" si="101"/>
        <v>三重県志摩市</v>
      </c>
      <c r="P563" t="str">
        <f t="shared" si="102"/>
        <v>志摩市</v>
      </c>
      <c r="Q563" t="str">
        <f t="shared" si="103"/>
        <v>三重県志摩市</v>
      </c>
      <c r="R563" t="str">
        <f t="shared" si="104"/>
        <v>24.</v>
      </c>
      <c r="S563" t="str">
        <f t="shared" si="105"/>
        <v>24.三重県</v>
      </c>
      <c r="T563">
        <f t="shared" si="106"/>
        <v>0</v>
      </c>
      <c r="U563">
        <f t="shared" si="107"/>
        <v>0</v>
      </c>
    </row>
    <row r="564" spans="1:21" ht="20.399999999999999" thickBot="1">
      <c r="A564" s="5" t="s">
        <v>1429</v>
      </c>
      <c r="B564" t="str">
        <f t="shared" si="97"/>
        <v>株式会社島田焼付塗装工業</v>
      </c>
      <c r="D564" t="s">
        <v>840</v>
      </c>
      <c r="E564" t="s">
        <v>2564</v>
      </c>
      <c r="F564" t="s">
        <v>2083</v>
      </c>
      <c r="G564" s="50"/>
      <c r="H564">
        <v>50</v>
      </c>
      <c r="I564" t="s">
        <v>1060</v>
      </c>
      <c r="J564" t="e">
        <f>VLOOKUP(I564,#REF!,2,0)</f>
        <v>#REF!</v>
      </c>
      <c r="K564" t="e">
        <f t="shared" si="98"/>
        <v>#REF!</v>
      </c>
      <c r="L564" t="str">
        <f t="shared" si="96"/>
        <v>中国地方</v>
      </c>
      <c r="M564" t="str">
        <f t="shared" si="99"/>
        <v>事業法人</v>
      </c>
      <c r="N564" t="str">
        <f t="shared" si="100"/>
        <v>04.事業法人</v>
      </c>
      <c r="O564" t="str">
        <f t="shared" si="101"/>
        <v/>
      </c>
      <c r="P564" t="str">
        <f t="shared" si="102"/>
        <v/>
      </c>
      <c r="Q564" t="str">
        <f t="shared" si="103"/>
        <v/>
      </c>
      <c r="R564" t="str">
        <f t="shared" si="104"/>
        <v>33.</v>
      </c>
      <c r="S564" t="str">
        <f t="shared" si="105"/>
        <v>33.岡山県</v>
      </c>
      <c r="T564">
        <f t="shared" si="106"/>
        <v>0</v>
      </c>
      <c r="U564">
        <f t="shared" si="107"/>
        <v>0</v>
      </c>
    </row>
    <row r="565" spans="1:21" ht="13.8" thickBot="1">
      <c r="A565" s="9" t="s">
        <v>2995</v>
      </c>
      <c r="B565" t="str">
        <f t="shared" si="97"/>
        <v>学校法人島津学園</v>
      </c>
      <c r="D565" t="s">
        <v>3093</v>
      </c>
      <c r="E565" s="47" t="s">
        <v>3150</v>
      </c>
      <c r="F565" t="s">
        <v>2040</v>
      </c>
      <c r="I565" t="s">
        <v>930</v>
      </c>
      <c r="J565" t="e">
        <f>VLOOKUP(I565,#REF!,2,0)</f>
        <v>#REF!</v>
      </c>
      <c r="K565" t="e">
        <f t="shared" si="98"/>
        <v>#REF!</v>
      </c>
      <c r="L565" t="str">
        <f t="shared" si="96"/>
        <v>近畿地方</v>
      </c>
      <c r="M565" t="str">
        <f t="shared" si="99"/>
        <v>学校法人等</v>
      </c>
      <c r="N565" t="str">
        <f t="shared" si="100"/>
        <v>01.学校法人・国立大学法人等</v>
      </c>
      <c r="O565" t="str">
        <f t="shared" si="101"/>
        <v/>
      </c>
      <c r="P565" t="str">
        <f t="shared" si="102"/>
        <v/>
      </c>
      <c r="Q565" t="str">
        <f t="shared" si="103"/>
        <v/>
      </c>
      <c r="R565" t="str">
        <f t="shared" si="104"/>
        <v>26.</v>
      </c>
      <c r="S565" t="str">
        <f t="shared" si="105"/>
        <v>26.京都府</v>
      </c>
      <c r="T565">
        <f t="shared" si="106"/>
        <v>0</v>
      </c>
      <c r="U565">
        <f t="shared" si="107"/>
        <v>0</v>
      </c>
    </row>
    <row r="566" spans="1:21" ht="13.8" thickBot="1">
      <c r="A566" s="9" t="s">
        <v>2137</v>
      </c>
      <c r="B566" t="str">
        <f t="shared" si="97"/>
        <v>島根県</v>
      </c>
      <c r="D566" t="s">
        <v>2433</v>
      </c>
      <c r="E566" t="s">
        <v>2559</v>
      </c>
      <c r="F566" t="s">
        <v>2168</v>
      </c>
      <c r="G566" s="50"/>
      <c r="H566">
        <v>50</v>
      </c>
      <c r="I566" t="s">
        <v>413</v>
      </c>
      <c r="J566" t="e">
        <f>VLOOKUP(I566,#REF!,2,0)</f>
        <v>#REF!</v>
      </c>
      <c r="K566" t="e">
        <f t="shared" si="98"/>
        <v>#REF!</v>
      </c>
      <c r="L566" t="str">
        <f t="shared" si="96"/>
        <v>中国地方</v>
      </c>
      <c r="M566" t="str">
        <f t="shared" si="99"/>
        <v>自治体</v>
      </c>
      <c r="N566" t="str">
        <f t="shared" si="100"/>
        <v>07.自治体</v>
      </c>
      <c r="O566" t="str">
        <f t="shared" si="101"/>
        <v>島根県島根県</v>
      </c>
      <c r="P566" t="str">
        <f t="shared" si="102"/>
        <v/>
      </c>
      <c r="Q566" t="str">
        <f t="shared" si="103"/>
        <v>島根県</v>
      </c>
      <c r="R566" t="str">
        <f t="shared" si="104"/>
        <v>32.</v>
      </c>
      <c r="S566" t="str">
        <f t="shared" si="105"/>
        <v>32.島根県</v>
      </c>
      <c r="T566">
        <f t="shared" si="106"/>
        <v>0</v>
      </c>
      <c r="U566">
        <f t="shared" si="107"/>
        <v>0</v>
      </c>
    </row>
    <row r="567" spans="1:21">
      <c r="A567" t="s">
        <v>2996</v>
      </c>
      <c r="B567" t="str">
        <f t="shared" si="97"/>
        <v>島原市</v>
      </c>
      <c r="D567" t="s">
        <v>3094</v>
      </c>
      <c r="E567" s="47" t="s">
        <v>3150</v>
      </c>
      <c r="F567" t="s">
        <v>48</v>
      </c>
      <c r="I567" t="s">
        <v>413</v>
      </c>
      <c r="J567" t="e">
        <f>VLOOKUP(I567,#REF!,2,0)</f>
        <v>#REF!</v>
      </c>
      <c r="K567" t="e">
        <f t="shared" si="98"/>
        <v>#REF!</v>
      </c>
      <c r="L567" t="str">
        <f t="shared" si="96"/>
        <v>九州・沖縄地方</v>
      </c>
      <c r="M567" t="str">
        <f t="shared" si="99"/>
        <v>自治体</v>
      </c>
      <c r="N567" t="str">
        <f t="shared" si="100"/>
        <v>07.自治体</v>
      </c>
      <c r="O567" t="str">
        <f t="shared" si="101"/>
        <v>長崎県島原市</v>
      </c>
      <c r="P567" t="str">
        <f t="shared" si="102"/>
        <v>島原市</v>
      </c>
      <c r="Q567" t="str">
        <f t="shared" si="103"/>
        <v>長崎県島原市</v>
      </c>
      <c r="R567" t="str">
        <f t="shared" si="104"/>
        <v>42.</v>
      </c>
      <c r="S567" t="str">
        <f t="shared" si="105"/>
        <v>42.長崎県</v>
      </c>
      <c r="T567">
        <f t="shared" si="106"/>
        <v>0</v>
      </c>
      <c r="U567">
        <f t="shared" si="107"/>
        <v>0</v>
      </c>
    </row>
    <row r="568" spans="1:21" ht="13.8" thickBot="1">
      <c r="A568" s="9" t="s">
        <v>2709</v>
      </c>
      <c r="B568" t="str">
        <f t="shared" si="97"/>
        <v>島原地域広域市町村圏組合</v>
      </c>
      <c r="D568" t="s">
        <v>2810</v>
      </c>
      <c r="E568" t="s">
        <v>2868</v>
      </c>
      <c r="F568" t="s">
        <v>2897</v>
      </c>
      <c r="I568" t="s">
        <v>1941</v>
      </c>
      <c r="J568" t="e">
        <f>VLOOKUP(I568,#REF!,2,0)</f>
        <v>#REF!</v>
      </c>
      <c r="K568" t="e">
        <f t="shared" si="98"/>
        <v>#REF!</v>
      </c>
      <c r="L568" t="str">
        <f t="shared" si="96"/>
        <v>九州・沖縄地方</v>
      </c>
      <c r="M568" t="str">
        <f t="shared" si="99"/>
        <v>自治体</v>
      </c>
      <c r="N568" t="str">
        <f t="shared" si="100"/>
        <v>07.自治体</v>
      </c>
      <c r="O568" t="str">
        <f t="shared" si="101"/>
        <v>長崎県島原地域広域市町村圏組合</v>
      </c>
      <c r="P568" t="str">
        <f t="shared" si="102"/>
        <v>島原地域広域市町村圏組合</v>
      </c>
      <c r="Q568" t="str">
        <f t="shared" si="103"/>
        <v>長崎県島原地域広域市町村圏組合</v>
      </c>
      <c r="R568" t="str">
        <f t="shared" si="104"/>
        <v>42.</v>
      </c>
      <c r="S568" t="str">
        <f t="shared" si="105"/>
        <v>42.長崎県</v>
      </c>
      <c r="T568">
        <f t="shared" si="106"/>
        <v>0</v>
      </c>
      <c r="U568">
        <f t="shared" si="107"/>
        <v>0</v>
      </c>
    </row>
    <row r="569" spans="1:21" ht="19.8">
      <c r="A569" s="2" t="s">
        <v>1430</v>
      </c>
      <c r="B569" t="str">
        <f t="shared" si="97"/>
        <v>長野県下篠村</v>
      </c>
      <c r="D569" t="s">
        <v>1140</v>
      </c>
      <c r="E569" t="s">
        <v>2561</v>
      </c>
      <c r="F569" t="s">
        <v>1972</v>
      </c>
      <c r="G569" s="50"/>
      <c r="H569">
        <v>25</v>
      </c>
      <c r="I569" t="s">
        <v>413</v>
      </c>
      <c r="J569" t="e">
        <f>VLOOKUP(I569,#REF!,2,0)</f>
        <v>#REF!</v>
      </c>
      <c r="K569" t="e">
        <f t="shared" si="98"/>
        <v>#REF!</v>
      </c>
      <c r="L569" t="str">
        <f t="shared" si="96"/>
        <v>甲信越地方</v>
      </c>
      <c r="M569" t="str">
        <f t="shared" si="99"/>
        <v>自治体</v>
      </c>
      <c r="N569" t="str">
        <f t="shared" si="100"/>
        <v>07.自治体</v>
      </c>
      <c r="O569" t="str">
        <f t="shared" si="101"/>
        <v>長野県長野県下篠村</v>
      </c>
      <c r="P569" t="str">
        <f t="shared" si="102"/>
        <v>下篠村</v>
      </c>
      <c r="Q569" t="str">
        <f t="shared" si="103"/>
        <v>長野県下篠村</v>
      </c>
      <c r="R569" t="str">
        <f t="shared" si="104"/>
        <v>20.</v>
      </c>
      <c r="S569" t="str">
        <f t="shared" si="105"/>
        <v>20.長野県</v>
      </c>
      <c r="T569">
        <f t="shared" si="106"/>
        <v>0</v>
      </c>
      <c r="U569">
        <f t="shared" si="107"/>
        <v>0</v>
      </c>
    </row>
    <row r="570" spans="1:21">
      <c r="A570" t="s">
        <v>3224</v>
      </c>
      <c r="B570" t="str">
        <f t="shared" si="97"/>
        <v>下諏訪町</v>
      </c>
      <c r="D570" t="s">
        <v>3302</v>
      </c>
      <c r="E570" t="s">
        <v>3364</v>
      </c>
      <c r="F570" t="s">
        <v>1983</v>
      </c>
      <c r="G570" s="50"/>
      <c r="I570" t="s">
        <v>413</v>
      </c>
      <c r="J570" t="e">
        <f>VLOOKUP(I570,#REF!,2,0)</f>
        <v>#REF!</v>
      </c>
      <c r="K570" t="e">
        <f t="shared" si="98"/>
        <v>#REF!</v>
      </c>
      <c r="L570" t="str">
        <f t="shared" si="96"/>
        <v>甲信越地方</v>
      </c>
      <c r="M570" t="str">
        <f t="shared" si="99"/>
        <v>自治体</v>
      </c>
      <c r="N570" t="str">
        <f t="shared" si="100"/>
        <v>07.自治体</v>
      </c>
      <c r="O570" t="str">
        <f t="shared" si="101"/>
        <v>長野県下諏訪町</v>
      </c>
      <c r="P570" t="str">
        <f t="shared" si="102"/>
        <v>下諏訪町</v>
      </c>
      <c r="Q570" t="str">
        <f t="shared" si="103"/>
        <v>長野県下諏訪町</v>
      </c>
      <c r="R570" t="str">
        <f t="shared" si="104"/>
        <v>20.</v>
      </c>
      <c r="S570" t="str">
        <f t="shared" si="105"/>
        <v>20.長野県</v>
      </c>
      <c r="T570">
        <f t="shared" si="106"/>
        <v>0</v>
      </c>
      <c r="U570">
        <f t="shared" si="107"/>
        <v>0</v>
      </c>
    </row>
    <row r="571" spans="1:21">
      <c r="A571" t="s">
        <v>2282</v>
      </c>
      <c r="B571" t="str">
        <f t="shared" si="97"/>
        <v>下諏訪町下水道事業</v>
      </c>
      <c r="D571" t="s">
        <v>2434</v>
      </c>
      <c r="E571" t="s">
        <v>2559</v>
      </c>
      <c r="F571" t="s">
        <v>1983</v>
      </c>
      <c r="G571" s="50"/>
      <c r="H571">
        <v>25</v>
      </c>
      <c r="I571" t="s">
        <v>413</v>
      </c>
      <c r="J571" t="e">
        <f>VLOOKUP(I571,#REF!,2,0)</f>
        <v>#REF!</v>
      </c>
      <c r="K571" t="e">
        <f t="shared" si="98"/>
        <v>#REF!</v>
      </c>
      <c r="L571" t="str">
        <f t="shared" si="96"/>
        <v>甲信越地方</v>
      </c>
      <c r="M571" t="str">
        <f t="shared" si="99"/>
        <v>自治体</v>
      </c>
      <c r="N571" t="str">
        <f t="shared" si="100"/>
        <v>07.自治体</v>
      </c>
      <c r="O571" t="str">
        <f t="shared" si="101"/>
        <v>長野県下諏訪町下水道事業</v>
      </c>
      <c r="P571" t="str">
        <f t="shared" si="102"/>
        <v>下諏訪町下水道事業</v>
      </c>
      <c r="Q571" t="str">
        <f t="shared" si="103"/>
        <v>長野県下諏訪町下水道事業</v>
      </c>
      <c r="R571" t="str">
        <f t="shared" si="104"/>
        <v>20.</v>
      </c>
      <c r="S571" t="str">
        <f t="shared" si="105"/>
        <v>20.長野県</v>
      </c>
      <c r="T571">
        <f t="shared" si="106"/>
        <v>0</v>
      </c>
      <c r="U571">
        <f t="shared" si="107"/>
        <v>0</v>
      </c>
    </row>
    <row r="572" spans="1:21">
      <c r="A572" s="3" t="s">
        <v>1219</v>
      </c>
      <c r="B572" t="str">
        <f t="shared" si="97"/>
        <v>株式会社下村時計店</v>
      </c>
      <c r="C572" t="s">
        <v>1659</v>
      </c>
      <c r="D572" t="s">
        <v>1291</v>
      </c>
      <c r="E572" t="s">
        <v>2562</v>
      </c>
      <c r="F572" t="s">
        <v>1987</v>
      </c>
      <c r="G572" s="50"/>
      <c r="H572">
        <v>50</v>
      </c>
      <c r="I572" t="s">
        <v>1060</v>
      </c>
      <c r="J572" t="e">
        <f>VLOOKUP(I572,#REF!,2,0)</f>
        <v>#REF!</v>
      </c>
      <c r="K572" t="e">
        <f t="shared" si="98"/>
        <v>#REF!</v>
      </c>
      <c r="L572" t="str">
        <f t="shared" si="96"/>
        <v>中国地方</v>
      </c>
      <c r="M572" t="str">
        <f t="shared" si="99"/>
        <v>事業法人</v>
      </c>
      <c r="N572" t="str">
        <f t="shared" si="100"/>
        <v>04.事業法人</v>
      </c>
      <c r="O572" t="str">
        <f t="shared" si="101"/>
        <v/>
      </c>
      <c r="P572" t="str">
        <f t="shared" si="102"/>
        <v/>
      </c>
      <c r="Q572" t="str">
        <f t="shared" si="103"/>
        <v/>
      </c>
      <c r="R572" t="str">
        <f t="shared" si="104"/>
        <v>34.</v>
      </c>
      <c r="S572" t="str">
        <f t="shared" si="105"/>
        <v>34.広島県</v>
      </c>
      <c r="T572">
        <f t="shared" si="106"/>
        <v>1</v>
      </c>
      <c r="U572">
        <f t="shared" si="107"/>
        <v>97</v>
      </c>
    </row>
    <row r="573" spans="1:21" ht="13.8" thickBot="1">
      <c r="A573" s="9" t="s">
        <v>3446</v>
      </c>
      <c r="B573" t="str">
        <f t="shared" si="97"/>
        <v>宗教法人釈迦院</v>
      </c>
      <c r="D573" t="s">
        <v>3570</v>
      </c>
      <c r="E573" t="s">
        <v>3636</v>
      </c>
      <c r="F573" t="s">
        <v>2135</v>
      </c>
      <c r="H573">
        <v>40</v>
      </c>
      <c r="I573" t="s">
        <v>249</v>
      </c>
      <c r="J573" t="e">
        <f>VLOOKUP(I573,#REF!,2,0)</f>
        <v>#REF!</v>
      </c>
      <c r="K573" t="e">
        <f t="shared" si="98"/>
        <v>#REF!</v>
      </c>
      <c r="L573" t="str">
        <f t="shared" si="96"/>
        <v>近畿地方</v>
      </c>
      <c r="M573" t="str">
        <f t="shared" si="99"/>
        <v>その他</v>
      </c>
      <c r="N573" t="str">
        <f t="shared" si="100"/>
        <v>10.その他</v>
      </c>
      <c r="O573" t="str">
        <f t="shared" si="101"/>
        <v/>
      </c>
      <c r="P573" t="str">
        <f t="shared" si="102"/>
        <v/>
      </c>
      <c r="Q573" t="str">
        <f t="shared" si="103"/>
        <v/>
      </c>
      <c r="R573" t="str">
        <f t="shared" si="104"/>
        <v>27.</v>
      </c>
      <c r="S573" t="str">
        <f t="shared" si="105"/>
        <v>27.大阪府</v>
      </c>
      <c r="T573">
        <f t="shared" si="106"/>
        <v>0</v>
      </c>
      <c r="U573">
        <f t="shared" si="107"/>
        <v>0</v>
      </c>
    </row>
    <row r="574" spans="1:21" ht="13.8" thickBot="1">
      <c r="A574" s="9" t="s">
        <v>3012</v>
      </c>
      <c r="B574" t="str">
        <f t="shared" si="97"/>
        <v>株式会社シャルレ</v>
      </c>
      <c r="D574" t="s">
        <v>3095</v>
      </c>
      <c r="E574" s="47" t="s">
        <v>3150</v>
      </c>
      <c r="F574" t="s">
        <v>1970</v>
      </c>
      <c r="G574" s="47" t="s">
        <v>2668</v>
      </c>
      <c r="I574" t="s">
        <v>1060</v>
      </c>
      <c r="J574" t="e">
        <f>VLOOKUP(I574,#REF!,2,0)</f>
        <v>#REF!</v>
      </c>
      <c r="K574" t="e">
        <f t="shared" si="98"/>
        <v>#REF!</v>
      </c>
      <c r="L574" t="str">
        <f t="shared" si="96"/>
        <v>近畿地方</v>
      </c>
      <c r="M574" t="str">
        <f t="shared" si="99"/>
        <v>事業法人</v>
      </c>
      <c r="N574" t="str">
        <f t="shared" si="100"/>
        <v>04.事業法人</v>
      </c>
      <c r="O574" t="str">
        <f t="shared" si="101"/>
        <v/>
      </c>
      <c r="P574" t="str">
        <f t="shared" si="102"/>
        <v/>
      </c>
      <c r="Q574" t="str">
        <f t="shared" si="103"/>
        <v/>
      </c>
      <c r="R574" t="str">
        <f t="shared" si="104"/>
        <v>28.</v>
      </c>
      <c r="S574" t="str">
        <f t="shared" si="105"/>
        <v>28.兵庫県</v>
      </c>
      <c r="T574">
        <f t="shared" si="106"/>
        <v>0</v>
      </c>
      <c r="U574">
        <f t="shared" si="107"/>
        <v>0</v>
      </c>
    </row>
    <row r="575" spans="1:21">
      <c r="A575" s="3" t="s">
        <v>1431</v>
      </c>
      <c r="B575" t="str">
        <f t="shared" si="97"/>
        <v>株式会社秀巧堂</v>
      </c>
      <c r="C575" t="s">
        <v>1660</v>
      </c>
      <c r="D575" t="s">
        <v>841</v>
      </c>
      <c r="E575" t="s">
        <v>2564</v>
      </c>
      <c r="F575" t="s">
        <v>2084</v>
      </c>
      <c r="G575" s="50"/>
      <c r="H575">
        <v>50</v>
      </c>
      <c r="I575" t="s">
        <v>1060</v>
      </c>
      <c r="J575" t="e">
        <f>VLOOKUP(I575,#REF!,2,0)</f>
        <v>#REF!</v>
      </c>
      <c r="K575" t="e">
        <f t="shared" si="98"/>
        <v>#REF!</v>
      </c>
      <c r="L575" t="str">
        <f t="shared" ref="L575:L638" si="108">VLOOKUP(F575,Y:Z,2,0)</f>
        <v>中国地方</v>
      </c>
      <c r="M575" t="str">
        <f t="shared" si="99"/>
        <v>事業法人</v>
      </c>
      <c r="N575" t="str">
        <f t="shared" si="100"/>
        <v>04.事業法人</v>
      </c>
      <c r="O575" t="str">
        <f t="shared" si="101"/>
        <v/>
      </c>
      <c r="P575" t="str">
        <f t="shared" si="102"/>
        <v/>
      </c>
      <c r="Q575" t="str">
        <f t="shared" si="103"/>
        <v/>
      </c>
      <c r="R575" t="str">
        <f t="shared" si="104"/>
        <v>34.</v>
      </c>
      <c r="S575" t="str">
        <f t="shared" si="105"/>
        <v>34.広島県</v>
      </c>
      <c r="T575">
        <f t="shared" si="106"/>
        <v>1</v>
      </c>
      <c r="U575">
        <f t="shared" si="107"/>
        <v>94</v>
      </c>
    </row>
    <row r="576" spans="1:21" ht="13.8" thickBot="1">
      <c r="A576" s="9" t="s">
        <v>2997</v>
      </c>
      <c r="B576" t="str">
        <f t="shared" si="97"/>
        <v>株式会社秀光ビルド</v>
      </c>
      <c r="D576" t="s">
        <v>3096</v>
      </c>
      <c r="E576" s="47" t="s">
        <v>3150</v>
      </c>
      <c r="F576" t="s">
        <v>2573</v>
      </c>
      <c r="I576" t="s">
        <v>1060</v>
      </c>
      <c r="J576" t="e">
        <f>VLOOKUP(I576,#REF!,2,0)</f>
        <v>#REF!</v>
      </c>
      <c r="K576" t="e">
        <f t="shared" si="98"/>
        <v>#REF!</v>
      </c>
      <c r="L576" t="str">
        <f t="shared" si="108"/>
        <v>北陸地方</v>
      </c>
      <c r="M576" t="str">
        <f t="shared" si="99"/>
        <v>事業法人</v>
      </c>
      <c r="N576" t="str">
        <f t="shared" si="100"/>
        <v>04.事業法人</v>
      </c>
      <c r="O576" t="str">
        <f t="shared" si="101"/>
        <v/>
      </c>
      <c r="P576" t="str">
        <f t="shared" si="102"/>
        <v/>
      </c>
      <c r="Q576" t="str">
        <f t="shared" si="103"/>
        <v/>
      </c>
      <c r="R576" t="str">
        <f t="shared" si="104"/>
        <v>17.</v>
      </c>
      <c r="S576" t="str">
        <f t="shared" si="105"/>
        <v>17.石川県</v>
      </c>
      <c r="T576">
        <f t="shared" si="106"/>
        <v>0</v>
      </c>
      <c r="U576">
        <f t="shared" si="107"/>
        <v>0</v>
      </c>
    </row>
    <row r="577" spans="1:21">
      <c r="A577" t="s">
        <v>3225</v>
      </c>
      <c r="B577" t="str">
        <f t="shared" si="97"/>
        <v>住宅ソリューションズ株式会社</v>
      </c>
      <c r="C577" t="s">
        <v>3381</v>
      </c>
      <c r="D577" t="s">
        <v>3303</v>
      </c>
      <c r="E577" t="s">
        <v>3364</v>
      </c>
      <c r="F577" t="s">
        <v>1955</v>
      </c>
      <c r="G577" s="50"/>
      <c r="I577" t="s">
        <v>1060</v>
      </c>
      <c r="J577" t="e">
        <f>VLOOKUP(I577,#REF!,2,0)</f>
        <v>#REF!</v>
      </c>
      <c r="K577" t="e">
        <f t="shared" si="98"/>
        <v>#REF!</v>
      </c>
      <c r="L577" t="str">
        <f t="shared" si="108"/>
        <v>関東地方</v>
      </c>
      <c r="M577" t="str">
        <f t="shared" si="99"/>
        <v>事業法人</v>
      </c>
      <c r="N577" t="str">
        <f t="shared" si="100"/>
        <v>04.事業法人</v>
      </c>
      <c r="O577" t="str">
        <f t="shared" si="101"/>
        <v/>
      </c>
      <c r="P577" t="str">
        <f t="shared" si="102"/>
        <v/>
      </c>
      <c r="Q577" t="str">
        <f t="shared" si="103"/>
        <v/>
      </c>
      <c r="R577" t="str">
        <f t="shared" si="104"/>
        <v>13.</v>
      </c>
      <c r="S577" t="str">
        <f t="shared" si="105"/>
        <v>13.東京都</v>
      </c>
      <c r="T577">
        <f t="shared" si="106"/>
        <v>1</v>
      </c>
      <c r="U577">
        <f t="shared" si="107"/>
        <v>102</v>
      </c>
    </row>
    <row r="578" spans="1:21" ht="20.399999999999999" thickBot="1">
      <c r="A578" s="5" t="s">
        <v>1220</v>
      </c>
      <c r="B578" t="str">
        <f t="shared" ref="B578:B641" si="109">SUBSTITUTE(SUBSTITUTE(A578," ",""),"　","")</f>
        <v>公立大学法人周南公立大学</v>
      </c>
      <c r="D578" t="s">
        <v>1292</v>
      </c>
      <c r="E578" t="s">
        <v>2562</v>
      </c>
      <c r="F578" t="s">
        <v>2085</v>
      </c>
      <c r="G578" s="50"/>
      <c r="H578">
        <v>50</v>
      </c>
      <c r="I578" t="s">
        <v>930</v>
      </c>
      <c r="J578" t="e">
        <f>VLOOKUP(I578,#REF!,2,0)</f>
        <v>#REF!</v>
      </c>
      <c r="K578" t="e">
        <f t="shared" ref="K578:K641" si="110">IF(AND(J578="事業法人",G578="○"),"事業法人（上場）",IF(AND(J578="事業法人",G578=""),"事業法人（非上場）",J578))</f>
        <v>#REF!</v>
      </c>
      <c r="L578" t="str">
        <f t="shared" si="108"/>
        <v>中国地方</v>
      </c>
      <c r="M578" t="str">
        <f t="shared" ref="M578:M641" si="111">VLOOKUP(I578,AA:AB,2,0)</f>
        <v>学校法人等</v>
      </c>
      <c r="N578" t="str">
        <f t="shared" ref="N578:N641" si="112">VLOOKUP(I578,AC:AD,2,0)</f>
        <v>01.学校法人・国立大学法人等</v>
      </c>
      <c r="O578" t="str">
        <f t="shared" ref="O578:O641" si="113">IF(I578="自治体",F578&amp;A578,"")</f>
        <v/>
      </c>
      <c r="P578" t="str">
        <f t="shared" ref="P578:P641" si="114">TRIM(SUBSTITUTE(O578,F578,""))</f>
        <v/>
      </c>
      <c r="Q578" t="str">
        <f t="shared" ref="Q578:Q641" si="115">IF(I578="自治体",F578&amp;P578,"")</f>
        <v/>
      </c>
      <c r="R578" t="str">
        <f t="shared" ref="R578:R641" si="116">VLOOKUP(F578,AE:AF,2,)</f>
        <v>35.</v>
      </c>
      <c r="S578" t="str">
        <f t="shared" ref="S578:S641" si="117">R578&amp;F578</f>
        <v>35.山口県</v>
      </c>
      <c r="T578">
        <f t="shared" ref="T578:T641" si="118">IF(C578="",0,IF(COUNTIF(C578,"https://www.jasso.go.jp/*")=1,1,2))</f>
        <v>0</v>
      </c>
      <c r="U578">
        <f t="shared" ref="U578:U641" si="119">LEN(C578)</f>
        <v>0</v>
      </c>
    </row>
    <row r="579" spans="1:21" ht="13.8" thickBot="1">
      <c r="A579" s="9" t="s">
        <v>2758</v>
      </c>
      <c r="B579" t="str">
        <f t="shared" si="109"/>
        <v>山口県周南市</v>
      </c>
      <c r="C579" t="s">
        <v>2956</v>
      </c>
      <c r="D579" t="s">
        <v>2866</v>
      </c>
      <c r="E579" t="s">
        <v>2868</v>
      </c>
      <c r="F579" t="s">
        <v>2915</v>
      </c>
      <c r="I579" t="s">
        <v>413</v>
      </c>
      <c r="J579" t="e">
        <f>VLOOKUP(I579,#REF!,2,0)</f>
        <v>#REF!</v>
      </c>
      <c r="K579" t="e">
        <f t="shared" si="110"/>
        <v>#REF!</v>
      </c>
      <c r="L579" t="str">
        <f t="shared" si="108"/>
        <v>中国地方</v>
      </c>
      <c r="M579" t="str">
        <f t="shared" si="111"/>
        <v>自治体</v>
      </c>
      <c r="N579" t="str">
        <f t="shared" si="112"/>
        <v>07.自治体</v>
      </c>
      <c r="O579" t="str">
        <f t="shared" si="113"/>
        <v>山口県山口県　周南市</v>
      </c>
      <c r="P579" t="str">
        <f t="shared" si="114"/>
        <v>周南市</v>
      </c>
      <c r="Q579" t="str">
        <f t="shared" si="115"/>
        <v>山口県周南市</v>
      </c>
      <c r="R579" t="str">
        <f t="shared" si="116"/>
        <v>35.</v>
      </c>
      <c r="S579" t="str">
        <f t="shared" si="117"/>
        <v>35.山口県</v>
      </c>
      <c r="T579">
        <f t="shared" si="118"/>
        <v>2</v>
      </c>
      <c r="U579">
        <f t="shared" si="119"/>
        <v>52</v>
      </c>
    </row>
    <row r="580" spans="1:21">
      <c r="A580" t="s">
        <v>3447</v>
      </c>
      <c r="B580" t="str">
        <f t="shared" si="109"/>
        <v>社会福祉法人秀美福祉会</v>
      </c>
      <c r="D580" t="s">
        <v>3571</v>
      </c>
      <c r="E580" t="s">
        <v>3636</v>
      </c>
      <c r="F580" t="s">
        <v>1952</v>
      </c>
      <c r="H580">
        <v>40</v>
      </c>
      <c r="I580" t="s">
        <v>440</v>
      </c>
      <c r="J580" t="e">
        <f>VLOOKUP(I580,#REF!,2,0)</f>
        <v>#REF!</v>
      </c>
      <c r="K580" t="e">
        <f t="shared" si="110"/>
        <v>#REF!</v>
      </c>
      <c r="L580" t="str">
        <f t="shared" si="108"/>
        <v>近畿地方</v>
      </c>
      <c r="M580" t="str">
        <f t="shared" si="111"/>
        <v>その他</v>
      </c>
      <c r="N580" t="str">
        <f t="shared" si="112"/>
        <v>09.医療法人・社会福祉法人</v>
      </c>
      <c r="O580" t="str">
        <f t="shared" si="113"/>
        <v/>
      </c>
      <c r="P580" t="str">
        <f t="shared" si="114"/>
        <v/>
      </c>
      <c r="Q580" t="str">
        <f t="shared" si="115"/>
        <v/>
      </c>
      <c r="R580" t="str">
        <f t="shared" si="116"/>
        <v>27.</v>
      </c>
      <c r="S580" t="str">
        <f t="shared" si="117"/>
        <v>27.大阪府</v>
      </c>
      <c r="T580">
        <f t="shared" si="118"/>
        <v>0</v>
      </c>
      <c r="U580">
        <f t="shared" si="119"/>
        <v>0</v>
      </c>
    </row>
    <row r="581" spans="1:21" ht="20.399999999999999" thickBot="1">
      <c r="A581" s="5" t="s">
        <v>1221</v>
      </c>
      <c r="B581" t="str">
        <f t="shared" si="109"/>
        <v>学校法人修文学院</v>
      </c>
      <c r="D581" t="s">
        <v>1293</v>
      </c>
      <c r="E581" t="s">
        <v>2562</v>
      </c>
      <c r="F581" t="s">
        <v>1992</v>
      </c>
      <c r="G581" s="50"/>
      <c r="H581">
        <v>35</v>
      </c>
      <c r="I581" t="s">
        <v>930</v>
      </c>
      <c r="J581" t="e">
        <f>VLOOKUP(I581,#REF!,2,0)</f>
        <v>#REF!</v>
      </c>
      <c r="K581" t="e">
        <f t="shared" si="110"/>
        <v>#REF!</v>
      </c>
      <c r="L581" t="str">
        <f t="shared" si="108"/>
        <v>東海地方</v>
      </c>
      <c r="M581" t="str">
        <f t="shared" si="111"/>
        <v>学校法人等</v>
      </c>
      <c r="N581" t="str">
        <f t="shared" si="112"/>
        <v>01.学校法人・国立大学法人等</v>
      </c>
      <c r="O581" t="str">
        <f t="shared" si="113"/>
        <v/>
      </c>
      <c r="P581" t="str">
        <f t="shared" si="114"/>
        <v/>
      </c>
      <c r="Q581" t="str">
        <f t="shared" si="115"/>
        <v/>
      </c>
      <c r="R581" t="str">
        <f t="shared" si="116"/>
        <v>23.</v>
      </c>
      <c r="S581" t="str">
        <f t="shared" si="117"/>
        <v>23.愛知県</v>
      </c>
      <c r="T581">
        <f t="shared" si="118"/>
        <v>0</v>
      </c>
      <c r="U581">
        <f t="shared" si="119"/>
        <v>0</v>
      </c>
    </row>
    <row r="582" spans="1:21" ht="13.8" thickBot="1">
      <c r="A582" s="1" t="s">
        <v>679</v>
      </c>
      <c r="B582" t="str">
        <f t="shared" si="109"/>
        <v>シューぺルブリアン株式会社</v>
      </c>
      <c r="C582" t="s">
        <v>1661</v>
      </c>
      <c r="D582" t="s">
        <v>751</v>
      </c>
      <c r="E582" t="s">
        <v>2538</v>
      </c>
      <c r="F582" t="s">
        <v>2017</v>
      </c>
      <c r="G582" s="50"/>
      <c r="H582">
        <v>50</v>
      </c>
      <c r="I582" t="s">
        <v>1060</v>
      </c>
      <c r="J582" t="e">
        <f>VLOOKUP(I582,#REF!,2,0)</f>
        <v>#REF!</v>
      </c>
      <c r="K582" t="e">
        <f t="shared" si="110"/>
        <v>#REF!</v>
      </c>
      <c r="L582" t="str">
        <f t="shared" si="108"/>
        <v>中国地方</v>
      </c>
      <c r="M582" t="str">
        <f t="shared" si="111"/>
        <v>事業法人</v>
      </c>
      <c r="N582" t="str">
        <f t="shared" si="112"/>
        <v>04.事業法人</v>
      </c>
      <c r="O582" t="str">
        <f t="shared" si="113"/>
        <v/>
      </c>
      <c r="P582" t="str">
        <f t="shared" si="114"/>
        <v/>
      </c>
      <c r="Q582" t="str">
        <f t="shared" si="115"/>
        <v/>
      </c>
      <c r="R582" t="str">
        <f t="shared" si="116"/>
        <v>34.</v>
      </c>
      <c r="S582" t="str">
        <f t="shared" si="117"/>
        <v>34.広島県</v>
      </c>
      <c r="T582">
        <f t="shared" si="118"/>
        <v>1</v>
      </c>
      <c r="U582">
        <f t="shared" si="119"/>
        <v>99</v>
      </c>
    </row>
    <row r="583" spans="1:21">
      <c r="A583" t="s">
        <v>2710</v>
      </c>
      <c r="B583" t="str">
        <f t="shared" si="109"/>
        <v>学校法人十文字学園</v>
      </c>
      <c r="D583" t="s">
        <v>2811</v>
      </c>
      <c r="E583" t="s">
        <v>2868</v>
      </c>
      <c r="F583" t="s">
        <v>2892</v>
      </c>
      <c r="I583" t="s">
        <v>930</v>
      </c>
      <c r="J583" t="e">
        <f>VLOOKUP(I583,#REF!,2,0)</f>
        <v>#REF!</v>
      </c>
      <c r="K583" t="e">
        <f t="shared" si="110"/>
        <v>#REF!</v>
      </c>
      <c r="L583" t="str">
        <f t="shared" si="108"/>
        <v>関東地方</v>
      </c>
      <c r="M583" t="str">
        <f t="shared" si="111"/>
        <v>学校法人等</v>
      </c>
      <c r="N583" t="str">
        <f t="shared" si="112"/>
        <v>01.学校法人・国立大学法人等</v>
      </c>
      <c r="O583" t="str">
        <f t="shared" si="113"/>
        <v/>
      </c>
      <c r="P583" t="str">
        <f t="shared" si="114"/>
        <v/>
      </c>
      <c r="Q583" t="str">
        <f t="shared" si="115"/>
        <v/>
      </c>
      <c r="R583" t="str">
        <f t="shared" si="116"/>
        <v>13.</v>
      </c>
      <c r="S583" t="str">
        <f t="shared" si="117"/>
        <v>13.東京都</v>
      </c>
      <c r="T583">
        <f t="shared" si="118"/>
        <v>0</v>
      </c>
      <c r="U583">
        <f t="shared" si="119"/>
        <v>0</v>
      </c>
    </row>
    <row r="584" spans="1:21" ht="19.8">
      <c r="A584" s="2" t="s">
        <v>287</v>
      </c>
      <c r="B584" t="str">
        <f t="shared" si="109"/>
        <v>株式会社十六銀行</v>
      </c>
      <c r="D584" t="s">
        <v>455</v>
      </c>
      <c r="E584" t="s">
        <v>2537</v>
      </c>
      <c r="F584" t="s">
        <v>2006</v>
      </c>
      <c r="G584" s="50"/>
      <c r="H584">
        <v>35</v>
      </c>
      <c r="I584" t="s">
        <v>335</v>
      </c>
      <c r="J584" t="e">
        <f>VLOOKUP(I584,#REF!,2,0)</f>
        <v>#REF!</v>
      </c>
      <c r="K584" t="e">
        <f t="shared" si="110"/>
        <v>#REF!</v>
      </c>
      <c r="L584" t="str">
        <f t="shared" si="108"/>
        <v>東海地方</v>
      </c>
      <c r="M584" t="str">
        <f t="shared" si="111"/>
        <v>地域金融機関</v>
      </c>
      <c r="N584" t="str">
        <f t="shared" si="112"/>
        <v>02.銀行</v>
      </c>
      <c r="O584" t="str">
        <f t="shared" si="113"/>
        <v/>
      </c>
      <c r="P584" t="str">
        <f t="shared" si="114"/>
        <v/>
      </c>
      <c r="Q584" t="str">
        <f t="shared" si="115"/>
        <v/>
      </c>
      <c r="R584" t="str">
        <f t="shared" si="116"/>
        <v>21.</v>
      </c>
      <c r="S584" t="str">
        <f t="shared" si="117"/>
        <v>21.岐阜県</v>
      </c>
      <c r="T584">
        <f t="shared" si="118"/>
        <v>0</v>
      </c>
      <c r="U584">
        <f t="shared" si="119"/>
        <v>0</v>
      </c>
    </row>
    <row r="585" spans="1:21" ht="19.8">
      <c r="A585" s="2" t="s">
        <v>949</v>
      </c>
      <c r="B585" t="str">
        <f t="shared" si="109"/>
        <v>医療法人社団純心会</v>
      </c>
      <c r="D585" t="s">
        <v>1012</v>
      </c>
      <c r="E585" t="s">
        <v>2558</v>
      </c>
      <c r="F585" t="s">
        <v>1976</v>
      </c>
      <c r="G585" s="50"/>
      <c r="H585">
        <v>20</v>
      </c>
      <c r="I585" t="s">
        <v>446</v>
      </c>
      <c r="J585" t="e">
        <f>VLOOKUP(I585,#REF!,2,0)</f>
        <v>#REF!</v>
      </c>
      <c r="K585" t="e">
        <f t="shared" si="110"/>
        <v>#REF!</v>
      </c>
      <c r="L585" t="str">
        <f t="shared" si="108"/>
        <v>関東地方</v>
      </c>
      <c r="M585" t="str">
        <f t="shared" si="111"/>
        <v>その他</v>
      </c>
      <c r="N585" t="str">
        <f t="shared" si="112"/>
        <v>09.医療法人・社会福祉法人</v>
      </c>
      <c r="O585" t="str">
        <f t="shared" si="113"/>
        <v/>
      </c>
      <c r="P585" t="str">
        <f t="shared" si="114"/>
        <v/>
      </c>
      <c r="Q585" t="str">
        <f t="shared" si="115"/>
        <v/>
      </c>
      <c r="R585" t="str">
        <f t="shared" si="116"/>
        <v>14.</v>
      </c>
      <c r="S585" t="str">
        <f t="shared" si="117"/>
        <v>14.神奈川県</v>
      </c>
      <c r="T585">
        <f t="shared" si="118"/>
        <v>0</v>
      </c>
      <c r="U585">
        <f t="shared" si="119"/>
        <v>0</v>
      </c>
    </row>
    <row r="586" spans="1:21" ht="20.399999999999999" thickBot="1">
      <c r="A586" s="5" t="s">
        <v>592</v>
      </c>
      <c r="B586" t="str">
        <f t="shared" si="109"/>
        <v>学校法人淳和学園</v>
      </c>
      <c r="D586" t="s">
        <v>624</v>
      </c>
      <c r="E586" t="s">
        <v>2563</v>
      </c>
      <c r="F586" t="s">
        <v>2086</v>
      </c>
      <c r="G586" s="50"/>
      <c r="H586">
        <v>50</v>
      </c>
      <c r="I586" t="s">
        <v>930</v>
      </c>
      <c r="J586" t="e">
        <f>VLOOKUP(I586,#REF!,2,0)</f>
        <v>#REF!</v>
      </c>
      <c r="K586" t="e">
        <f t="shared" si="110"/>
        <v>#REF!</v>
      </c>
      <c r="L586" t="str">
        <f t="shared" si="108"/>
        <v>中国地方</v>
      </c>
      <c r="M586" t="str">
        <f t="shared" si="111"/>
        <v>学校法人等</v>
      </c>
      <c r="N586" t="str">
        <f t="shared" si="112"/>
        <v>01.学校法人・国立大学法人等</v>
      </c>
      <c r="O586" t="str">
        <f t="shared" si="113"/>
        <v/>
      </c>
      <c r="P586" t="str">
        <f t="shared" si="114"/>
        <v/>
      </c>
      <c r="Q586" t="str">
        <f t="shared" si="115"/>
        <v/>
      </c>
      <c r="R586" t="str">
        <f t="shared" si="116"/>
        <v>33.</v>
      </c>
      <c r="S586" t="str">
        <f t="shared" si="117"/>
        <v>33.岡山県</v>
      </c>
      <c r="T586">
        <f t="shared" si="118"/>
        <v>0</v>
      </c>
      <c r="U586">
        <f t="shared" si="119"/>
        <v>0</v>
      </c>
    </row>
    <row r="587" spans="1:21">
      <c r="A587" t="s">
        <v>2998</v>
      </c>
      <c r="B587" t="str">
        <f t="shared" si="109"/>
        <v>医療法人順和長尾病院</v>
      </c>
      <c r="D587" t="s">
        <v>3097</v>
      </c>
      <c r="E587" s="47" t="s">
        <v>3150</v>
      </c>
      <c r="F587" t="s">
        <v>1951</v>
      </c>
      <c r="I587" t="s">
        <v>446</v>
      </c>
      <c r="J587" t="e">
        <f>VLOOKUP(I587,#REF!,2,0)</f>
        <v>#REF!</v>
      </c>
      <c r="K587" t="e">
        <f t="shared" si="110"/>
        <v>#REF!</v>
      </c>
      <c r="L587" t="str">
        <f t="shared" si="108"/>
        <v>九州・沖縄地方</v>
      </c>
      <c r="M587" t="str">
        <f t="shared" si="111"/>
        <v>その他</v>
      </c>
      <c r="N587" t="str">
        <f t="shared" si="112"/>
        <v>09.医療法人・社会福祉法人</v>
      </c>
      <c r="O587" t="str">
        <f t="shared" si="113"/>
        <v/>
      </c>
      <c r="P587" t="str">
        <f t="shared" si="114"/>
        <v/>
      </c>
      <c r="Q587" t="str">
        <f t="shared" si="115"/>
        <v/>
      </c>
      <c r="R587" t="str">
        <f t="shared" si="116"/>
        <v>40.</v>
      </c>
      <c r="S587" t="str">
        <f t="shared" si="117"/>
        <v>40.福岡県</v>
      </c>
      <c r="T587">
        <f t="shared" si="118"/>
        <v>0</v>
      </c>
      <c r="U587">
        <f t="shared" si="119"/>
        <v>0</v>
      </c>
    </row>
    <row r="588" spans="1:21" ht="13.8" thickBot="1">
      <c r="A588" s="9" t="s">
        <v>2283</v>
      </c>
      <c r="B588" t="str">
        <f t="shared" si="109"/>
        <v>株式会社ジョイント・システムズ・サービス</v>
      </c>
      <c r="C588" t="s">
        <v>2665</v>
      </c>
      <c r="D588" t="s">
        <v>2435</v>
      </c>
      <c r="E588" t="s">
        <v>2559</v>
      </c>
      <c r="F588" t="s">
        <v>1955</v>
      </c>
      <c r="G588" s="50"/>
      <c r="H588">
        <v>20</v>
      </c>
      <c r="I588" t="s">
        <v>1060</v>
      </c>
      <c r="J588" t="e">
        <f>VLOOKUP(I588,#REF!,2,0)</f>
        <v>#REF!</v>
      </c>
      <c r="K588" t="e">
        <f t="shared" si="110"/>
        <v>#REF!</v>
      </c>
      <c r="L588" t="str">
        <f t="shared" si="108"/>
        <v>関東地方</v>
      </c>
      <c r="M588" t="str">
        <f t="shared" si="111"/>
        <v>事業法人</v>
      </c>
      <c r="N588" t="str">
        <f t="shared" si="112"/>
        <v>04.事業法人</v>
      </c>
      <c r="O588" t="str">
        <f t="shared" si="113"/>
        <v/>
      </c>
      <c r="P588" t="str">
        <f t="shared" si="114"/>
        <v/>
      </c>
      <c r="Q588" t="str">
        <f t="shared" si="115"/>
        <v/>
      </c>
      <c r="R588" t="str">
        <f t="shared" si="116"/>
        <v>13.</v>
      </c>
      <c r="S588" t="str">
        <f t="shared" si="117"/>
        <v>13.東京都</v>
      </c>
      <c r="T588">
        <f t="shared" si="118"/>
        <v>1</v>
      </c>
      <c r="U588">
        <f t="shared" si="119"/>
        <v>88</v>
      </c>
    </row>
    <row r="589" spans="1:21">
      <c r="A589" t="s">
        <v>2284</v>
      </c>
      <c r="B589" t="str">
        <f t="shared" si="109"/>
        <v>正栄物産株式会社</v>
      </c>
      <c r="C589" t="s">
        <v>2635</v>
      </c>
      <c r="D589" t="s">
        <v>2436</v>
      </c>
      <c r="E589" t="s">
        <v>2559</v>
      </c>
      <c r="F589" t="s">
        <v>1955</v>
      </c>
      <c r="G589" s="50"/>
      <c r="H589">
        <v>20</v>
      </c>
      <c r="I589" t="s">
        <v>1060</v>
      </c>
      <c r="J589" t="e">
        <f>VLOOKUP(I589,#REF!,2,0)</f>
        <v>#REF!</v>
      </c>
      <c r="K589" t="e">
        <f t="shared" si="110"/>
        <v>#REF!</v>
      </c>
      <c r="L589" t="str">
        <f t="shared" si="108"/>
        <v>関東地方</v>
      </c>
      <c r="M589" t="str">
        <f t="shared" si="111"/>
        <v>事業法人</v>
      </c>
      <c r="N589" t="str">
        <f t="shared" si="112"/>
        <v>04.事業法人</v>
      </c>
      <c r="O589" t="str">
        <f t="shared" si="113"/>
        <v/>
      </c>
      <c r="P589" t="str">
        <f t="shared" si="114"/>
        <v/>
      </c>
      <c r="Q589" t="str">
        <f t="shared" si="115"/>
        <v/>
      </c>
      <c r="R589" t="str">
        <f t="shared" si="116"/>
        <v>13.</v>
      </c>
      <c r="S589" t="str">
        <f t="shared" si="117"/>
        <v>13.東京都</v>
      </c>
      <c r="T589">
        <f t="shared" si="118"/>
        <v>1</v>
      </c>
      <c r="U589">
        <f t="shared" si="119"/>
        <v>97</v>
      </c>
    </row>
    <row r="590" spans="1:21">
      <c r="A590" s="3" t="s">
        <v>1859</v>
      </c>
      <c r="B590" t="str">
        <f t="shared" si="109"/>
        <v>社会福祉法人庄川福祉会</v>
      </c>
      <c r="C590" t="s">
        <v>1662</v>
      </c>
      <c r="D590" t="s">
        <v>1013</v>
      </c>
      <c r="E590" t="s">
        <v>2558</v>
      </c>
      <c r="F590" t="s">
        <v>1995</v>
      </c>
      <c r="G590" s="50"/>
      <c r="H590">
        <v>30</v>
      </c>
      <c r="I590" t="s">
        <v>440</v>
      </c>
      <c r="J590" t="e">
        <f>VLOOKUP(I590,#REF!,2,0)</f>
        <v>#REF!</v>
      </c>
      <c r="K590" t="e">
        <f t="shared" si="110"/>
        <v>#REF!</v>
      </c>
      <c r="L590" t="str">
        <f t="shared" si="108"/>
        <v>北陸地方</v>
      </c>
      <c r="M590" t="str">
        <f t="shared" si="111"/>
        <v>その他</v>
      </c>
      <c r="N590" t="str">
        <f t="shared" si="112"/>
        <v>09.医療法人・社会福祉法人</v>
      </c>
      <c r="O590" t="str">
        <f t="shared" si="113"/>
        <v/>
      </c>
      <c r="P590" t="str">
        <f t="shared" si="114"/>
        <v/>
      </c>
      <c r="Q590" t="str">
        <f t="shared" si="115"/>
        <v/>
      </c>
      <c r="R590" t="str">
        <f t="shared" si="116"/>
        <v>16.</v>
      </c>
      <c r="S590" t="str">
        <f t="shared" si="117"/>
        <v>16.富山県</v>
      </c>
      <c r="T590">
        <f t="shared" si="118"/>
        <v>2</v>
      </c>
      <c r="U590">
        <f t="shared" si="119"/>
        <v>37</v>
      </c>
    </row>
    <row r="591" spans="1:21">
      <c r="A591" t="s">
        <v>3448</v>
      </c>
      <c r="B591" t="str">
        <f t="shared" si="109"/>
        <v>学校法人正恵学園認定こども園建福寺幼稚園</v>
      </c>
      <c r="C591" t="s">
        <v>3653</v>
      </c>
      <c r="D591" t="s">
        <v>3572</v>
      </c>
      <c r="E591" t="s">
        <v>3636</v>
      </c>
      <c r="F591" t="s">
        <v>2048</v>
      </c>
      <c r="H591">
        <v>20</v>
      </c>
      <c r="I591" t="s">
        <v>930</v>
      </c>
      <c r="J591" t="e">
        <f>VLOOKUP(I591,#REF!,2,0)</f>
        <v>#REF!</v>
      </c>
      <c r="K591" t="e">
        <f t="shared" si="110"/>
        <v>#REF!</v>
      </c>
      <c r="L591" t="str">
        <f t="shared" si="108"/>
        <v>関東地方</v>
      </c>
      <c r="M591" t="str">
        <f t="shared" si="111"/>
        <v>学校法人等</v>
      </c>
      <c r="N591" t="str">
        <f t="shared" si="112"/>
        <v>01.学校法人・国立大学法人等</v>
      </c>
      <c r="O591" t="str">
        <f t="shared" si="113"/>
        <v/>
      </c>
      <c r="P591" t="str">
        <f t="shared" si="114"/>
        <v/>
      </c>
      <c r="Q591" t="str">
        <f t="shared" si="115"/>
        <v/>
      </c>
      <c r="R591" t="str">
        <f t="shared" si="116"/>
        <v>11.</v>
      </c>
      <c r="S591" t="str">
        <f t="shared" si="117"/>
        <v>11.埼玉県</v>
      </c>
      <c r="T591">
        <f t="shared" si="118"/>
        <v>1</v>
      </c>
      <c r="U591">
        <f t="shared" si="119"/>
        <v>102</v>
      </c>
    </row>
    <row r="592" spans="1:21" ht="20.399999999999999" thickBot="1">
      <c r="A592" s="5" t="s">
        <v>1432</v>
      </c>
      <c r="B592" t="str">
        <f t="shared" si="109"/>
        <v>上新電機株式会社</v>
      </c>
      <c r="D592" t="s">
        <v>509</v>
      </c>
      <c r="E592" t="s">
        <v>2560</v>
      </c>
      <c r="F592" t="s">
        <v>1978</v>
      </c>
      <c r="G592" s="50" t="s">
        <v>2668</v>
      </c>
      <c r="H592">
        <v>40</v>
      </c>
      <c r="I592" t="s">
        <v>1060</v>
      </c>
      <c r="J592" t="e">
        <f>VLOOKUP(I592,#REF!,2,0)</f>
        <v>#REF!</v>
      </c>
      <c r="K592" t="e">
        <f t="shared" si="110"/>
        <v>#REF!</v>
      </c>
      <c r="L592" t="str">
        <f t="shared" si="108"/>
        <v>近畿地方</v>
      </c>
      <c r="M592" t="str">
        <f t="shared" si="111"/>
        <v>事業法人</v>
      </c>
      <c r="N592" t="str">
        <f t="shared" si="112"/>
        <v>04.事業法人</v>
      </c>
      <c r="O592" t="str">
        <f t="shared" si="113"/>
        <v/>
      </c>
      <c r="P592" t="str">
        <f t="shared" si="114"/>
        <v/>
      </c>
      <c r="Q592" t="str">
        <f t="shared" si="115"/>
        <v/>
      </c>
      <c r="R592" t="str">
        <f t="shared" si="116"/>
        <v>27.</v>
      </c>
      <c r="S592" t="str">
        <f t="shared" si="117"/>
        <v>27.大阪府</v>
      </c>
      <c r="T592">
        <f t="shared" si="118"/>
        <v>0</v>
      </c>
      <c r="U592">
        <f t="shared" si="119"/>
        <v>0</v>
      </c>
    </row>
    <row r="593" spans="1:21" ht="19.8">
      <c r="A593" s="2" t="s">
        <v>14</v>
      </c>
      <c r="B593" t="str">
        <f t="shared" si="109"/>
        <v>常総ひかり農業協同組合</v>
      </c>
      <c r="D593" t="s">
        <v>382</v>
      </c>
      <c r="E593" t="s">
        <v>2543</v>
      </c>
      <c r="F593" t="s">
        <v>2087</v>
      </c>
      <c r="G593" s="50"/>
      <c r="H593">
        <v>20</v>
      </c>
      <c r="I593" t="s">
        <v>1194</v>
      </c>
      <c r="J593" t="e">
        <f>VLOOKUP(I593,#REF!,2,0)</f>
        <v>#REF!</v>
      </c>
      <c r="K593" t="e">
        <f t="shared" si="110"/>
        <v>#REF!</v>
      </c>
      <c r="L593" t="str">
        <f t="shared" si="108"/>
        <v>関東地方</v>
      </c>
      <c r="M593" t="str">
        <f t="shared" si="111"/>
        <v>地域金融機関</v>
      </c>
      <c r="N593" t="str">
        <f t="shared" si="112"/>
        <v>03.系統上部・系統下部</v>
      </c>
      <c r="O593" t="str">
        <f t="shared" si="113"/>
        <v/>
      </c>
      <c r="P593" t="str">
        <f t="shared" si="114"/>
        <v/>
      </c>
      <c r="Q593" t="str">
        <f t="shared" si="115"/>
        <v/>
      </c>
      <c r="R593" t="str">
        <f t="shared" si="116"/>
        <v>08.</v>
      </c>
      <c r="S593" t="str">
        <f t="shared" si="117"/>
        <v>08.茨城県</v>
      </c>
      <c r="T593">
        <f t="shared" si="118"/>
        <v>0</v>
      </c>
      <c r="U593">
        <f t="shared" si="119"/>
        <v>0</v>
      </c>
    </row>
    <row r="594" spans="1:21" ht="13.8" thickBot="1">
      <c r="A594" s="9" t="s">
        <v>2285</v>
      </c>
      <c r="B594" t="str">
        <f t="shared" si="109"/>
        <v>有限会社聖天アパレル</v>
      </c>
      <c r="D594" t="s">
        <v>2437</v>
      </c>
      <c r="E594" t="s">
        <v>2559</v>
      </c>
      <c r="F594" t="s">
        <v>1952</v>
      </c>
      <c r="G594" s="50"/>
      <c r="H594">
        <v>40</v>
      </c>
      <c r="I594" t="s">
        <v>1060</v>
      </c>
      <c r="J594" t="e">
        <f>VLOOKUP(I594,#REF!,2,0)</f>
        <v>#REF!</v>
      </c>
      <c r="K594" t="e">
        <f t="shared" si="110"/>
        <v>#REF!</v>
      </c>
      <c r="L594" t="str">
        <f t="shared" si="108"/>
        <v>近畿地方</v>
      </c>
      <c r="M594" t="str">
        <f t="shared" si="111"/>
        <v>事業法人</v>
      </c>
      <c r="N594" t="str">
        <f t="shared" si="112"/>
        <v>04.事業法人</v>
      </c>
      <c r="O594" t="str">
        <f t="shared" si="113"/>
        <v/>
      </c>
      <c r="P594" t="str">
        <f t="shared" si="114"/>
        <v/>
      </c>
      <c r="Q594" t="str">
        <f t="shared" si="115"/>
        <v/>
      </c>
      <c r="R594" t="str">
        <f t="shared" si="116"/>
        <v>27.</v>
      </c>
      <c r="S594" t="str">
        <f t="shared" si="117"/>
        <v>27.大阪府</v>
      </c>
      <c r="T594">
        <f t="shared" si="118"/>
        <v>0</v>
      </c>
      <c r="U594">
        <f t="shared" si="119"/>
        <v>0</v>
      </c>
    </row>
    <row r="595" spans="1:21" ht="20.399999999999999" thickBot="1">
      <c r="A595" s="5" t="s">
        <v>842</v>
      </c>
      <c r="B595" t="str">
        <f t="shared" si="109"/>
        <v>学校法人湘南学院</v>
      </c>
      <c r="D595" t="s">
        <v>843</v>
      </c>
      <c r="E595" t="s">
        <v>2564</v>
      </c>
      <c r="F595" t="s">
        <v>2088</v>
      </c>
      <c r="G595" s="50"/>
      <c r="H595">
        <v>20</v>
      </c>
      <c r="I595" t="s">
        <v>930</v>
      </c>
      <c r="J595" t="e">
        <f>VLOOKUP(I595,#REF!,2,0)</f>
        <v>#REF!</v>
      </c>
      <c r="K595" t="e">
        <f t="shared" si="110"/>
        <v>#REF!</v>
      </c>
      <c r="L595" t="str">
        <f t="shared" si="108"/>
        <v>関東地方</v>
      </c>
      <c r="M595" t="str">
        <f t="shared" si="111"/>
        <v>学校法人等</v>
      </c>
      <c r="N595" t="str">
        <f t="shared" si="112"/>
        <v>01.学校法人・国立大学法人等</v>
      </c>
      <c r="O595" t="str">
        <f t="shared" si="113"/>
        <v/>
      </c>
      <c r="P595" t="str">
        <f t="shared" si="114"/>
        <v/>
      </c>
      <c r="Q595" t="str">
        <f t="shared" si="115"/>
        <v/>
      </c>
      <c r="R595" t="str">
        <f t="shared" si="116"/>
        <v>14.</v>
      </c>
      <c r="S595" t="str">
        <f t="shared" si="117"/>
        <v>14.神奈川県</v>
      </c>
      <c r="T595">
        <f t="shared" si="118"/>
        <v>0</v>
      </c>
      <c r="U595">
        <f t="shared" si="119"/>
        <v>0</v>
      </c>
    </row>
    <row r="596" spans="1:21" ht="13.8" thickBot="1">
      <c r="A596" s="9" t="s">
        <v>2711</v>
      </c>
      <c r="B596" t="str">
        <f t="shared" si="109"/>
        <v>湘南企業株式会社</v>
      </c>
      <c r="D596" t="s">
        <v>2812</v>
      </c>
      <c r="E596" t="s">
        <v>2868</v>
      </c>
      <c r="F596" t="s">
        <v>2898</v>
      </c>
      <c r="I596" t="s">
        <v>1060</v>
      </c>
      <c r="J596" t="e">
        <f>VLOOKUP(I596,#REF!,2,0)</f>
        <v>#REF!</v>
      </c>
      <c r="K596" t="e">
        <f t="shared" si="110"/>
        <v>#REF!</v>
      </c>
      <c r="L596" t="str">
        <f t="shared" si="108"/>
        <v>関東地方</v>
      </c>
      <c r="M596" t="str">
        <f t="shared" si="111"/>
        <v>事業法人</v>
      </c>
      <c r="N596" t="str">
        <f t="shared" si="112"/>
        <v>04.事業法人</v>
      </c>
      <c r="O596" t="str">
        <f t="shared" si="113"/>
        <v/>
      </c>
      <c r="P596" t="str">
        <f t="shared" si="114"/>
        <v/>
      </c>
      <c r="Q596" t="str">
        <f t="shared" si="115"/>
        <v/>
      </c>
      <c r="R596" t="str">
        <f t="shared" si="116"/>
        <v>14.</v>
      </c>
      <c r="S596" t="str">
        <f t="shared" si="117"/>
        <v>14.神奈川県</v>
      </c>
      <c r="T596">
        <f t="shared" si="118"/>
        <v>0</v>
      </c>
      <c r="U596">
        <f t="shared" si="119"/>
        <v>0</v>
      </c>
    </row>
    <row r="597" spans="1:21">
      <c r="A597" t="s">
        <v>2712</v>
      </c>
      <c r="B597" t="str">
        <f t="shared" si="109"/>
        <v>湘南技術センター株式会社</v>
      </c>
      <c r="C597" t="s">
        <v>2935</v>
      </c>
      <c r="D597" t="s">
        <v>2813</v>
      </c>
      <c r="E597" t="s">
        <v>2868</v>
      </c>
      <c r="F597" t="s">
        <v>2873</v>
      </c>
      <c r="I597" t="s">
        <v>1060</v>
      </c>
      <c r="J597" t="e">
        <f>VLOOKUP(I597,#REF!,2,0)</f>
        <v>#REF!</v>
      </c>
      <c r="K597" t="e">
        <f t="shared" si="110"/>
        <v>#REF!</v>
      </c>
      <c r="L597" t="str">
        <f t="shared" si="108"/>
        <v>関東地方</v>
      </c>
      <c r="M597" t="str">
        <f t="shared" si="111"/>
        <v>事業法人</v>
      </c>
      <c r="N597" t="str">
        <f t="shared" si="112"/>
        <v>04.事業法人</v>
      </c>
      <c r="O597" t="str">
        <f t="shared" si="113"/>
        <v/>
      </c>
      <c r="P597" t="str">
        <f t="shared" si="114"/>
        <v/>
      </c>
      <c r="Q597" t="str">
        <f t="shared" si="115"/>
        <v/>
      </c>
      <c r="R597" t="str">
        <f t="shared" si="116"/>
        <v>14.</v>
      </c>
      <c r="S597" t="str">
        <f t="shared" si="117"/>
        <v>14.神奈川県</v>
      </c>
      <c r="T597">
        <f t="shared" si="118"/>
        <v>2</v>
      </c>
      <c r="U597">
        <f t="shared" si="119"/>
        <v>45</v>
      </c>
    </row>
    <row r="598" spans="1:21" ht="19.8">
      <c r="A598" s="2" t="s">
        <v>1433</v>
      </c>
      <c r="B598" t="str">
        <f t="shared" si="109"/>
        <v>学校法人松柏学院倉吉北高等学校</v>
      </c>
      <c r="D598" t="s">
        <v>1909</v>
      </c>
      <c r="E598" t="s">
        <v>2561</v>
      </c>
      <c r="F598" t="s">
        <v>2075</v>
      </c>
      <c r="G598" s="50"/>
      <c r="H598">
        <v>50</v>
      </c>
      <c r="I598" t="s">
        <v>930</v>
      </c>
      <c r="J598" t="e">
        <f>VLOOKUP(I598,#REF!,2,0)</f>
        <v>#REF!</v>
      </c>
      <c r="K598" t="e">
        <f t="shared" si="110"/>
        <v>#REF!</v>
      </c>
      <c r="L598" t="str">
        <f t="shared" si="108"/>
        <v>中国地方</v>
      </c>
      <c r="M598" t="str">
        <f t="shared" si="111"/>
        <v>学校法人等</v>
      </c>
      <c r="N598" t="str">
        <f t="shared" si="112"/>
        <v>01.学校法人・国立大学法人等</v>
      </c>
      <c r="O598" t="str">
        <f t="shared" si="113"/>
        <v/>
      </c>
      <c r="P598" t="str">
        <f t="shared" si="114"/>
        <v/>
      </c>
      <c r="Q598" t="str">
        <f t="shared" si="115"/>
        <v/>
      </c>
      <c r="R598" t="str">
        <f t="shared" si="116"/>
        <v>31.</v>
      </c>
      <c r="S598" t="str">
        <f t="shared" si="117"/>
        <v>31.鳥取県</v>
      </c>
      <c r="T598">
        <f t="shared" si="118"/>
        <v>0</v>
      </c>
      <c r="U598">
        <f t="shared" si="119"/>
        <v>0</v>
      </c>
    </row>
    <row r="599" spans="1:21" ht="20.399999999999999" thickBot="1">
      <c r="A599" s="5" t="s">
        <v>950</v>
      </c>
      <c r="B599" t="str">
        <f t="shared" si="109"/>
        <v>学校法人昌平黌</v>
      </c>
      <c r="D599" t="s">
        <v>1014</v>
      </c>
      <c r="E599" t="s">
        <v>2558</v>
      </c>
      <c r="F599" t="s">
        <v>1975</v>
      </c>
      <c r="G599" s="50"/>
      <c r="H599">
        <v>10</v>
      </c>
      <c r="I599" t="s">
        <v>930</v>
      </c>
      <c r="J599" t="e">
        <f>VLOOKUP(I599,#REF!,2,0)</f>
        <v>#REF!</v>
      </c>
      <c r="K599" t="e">
        <f t="shared" si="110"/>
        <v>#REF!</v>
      </c>
      <c r="L599" t="str">
        <f t="shared" si="108"/>
        <v>北海道・東北地方</v>
      </c>
      <c r="M599" t="str">
        <f t="shared" si="111"/>
        <v>学校法人等</v>
      </c>
      <c r="N599" t="str">
        <f t="shared" si="112"/>
        <v>01.学校法人・国立大学法人等</v>
      </c>
      <c r="O599" t="str">
        <f t="shared" si="113"/>
        <v/>
      </c>
      <c r="P599" t="str">
        <f t="shared" si="114"/>
        <v/>
      </c>
      <c r="Q599" t="str">
        <f t="shared" si="115"/>
        <v/>
      </c>
      <c r="R599" t="str">
        <f t="shared" si="116"/>
        <v>07.</v>
      </c>
      <c r="S599" t="str">
        <f t="shared" si="117"/>
        <v>07.福島県</v>
      </c>
      <c r="T599">
        <f t="shared" si="118"/>
        <v>0</v>
      </c>
      <c r="U599">
        <f t="shared" si="119"/>
        <v>0</v>
      </c>
    </row>
    <row r="600" spans="1:21" ht="13.8" thickBot="1">
      <c r="A600" s="9" t="s">
        <v>2286</v>
      </c>
      <c r="B600" t="str">
        <f t="shared" si="109"/>
        <v>城北化学工業株式会社</v>
      </c>
      <c r="D600" t="s">
        <v>2438</v>
      </c>
      <c r="E600" t="s">
        <v>2559</v>
      </c>
      <c r="F600" t="s">
        <v>1955</v>
      </c>
      <c r="G600" s="50"/>
      <c r="H600">
        <v>20</v>
      </c>
      <c r="I600" t="s">
        <v>1060</v>
      </c>
      <c r="J600" t="e">
        <f>VLOOKUP(I600,#REF!,2,0)</f>
        <v>#REF!</v>
      </c>
      <c r="K600" t="e">
        <f t="shared" si="110"/>
        <v>#REF!</v>
      </c>
      <c r="L600" t="str">
        <f t="shared" si="108"/>
        <v>関東地方</v>
      </c>
      <c r="M600" t="str">
        <f t="shared" si="111"/>
        <v>事業法人</v>
      </c>
      <c r="N600" t="str">
        <f t="shared" si="112"/>
        <v>04.事業法人</v>
      </c>
      <c r="O600" t="str">
        <f t="shared" si="113"/>
        <v/>
      </c>
      <c r="P600" t="str">
        <f t="shared" si="114"/>
        <v/>
      </c>
      <c r="Q600" t="str">
        <f t="shared" si="115"/>
        <v/>
      </c>
      <c r="R600" t="str">
        <f t="shared" si="116"/>
        <v>13.</v>
      </c>
      <c r="S600" t="str">
        <f t="shared" si="117"/>
        <v>13.東京都</v>
      </c>
      <c r="T600">
        <f t="shared" si="118"/>
        <v>0</v>
      </c>
      <c r="U600">
        <f t="shared" si="119"/>
        <v>0</v>
      </c>
    </row>
    <row r="601" spans="1:21">
      <c r="A601" s="3" t="s">
        <v>1434</v>
      </c>
      <c r="B601" t="str">
        <f t="shared" si="109"/>
        <v>城北機業株式会社</v>
      </c>
      <c r="C601" t="s">
        <v>1663</v>
      </c>
      <c r="D601" t="s">
        <v>1015</v>
      </c>
      <c r="E601" t="s">
        <v>2558</v>
      </c>
      <c r="F601" t="s">
        <v>2090</v>
      </c>
      <c r="G601" s="50"/>
      <c r="H601">
        <v>35</v>
      </c>
      <c r="I601" t="s">
        <v>1060</v>
      </c>
      <c r="J601" t="e">
        <f>VLOOKUP(I601,#REF!,2,0)</f>
        <v>#REF!</v>
      </c>
      <c r="K601" t="e">
        <f t="shared" si="110"/>
        <v>#REF!</v>
      </c>
      <c r="L601" t="str">
        <f t="shared" si="108"/>
        <v>東海地方</v>
      </c>
      <c r="M601" t="str">
        <f t="shared" si="111"/>
        <v>事業法人</v>
      </c>
      <c r="N601" t="str">
        <f t="shared" si="112"/>
        <v>04.事業法人</v>
      </c>
      <c r="O601" t="str">
        <f t="shared" si="113"/>
        <v/>
      </c>
      <c r="P601" t="str">
        <f t="shared" si="114"/>
        <v/>
      </c>
      <c r="Q601" t="str">
        <f t="shared" si="115"/>
        <v/>
      </c>
      <c r="R601" t="str">
        <f t="shared" si="116"/>
        <v>22.</v>
      </c>
      <c r="S601" t="str">
        <f t="shared" si="117"/>
        <v>22.静岡県</v>
      </c>
      <c r="T601">
        <f t="shared" si="118"/>
        <v>1</v>
      </c>
      <c r="U601">
        <f t="shared" si="119"/>
        <v>102</v>
      </c>
    </row>
    <row r="602" spans="1:21">
      <c r="A602" t="s">
        <v>2713</v>
      </c>
      <c r="B602" t="str">
        <f t="shared" si="109"/>
        <v>社会福祉法人城陽市社会福祉協議会</v>
      </c>
      <c r="D602" t="s">
        <v>2814</v>
      </c>
      <c r="E602" t="s">
        <v>2868</v>
      </c>
      <c r="F602" t="s">
        <v>2899</v>
      </c>
      <c r="I602" t="s">
        <v>440</v>
      </c>
      <c r="J602" t="e">
        <f>VLOOKUP(I602,#REF!,2,0)</f>
        <v>#REF!</v>
      </c>
      <c r="K602" t="e">
        <f t="shared" si="110"/>
        <v>#REF!</v>
      </c>
      <c r="L602" t="str">
        <f t="shared" si="108"/>
        <v>近畿地方</v>
      </c>
      <c r="M602" t="str">
        <f t="shared" si="111"/>
        <v>その他</v>
      </c>
      <c r="N602" t="str">
        <f t="shared" si="112"/>
        <v>09.医療法人・社会福祉法人</v>
      </c>
      <c r="O602" t="str">
        <f t="shared" si="113"/>
        <v/>
      </c>
      <c r="P602" t="str">
        <f t="shared" si="114"/>
        <v/>
      </c>
      <c r="Q602" t="str">
        <f t="shared" si="115"/>
        <v/>
      </c>
      <c r="R602" t="str">
        <f t="shared" si="116"/>
        <v>26.</v>
      </c>
      <c r="S602" t="str">
        <f t="shared" si="117"/>
        <v>26.京都府</v>
      </c>
      <c r="T602">
        <f t="shared" si="118"/>
        <v>0</v>
      </c>
      <c r="U602">
        <f t="shared" si="119"/>
        <v>0</v>
      </c>
    </row>
    <row r="603" spans="1:21" ht="19.8">
      <c r="A603" s="2" t="s">
        <v>1435</v>
      </c>
      <c r="B603" t="str">
        <f t="shared" si="109"/>
        <v>社会福祉法人祥和会</v>
      </c>
      <c r="D603" t="s">
        <v>625</v>
      </c>
      <c r="E603" t="s">
        <v>2563</v>
      </c>
      <c r="F603" t="s">
        <v>2091</v>
      </c>
      <c r="G603" s="50"/>
      <c r="H603">
        <v>50</v>
      </c>
      <c r="I603" t="s">
        <v>440</v>
      </c>
      <c r="J603" t="e">
        <f>VLOOKUP(I603,#REF!,2,0)</f>
        <v>#REF!</v>
      </c>
      <c r="K603" t="e">
        <f t="shared" si="110"/>
        <v>#REF!</v>
      </c>
      <c r="L603" t="str">
        <f t="shared" si="108"/>
        <v>中国地方</v>
      </c>
      <c r="M603" t="str">
        <f t="shared" si="111"/>
        <v>その他</v>
      </c>
      <c r="N603" t="str">
        <f t="shared" si="112"/>
        <v>09.医療法人・社会福祉法人</v>
      </c>
      <c r="O603" t="str">
        <f t="shared" si="113"/>
        <v/>
      </c>
      <c r="P603" t="str">
        <f t="shared" si="114"/>
        <v/>
      </c>
      <c r="Q603" t="str">
        <f t="shared" si="115"/>
        <v/>
      </c>
      <c r="R603" t="str">
        <f t="shared" si="116"/>
        <v>31.</v>
      </c>
      <c r="S603" t="str">
        <f t="shared" si="117"/>
        <v>31.鳥取県</v>
      </c>
      <c r="T603">
        <f t="shared" si="118"/>
        <v>0</v>
      </c>
      <c r="U603">
        <f t="shared" si="119"/>
        <v>0</v>
      </c>
    </row>
    <row r="604" spans="1:21" ht="13.8" thickBot="1">
      <c r="A604" s="1" t="s">
        <v>188</v>
      </c>
      <c r="B604" t="str">
        <f t="shared" si="109"/>
        <v>株式会社昭和技研工業</v>
      </c>
      <c r="C604" t="s">
        <v>1664</v>
      </c>
      <c r="D604" t="s">
        <v>189</v>
      </c>
      <c r="E604" t="s">
        <v>2540</v>
      </c>
      <c r="F604" t="s">
        <v>2048</v>
      </c>
      <c r="G604" s="50"/>
      <c r="H604">
        <v>20</v>
      </c>
      <c r="I604" t="s">
        <v>1060</v>
      </c>
      <c r="J604" t="e">
        <f>VLOOKUP(I604,#REF!,2,0)</f>
        <v>#REF!</v>
      </c>
      <c r="K604" t="e">
        <f t="shared" si="110"/>
        <v>#REF!</v>
      </c>
      <c r="L604" t="str">
        <f t="shared" si="108"/>
        <v>関東地方</v>
      </c>
      <c r="M604" t="str">
        <f t="shared" si="111"/>
        <v>事業法人</v>
      </c>
      <c r="N604" t="str">
        <f t="shared" si="112"/>
        <v>04.事業法人</v>
      </c>
      <c r="O604" t="str">
        <f t="shared" si="113"/>
        <v/>
      </c>
      <c r="P604" t="str">
        <f t="shared" si="114"/>
        <v/>
      </c>
      <c r="Q604" t="str">
        <f t="shared" si="115"/>
        <v/>
      </c>
      <c r="R604" t="str">
        <f t="shared" si="116"/>
        <v>11.</v>
      </c>
      <c r="S604" t="str">
        <f t="shared" si="117"/>
        <v>11.埼玉県</v>
      </c>
      <c r="T604">
        <f t="shared" si="118"/>
        <v>1</v>
      </c>
      <c r="U604">
        <f t="shared" si="119"/>
        <v>95</v>
      </c>
    </row>
    <row r="605" spans="1:21" ht="13.8" thickBot="1">
      <c r="A605" s="1" t="s">
        <v>1860</v>
      </c>
      <c r="B605" t="str">
        <f t="shared" si="109"/>
        <v>昭和紙工株式会社</v>
      </c>
      <c r="C605" t="s">
        <v>1665</v>
      </c>
      <c r="D605" t="s">
        <v>626</v>
      </c>
      <c r="E605" t="s">
        <v>2563</v>
      </c>
      <c r="F605" t="s">
        <v>2010</v>
      </c>
      <c r="G605" s="50"/>
      <c r="H605">
        <v>60</v>
      </c>
      <c r="I605" t="s">
        <v>1060</v>
      </c>
      <c r="J605" t="e">
        <f>VLOOKUP(I605,#REF!,2,0)</f>
        <v>#REF!</v>
      </c>
      <c r="K605" t="e">
        <f t="shared" si="110"/>
        <v>#REF!</v>
      </c>
      <c r="L605" t="str">
        <f t="shared" si="108"/>
        <v>四国地方</v>
      </c>
      <c r="M605" t="str">
        <f t="shared" si="111"/>
        <v>事業法人</v>
      </c>
      <c r="N605" t="str">
        <f t="shared" si="112"/>
        <v>04.事業法人</v>
      </c>
      <c r="O605" t="str">
        <f t="shared" si="113"/>
        <v/>
      </c>
      <c r="P605" t="str">
        <f t="shared" si="114"/>
        <v/>
      </c>
      <c r="Q605" t="str">
        <f t="shared" si="115"/>
        <v/>
      </c>
      <c r="R605" t="str">
        <f t="shared" si="116"/>
        <v>37.</v>
      </c>
      <c r="S605" t="str">
        <f t="shared" si="117"/>
        <v>37.香川県</v>
      </c>
      <c r="T605">
        <f t="shared" si="118"/>
        <v>2</v>
      </c>
      <c r="U605">
        <f t="shared" si="119"/>
        <v>229</v>
      </c>
    </row>
    <row r="606" spans="1:21">
      <c r="A606" t="s">
        <v>2714</v>
      </c>
      <c r="B606" t="str">
        <f t="shared" si="109"/>
        <v>昭和町</v>
      </c>
      <c r="D606" t="s">
        <v>2815</v>
      </c>
      <c r="E606" t="s">
        <v>2868</v>
      </c>
      <c r="F606" t="s">
        <v>2900</v>
      </c>
      <c r="I606" t="s">
        <v>413</v>
      </c>
      <c r="J606" t="e">
        <f>VLOOKUP(I606,#REF!,2,0)</f>
        <v>#REF!</v>
      </c>
      <c r="K606" t="e">
        <f t="shared" si="110"/>
        <v>#REF!</v>
      </c>
      <c r="L606" t="str">
        <f t="shared" si="108"/>
        <v>甲信越地方</v>
      </c>
      <c r="M606" t="str">
        <f t="shared" si="111"/>
        <v>自治体</v>
      </c>
      <c r="N606" t="str">
        <f t="shared" si="112"/>
        <v>07.自治体</v>
      </c>
      <c r="O606" t="str">
        <f t="shared" si="113"/>
        <v>山梨県昭和町</v>
      </c>
      <c r="P606" t="str">
        <f t="shared" si="114"/>
        <v>昭和町</v>
      </c>
      <c r="Q606" t="str">
        <f t="shared" si="115"/>
        <v>山梨県昭和町</v>
      </c>
      <c r="R606" t="str">
        <f t="shared" si="116"/>
        <v>19.</v>
      </c>
      <c r="S606" t="str">
        <f t="shared" si="117"/>
        <v>19.山梨県</v>
      </c>
      <c r="T606">
        <f t="shared" si="118"/>
        <v>0</v>
      </c>
      <c r="U606">
        <f t="shared" si="119"/>
        <v>0</v>
      </c>
    </row>
    <row r="607" spans="1:21" ht="19.8">
      <c r="A607" s="2" t="s">
        <v>1436</v>
      </c>
      <c r="B607" t="str">
        <f t="shared" si="109"/>
        <v>白河市</v>
      </c>
      <c r="D607" t="s">
        <v>844</v>
      </c>
      <c r="E607" t="s">
        <v>2564</v>
      </c>
      <c r="F607" t="s">
        <v>2037</v>
      </c>
      <c r="G607" s="50"/>
      <c r="H607">
        <v>10</v>
      </c>
      <c r="I607" t="s">
        <v>413</v>
      </c>
      <c r="J607" t="e">
        <f>VLOOKUP(I607,#REF!,2,0)</f>
        <v>#REF!</v>
      </c>
      <c r="K607" t="e">
        <f t="shared" si="110"/>
        <v>#REF!</v>
      </c>
      <c r="L607" t="str">
        <f t="shared" si="108"/>
        <v>北海道・東北地方</v>
      </c>
      <c r="M607" t="str">
        <f t="shared" si="111"/>
        <v>自治体</v>
      </c>
      <c r="N607" t="str">
        <f t="shared" si="112"/>
        <v>07.自治体</v>
      </c>
      <c r="O607" t="str">
        <f t="shared" si="113"/>
        <v>福島県白河市</v>
      </c>
      <c r="P607" t="str">
        <f t="shared" si="114"/>
        <v>白河市</v>
      </c>
      <c r="Q607" t="str">
        <f t="shared" si="115"/>
        <v>福島県白河市</v>
      </c>
      <c r="R607" t="str">
        <f t="shared" si="116"/>
        <v>07.</v>
      </c>
      <c r="S607" t="str">
        <f t="shared" si="117"/>
        <v>07.福島県</v>
      </c>
      <c r="T607">
        <f t="shared" si="118"/>
        <v>0</v>
      </c>
      <c r="U607">
        <f t="shared" si="119"/>
        <v>0</v>
      </c>
    </row>
    <row r="608" spans="1:21">
      <c r="A608" t="s">
        <v>2365</v>
      </c>
      <c r="B608" t="str">
        <f t="shared" si="109"/>
        <v>白河地方広域市町村圏整備組合</v>
      </c>
      <c r="D608" t="s">
        <v>2439</v>
      </c>
      <c r="E608" t="s">
        <v>2559</v>
      </c>
      <c r="F608" t="s">
        <v>2524</v>
      </c>
      <c r="G608" s="50"/>
      <c r="H608">
        <v>10</v>
      </c>
      <c r="I608" t="s">
        <v>413</v>
      </c>
      <c r="J608" t="e">
        <f>VLOOKUP(I608,#REF!,2,0)</f>
        <v>#REF!</v>
      </c>
      <c r="K608" t="e">
        <f t="shared" si="110"/>
        <v>#REF!</v>
      </c>
      <c r="L608" t="str">
        <f t="shared" si="108"/>
        <v>北海道・東北地方</v>
      </c>
      <c r="M608" t="str">
        <f t="shared" si="111"/>
        <v>自治体</v>
      </c>
      <c r="N608" t="str">
        <f t="shared" si="112"/>
        <v>07.自治体</v>
      </c>
      <c r="O608" t="str">
        <f t="shared" si="113"/>
        <v>福島県白河地方広域市町村圏整備組合</v>
      </c>
      <c r="P608" t="str">
        <f t="shared" si="114"/>
        <v>白河地方広域市町村圏整備組合</v>
      </c>
      <c r="Q608" t="str">
        <f t="shared" si="115"/>
        <v>福島県白河地方広域市町村圏整備組合</v>
      </c>
      <c r="R608" t="str">
        <f t="shared" si="116"/>
        <v>07.</v>
      </c>
      <c r="S608" t="str">
        <f t="shared" si="117"/>
        <v>07.福島県</v>
      </c>
      <c r="T608">
        <f t="shared" si="118"/>
        <v>0</v>
      </c>
      <c r="U608">
        <f t="shared" si="119"/>
        <v>0</v>
      </c>
    </row>
    <row r="609" spans="1:21" ht="13.8" thickBot="1">
      <c r="A609" s="9" t="s">
        <v>2670</v>
      </c>
      <c r="B609" t="str">
        <f t="shared" si="109"/>
        <v>紫波町</v>
      </c>
      <c r="D609" t="s">
        <v>2768</v>
      </c>
      <c r="E609" t="s">
        <v>2559</v>
      </c>
      <c r="F609" t="s">
        <v>2016</v>
      </c>
      <c r="I609" t="s">
        <v>413</v>
      </c>
      <c r="J609" t="e">
        <f>VLOOKUP(I609,#REF!,2,0)</f>
        <v>#REF!</v>
      </c>
      <c r="K609" t="e">
        <f t="shared" si="110"/>
        <v>#REF!</v>
      </c>
      <c r="L609" t="str">
        <f t="shared" si="108"/>
        <v>北海道・東北地方</v>
      </c>
      <c r="M609" t="str">
        <f t="shared" si="111"/>
        <v>自治体</v>
      </c>
      <c r="N609" t="str">
        <f t="shared" si="112"/>
        <v>07.自治体</v>
      </c>
      <c r="O609" t="str">
        <f t="shared" si="113"/>
        <v>岩手県紫波町</v>
      </c>
      <c r="P609" t="str">
        <f t="shared" si="114"/>
        <v>紫波町</v>
      </c>
      <c r="Q609" t="str">
        <f t="shared" si="115"/>
        <v>岩手県紫波町</v>
      </c>
      <c r="R609" t="str">
        <f t="shared" si="116"/>
        <v>03.</v>
      </c>
      <c r="S609" t="str">
        <f t="shared" si="117"/>
        <v>03.岩手県</v>
      </c>
      <c r="T609">
        <f t="shared" si="118"/>
        <v>0</v>
      </c>
      <c r="U609">
        <f t="shared" si="119"/>
        <v>0</v>
      </c>
    </row>
    <row r="610" spans="1:21">
      <c r="A610" t="s">
        <v>2715</v>
      </c>
      <c r="B610" t="str">
        <f t="shared" si="109"/>
        <v>社会福祉法人仁恵会</v>
      </c>
      <c r="D610" t="s">
        <v>2816</v>
      </c>
      <c r="E610" t="s">
        <v>2868</v>
      </c>
      <c r="F610" t="s">
        <v>2901</v>
      </c>
      <c r="I610" t="s">
        <v>440</v>
      </c>
      <c r="J610" t="e">
        <f>VLOOKUP(I610,#REF!,2,0)</f>
        <v>#REF!</v>
      </c>
      <c r="K610" t="e">
        <f t="shared" si="110"/>
        <v>#REF!</v>
      </c>
      <c r="L610" t="str">
        <f t="shared" si="108"/>
        <v>近畿地方</v>
      </c>
      <c r="M610" t="str">
        <f t="shared" si="111"/>
        <v>その他</v>
      </c>
      <c r="N610" t="str">
        <f t="shared" si="112"/>
        <v>09.医療法人・社会福祉法人</v>
      </c>
      <c r="O610" t="str">
        <f t="shared" si="113"/>
        <v/>
      </c>
      <c r="P610" t="str">
        <f t="shared" si="114"/>
        <v/>
      </c>
      <c r="Q610" t="str">
        <f t="shared" si="115"/>
        <v/>
      </c>
      <c r="R610" t="str">
        <f t="shared" si="116"/>
        <v>26.</v>
      </c>
      <c r="S610" t="str">
        <f t="shared" si="117"/>
        <v>26.京都府</v>
      </c>
      <c r="T610">
        <f t="shared" si="118"/>
        <v>0</v>
      </c>
      <c r="U610">
        <f t="shared" si="119"/>
        <v>0</v>
      </c>
    </row>
    <row r="611" spans="1:21" ht="19.8">
      <c r="A611" s="2" t="s">
        <v>1081</v>
      </c>
      <c r="B611" t="str">
        <f t="shared" si="109"/>
        <v>神栄健康保険組合</v>
      </c>
      <c r="D611" t="s">
        <v>1141</v>
      </c>
      <c r="E611" t="s">
        <v>2561</v>
      </c>
      <c r="F611" t="s">
        <v>2058</v>
      </c>
      <c r="G611" s="50"/>
      <c r="H611">
        <v>40</v>
      </c>
      <c r="I611" t="s">
        <v>249</v>
      </c>
      <c r="J611" t="e">
        <f>VLOOKUP(I611,#REF!,2,0)</f>
        <v>#REF!</v>
      </c>
      <c r="K611" t="e">
        <f t="shared" si="110"/>
        <v>#REF!</v>
      </c>
      <c r="L611" t="str">
        <f t="shared" si="108"/>
        <v>近畿地方</v>
      </c>
      <c r="M611" t="str">
        <f t="shared" si="111"/>
        <v>その他</v>
      </c>
      <c r="N611" t="str">
        <f t="shared" si="112"/>
        <v>10.その他</v>
      </c>
      <c r="O611" t="str">
        <f t="shared" si="113"/>
        <v/>
      </c>
      <c r="P611" t="str">
        <f t="shared" si="114"/>
        <v/>
      </c>
      <c r="Q611" t="str">
        <f t="shared" si="115"/>
        <v/>
      </c>
      <c r="R611" t="str">
        <f t="shared" si="116"/>
        <v>28.</v>
      </c>
      <c r="S611" t="str">
        <f t="shared" si="117"/>
        <v>28.兵庫県</v>
      </c>
      <c r="T611">
        <f t="shared" si="118"/>
        <v>0</v>
      </c>
      <c r="U611">
        <f t="shared" si="119"/>
        <v>0</v>
      </c>
    </row>
    <row r="612" spans="1:21" ht="19.8">
      <c r="A612" s="2" t="s">
        <v>792</v>
      </c>
      <c r="B612" t="str">
        <f t="shared" si="109"/>
        <v>社会福祉法人新永福祉会</v>
      </c>
      <c r="D612" t="s">
        <v>793</v>
      </c>
      <c r="E612" t="s">
        <v>2538</v>
      </c>
      <c r="F612" t="s">
        <v>2092</v>
      </c>
      <c r="G612" s="50"/>
      <c r="H612">
        <v>50</v>
      </c>
      <c r="I612" t="s">
        <v>440</v>
      </c>
      <c r="J612" t="e">
        <f>VLOOKUP(I612,#REF!,2,0)</f>
        <v>#REF!</v>
      </c>
      <c r="K612" t="e">
        <f t="shared" si="110"/>
        <v>#REF!</v>
      </c>
      <c r="L612" t="str">
        <f t="shared" si="108"/>
        <v>中国地方</v>
      </c>
      <c r="M612" t="str">
        <f t="shared" si="111"/>
        <v>その他</v>
      </c>
      <c r="N612" t="str">
        <f t="shared" si="112"/>
        <v>09.医療法人・社会福祉法人</v>
      </c>
      <c r="O612" t="str">
        <f t="shared" si="113"/>
        <v/>
      </c>
      <c r="P612" t="str">
        <f t="shared" si="114"/>
        <v/>
      </c>
      <c r="Q612" t="str">
        <f t="shared" si="115"/>
        <v/>
      </c>
      <c r="R612" t="str">
        <f t="shared" si="116"/>
        <v>35.</v>
      </c>
      <c r="S612" t="str">
        <f t="shared" si="117"/>
        <v>35.山口県</v>
      </c>
      <c r="T612">
        <f t="shared" si="118"/>
        <v>0</v>
      </c>
      <c r="U612">
        <f t="shared" si="119"/>
        <v>0</v>
      </c>
    </row>
    <row r="613" spans="1:21" ht="19.8">
      <c r="A613" s="2" t="s">
        <v>845</v>
      </c>
      <c r="B613" t="str">
        <f t="shared" si="109"/>
        <v>シンエーフーヅ株式会社</v>
      </c>
      <c r="D613" t="s">
        <v>846</v>
      </c>
      <c r="E613" t="s">
        <v>2564</v>
      </c>
      <c r="F613" t="s">
        <v>1970</v>
      </c>
      <c r="G613" s="50"/>
      <c r="H613">
        <v>40</v>
      </c>
      <c r="I613" t="s">
        <v>1060</v>
      </c>
      <c r="J613" t="e">
        <f>VLOOKUP(I613,#REF!,2,0)</f>
        <v>#REF!</v>
      </c>
      <c r="K613" t="e">
        <f t="shared" si="110"/>
        <v>#REF!</v>
      </c>
      <c r="L613" t="str">
        <f t="shared" si="108"/>
        <v>近畿地方</v>
      </c>
      <c r="M613" t="str">
        <f t="shared" si="111"/>
        <v>事業法人</v>
      </c>
      <c r="N613" t="str">
        <f t="shared" si="112"/>
        <v>04.事業法人</v>
      </c>
      <c r="O613" t="str">
        <f t="shared" si="113"/>
        <v/>
      </c>
      <c r="P613" t="str">
        <f t="shared" si="114"/>
        <v/>
      </c>
      <c r="Q613" t="str">
        <f t="shared" si="115"/>
        <v/>
      </c>
      <c r="R613" t="str">
        <f t="shared" si="116"/>
        <v>28.</v>
      </c>
      <c r="S613" t="str">
        <f t="shared" si="117"/>
        <v>28.兵庫県</v>
      </c>
      <c r="T613">
        <f t="shared" si="118"/>
        <v>0</v>
      </c>
      <c r="U613">
        <f t="shared" si="119"/>
        <v>0</v>
      </c>
    </row>
    <row r="614" spans="1:21" ht="19.8">
      <c r="A614" s="2" t="s">
        <v>951</v>
      </c>
      <c r="B614" t="str">
        <f t="shared" si="109"/>
        <v>国立研究開発法人新エネルギー・産業技術総合開発機構</v>
      </c>
      <c r="D614" t="s">
        <v>1016</v>
      </c>
      <c r="E614" t="s">
        <v>2558</v>
      </c>
      <c r="F614" t="s">
        <v>2045</v>
      </c>
      <c r="G614" s="50"/>
      <c r="H614">
        <v>20</v>
      </c>
      <c r="I614" t="s">
        <v>249</v>
      </c>
      <c r="J614" t="e">
        <f>VLOOKUP(I614,#REF!,2,0)</f>
        <v>#REF!</v>
      </c>
      <c r="K614" t="e">
        <f t="shared" si="110"/>
        <v>#REF!</v>
      </c>
      <c r="L614" t="str">
        <f t="shared" si="108"/>
        <v>関東地方</v>
      </c>
      <c r="M614" t="str">
        <f t="shared" si="111"/>
        <v>その他</v>
      </c>
      <c r="N614" t="str">
        <f t="shared" si="112"/>
        <v>10.その他</v>
      </c>
      <c r="O614" t="str">
        <f t="shared" si="113"/>
        <v/>
      </c>
      <c r="P614" t="str">
        <f t="shared" si="114"/>
        <v/>
      </c>
      <c r="Q614" t="str">
        <f t="shared" si="115"/>
        <v/>
      </c>
      <c r="R614" t="str">
        <f t="shared" si="116"/>
        <v>14.</v>
      </c>
      <c r="S614" t="str">
        <f t="shared" si="117"/>
        <v>14.神奈川県</v>
      </c>
      <c r="T614">
        <f t="shared" si="118"/>
        <v>0</v>
      </c>
      <c r="U614">
        <f t="shared" si="119"/>
        <v>0</v>
      </c>
    </row>
    <row r="615" spans="1:21" ht="13.8" thickBot="1">
      <c r="A615" s="9" t="s">
        <v>3185</v>
      </c>
      <c r="B615" t="str">
        <f t="shared" si="109"/>
        <v>株式会社シン技術コンサル</v>
      </c>
      <c r="D615" t="s">
        <v>3304</v>
      </c>
      <c r="E615" t="s">
        <v>3364</v>
      </c>
      <c r="F615" t="s">
        <v>2156</v>
      </c>
      <c r="G615" s="50"/>
      <c r="I615" t="s">
        <v>1060</v>
      </c>
      <c r="J615" t="e">
        <f>VLOOKUP(I615,#REF!,2,0)</f>
        <v>#REF!</v>
      </c>
      <c r="K615" t="e">
        <f t="shared" si="110"/>
        <v>#REF!</v>
      </c>
      <c r="L615" t="str">
        <f t="shared" si="108"/>
        <v>北海道・東北地方</v>
      </c>
      <c r="M615" t="str">
        <f t="shared" si="111"/>
        <v>事業法人</v>
      </c>
      <c r="N615" t="str">
        <f t="shared" si="112"/>
        <v>04.事業法人</v>
      </c>
      <c r="O615" t="str">
        <f t="shared" si="113"/>
        <v/>
      </c>
      <c r="P615" t="str">
        <f t="shared" si="114"/>
        <v/>
      </c>
      <c r="Q615" t="str">
        <f t="shared" si="115"/>
        <v/>
      </c>
      <c r="R615" t="str">
        <f t="shared" si="116"/>
        <v>01.</v>
      </c>
      <c r="S615" t="str">
        <f t="shared" si="117"/>
        <v>01.北海道</v>
      </c>
      <c r="T615">
        <f t="shared" si="118"/>
        <v>0</v>
      </c>
      <c r="U615">
        <f t="shared" si="119"/>
        <v>0</v>
      </c>
    </row>
    <row r="616" spans="1:21" ht="20.399999999999999" thickBot="1">
      <c r="A616" s="5" t="s">
        <v>15</v>
      </c>
      <c r="B616" t="str">
        <f t="shared" si="109"/>
        <v>信金中央金庫</v>
      </c>
      <c r="D616" t="s">
        <v>340</v>
      </c>
      <c r="E616" t="s">
        <v>2546</v>
      </c>
      <c r="F616" t="s">
        <v>1953</v>
      </c>
      <c r="G616" s="50"/>
      <c r="H616">
        <v>20</v>
      </c>
      <c r="I616" t="s">
        <v>341</v>
      </c>
      <c r="J616" t="e">
        <f>VLOOKUP(I616,#REF!,2,0)</f>
        <v>#REF!</v>
      </c>
      <c r="K616" t="e">
        <f t="shared" si="110"/>
        <v>#REF!</v>
      </c>
      <c r="L616" t="str">
        <f t="shared" si="108"/>
        <v>関東地方</v>
      </c>
      <c r="M616" t="str">
        <f t="shared" si="111"/>
        <v>-</v>
      </c>
      <c r="N616" t="str">
        <f t="shared" si="112"/>
        <v>03.系統上部・系統下部</v>
      </c>
      <c r="O616" t="str">
        <f t="shared" si="113"/>
        <v/>
      </c>
      <c r="P616" t="str">
        <f t="shared" si="114"/>
        <v/>
      </c>
      <c r="Q616" t="str">
        <f t="shared" si="115"/>
        <v/>
      </c>
      <c r="R616" t="str">
        <f t="shared" si="116"/>
        <v>13.</v>
      </c>
      <c r="S616" t="str">
        <f t="shared" si="117"/>
        <v>13.東京都</v>
      </c>
      <c r="T616">
        <f t="shared" si="118"/>
        <v>0</v>
      </c>
      <c r="U616">
        <f t="shared" si="119"/>
        <v>0</v>
      </c>
    </row>
    <row r="617" spans="1:21" ht="19.8">
      <c r="A617" s="2" t="s">
        <v>1222</v>
      </c>
      <c r="B617" t="str">
        <f t="shared" si="109"/>
        <v>新宮市</v>
      </c>
      <c r="D617" t="s">
        <v>1294</v>
      </c>
      <c r="E617" t="s">
        <v>2562</v>
      </c>
      <c r="F617" t="s">
        <v>2093</v>
      </c>
      <c r="G617" s="50"/>
      <c r="H617">
        <v>40</v>
      </c>
      <c r="I617" t="s">
        <v>413</v>
      </c>
      <c r="J617" t="e">
        <f>VLOOKUP(I617,#REF!,2,0)</f>
        <v>#REF!</v>
      </c>
      <c r="K617" t="e">
        <f t="shared" si="110"/>
        <v>#REF!</v>
      </c>
      <c r="L617" t="str">
        <f t="shared" si="108"/>
        <v>近畿地方</v>
      </c>
      <c r="M617" t="str">
        <f t="shared" si="111"/>
        <v>自治体</v>
      </c>
      <c r="N617" t="str">
        <f t="shared" si="112"/>
        <v>07.自治体</v>
      </c>
      <c r="O617" t="str">
        <f t="shared" si="113"/>
        <v>和歌山県新宮市</v>
      </c>
      <c r="P617" t="str">
        <f t="shared" si="114"/>
        <v>新宮市</v>
      </c>
      <c r="Q617" t="str">
        <f t="shared" si="115"/>
        <v>和歌山県新宮市</v>
      </c>
      <c r="R617" t="str">
        <f t="shared" si="116"/>
        <v>30.</v>
      </c>
      <c r="S617" t="str">
        <f t="shared" si="117"/>
        <v>30.和歌山県</v>
      </c>
      <c r="T617">
        <f t="shared" si="118"/>
        <v>0</v>
      </c>
      <c r="U617">
        <f t="shared" si="119"/>
        <v>0</v>
      </c>
    </row>
    <row r="618" spans="1:21">
      <c r="A618" t="s">
        <v>2716</v>
      </c>
      <c r="B618" t="str">
        <f t="shared" si="109"/>
        <v>新宮町</v>
      </c>
      <c r="C618" t="s">
        <v>2936</v>
      </c>
      <c r="D618" t="s">
        <v>2817</v>
      </c>
      <c r="E618" t="s">
        <v>2868</v>
      </c>
      <c r="F618" t="s">
        <v>2891</v>
      </c>
      <c r="I618" t="s">
        <v>413</v>
      </c>
      <c r="J618" t="e">
        <f>VLOOKUP(I618,#REF!,2,0)</f>
        <v>#REF!</v>
      </c>
      <c r="K618" t="e">
        <f t="shared" si="110"/>
        <v>#REF!</v>
      </c>
      <c r="L618" t="str">
        <f t="shared" si="108"/>
        <v>九州・沖縄地方</v>
      </c>
      <c r="M618" t="str">
        <f t="shared" si="111"/>
        <v>自治体</v>
      </c>
      <c r="N618" t="str">
        <f t="shared" si="112"/>
        <v>07.自治体</v>
      </c>
      <c r="O618" t="str">
        <f t="shared" si="113"/>
        <v>福岡県新宮町</v>
      </c>
      <c r="P618" t="str">
        <f t="shared" si="114"/>
        <v>新宮町</v>
      </c>
      <c r="Q618" t="str">
        <f t="shared" si="115"/>
        <v>福岡県新宮町</v>
      </c>
      <c r="R618" t="str">
        <f t="shared" si="116"/>
        <v>40.</v>
      </c>
      <c r="S618" t="str">
        <f t="shared" si="117"/>
        <v>40.福岡県</v>
      </c>
      <c r="T618">
        <f t="shared" si="118"/>
        <v>2</v>
      </c>
      <c r="U618">
        <f t="shared" si="119"/>
        <v>59</v>
      </c>
    </row>
    <row r="619" spans="1:21" ht="13.8" thickBot="1">
      <c r="A619" s="1" t="s">
        <v>70</v>
      </c>
      <c r="B619" t="str">
        <f t="shared" si="109"/>
        <v>真言宗智山派教学振興会</v>
      </c>
      <c r="C619" t="s">
        <v>1666</v>
      </c>
      <c r="D619" t="s">
        <v>408</v>
      </c>
      <c r="E619" t="s">
        <v>2539</v>
      </c>
      <c r="F619" t="s">
        <v>2039</v>
      </c>
      <c r="G619" s="50"/>
      <c r="H619">
        <v>40</v>
      </c>
      <c r="I619" t="s">
        <v>249</v>
      </c>
      <c r="J619" t="e">
        <f>VLOOKUP(I619,#REF!,2,0)</f>
        <v>#REF!</v>
      </c>
      <c r="K619" t="e">
        <f t="shared" si="110"/>
        <v>#REF!</v>
      </c>
      <c r="L619" t="str">
        <f t="shared" si="108"/>
        <v>近畿地方</v>
      </c>
      <c r="M619" t="str">
        <f t="shared" si="111"/>
        <v>その他</v>
      </c>
      <c r="N619" t="str">
        <f t="shared" si="112"/>
        <v>10.その他</v>
      </c>
      <c r="O619" t="str">
        <f t="shared" si="113"/>
        <v/>
      </c>
      <c r="P619" t="str">
        <f t="shared" si="114"/>
        <v/>
      </c>
      <c r="Q619" t="str">
        <f t="shared" si="115"/>
        <v/>
      </c>
      <c r="R619" t="str">
        <f t="shared" si="116"/>
        <v>26.</v>
      </c>
      <c r="S619" t="str">
        <f t="shared" si="117"/>
        <v>26.京都府</v>
      </c>
      <c r="T619">
        <f t="shared" si="118"/>
        <v>1</v>
      </c>
      <c r="U619">
        <f t="shared" si="119"/>
        <v>104</v>
      </c>
    </row>
    <row r="620" spans="1:21" ht="13.8" thickBot="1">
      <c r="A620" s="9" t="s">
        <v>2999</v>
      </c>
      <c r="B620" t="str">
        <f t="shared" si="109"/>
        <v>学校法人真言宗洛南学園</v>
      </c>
      <c r="D620" t="s">
        <v>3098</v>
      </c>
      <c r="E620" s="47" t="s">
        <v>3150</v>
      </c>
      <c r="F620" t="s">
        <v>2040</v>
      </c>
      <c r="I620" t="s">
        <v>930</v>
      </c>
      <c r="J620" t="e">
        <f>VLOOKUP(I620,#REF!,2,0)</f>
        <v>#REF!</v>
      </c>
      <c r="K620" t="e">
        <f t="shared" si="110"/>
        <v>#REF!</v>
      </c>
      <c r="L620" t="str">
        <f t="shared" si="108"/>
        <v>近畿地方</v>
      </c>
      <c r="M620" t="str">
        <f t="shared" si="111"/>
        <v>学校法人等</v>
      </c>
      <c r="N620" t="str">
        <f t="shared" si="112"/>
        <v>01.学校法人・国立大学法人等</v>
      </c>
      <c r="O620" t="str">
        <f t="shared" si="113"/>
        <v/>
      </c>
      <c r="P620" t="str">
        <f t="shared" si="114"/>
        <v/>
      </c>
      <c r="Q620" t="str">
        <f t="shared" si="115"/>
        <v/>
      </c>
      <c r="R620" t="str">
        <f t="shared" si="116"/>
        <v>26.</v>
      </c>
      <c r="S620" t="str">
        <f t="shared" si="117"/>
        <v>26.京都府</v>
      </c>
      <c r="T620">
        <f t="shared" si="118"/>
        <v>0</v>
      </c>
      <c r="U620">
        <f t="shared" si="119"/>
        <v>0</v>
      </c>
    </row>
    <row r="621" spans="1:21">
      <c r="A621" t="s">
        <v>3000</v>
      </c>
      <c r="B621" t="str">
        <f t="shared" si="109"/>
        <v>信州大学工学部同窓会</v>
      </c>
      <c r="D621" t="s">
        <v>3100</v>
      </c>
      <c r="E621" s="47" t="s">
        <v>3150</v>
      </c>
      <c r="F621" t="s">
        <v>1972</v>
      </c>
      <c r="I621" t="s">
        <v>249</v>
      </c>
      <c r="J621" t="e">
        <f>VLOOKUP(I621,#REF!,2,0)</f>
        <v>#REF!</v>
      </c>
      <c r="K621" t="e">
        <f t="shared" si="110"/>
        <v>#REF!</v>
      </c>
      <c r="L621" t="str">
        <f t="shared" si="108"/>
        <v>甲信越地方</v>
      </c>
      <c r="M621" t="str">
        <f t="shared" si="111"/>
        <v>その他</v>
      </c>
      <c r="N621" t="str">
        <f t="shared" si="112"/>
        <v>10.その他</v>
      </c>
      <c r="O621" t="str">
        <f t="shared" si="113"/>
        <v/>
      </c>
      <c r="P621" t="str">
        <f t="shared" si="114"/>
        <v/>
      </c>
      <c r="Q621" t="str">
        <f t="shared" si="115"/>
        <v/>
      </c>
      <c r="R621" t="str">
        <f t="shared" si="116"/>
        <v>20.</v>
      </c>
      <c r="S621" t="str">
        <f t="shared" si="117"/>
        <v>20.長野県</v>
      </c>
      <c r="T621">
        <f t="shared" si="118"/>
        <v>0</v>
      </c>
      <c r="U621">
        <f t="shared" si="119"/>
        <v>0</v>
      </c>
    </row>
    <row r="622" spans="1:21" ht="19.8">
      <c r="A622" s="2" t="s">
        <v>593</v>
      </c>
      <c r="B622" t="str">
        <f t="shared" si="109"/>
        <v>社会福祉法人真寿会</v>
      </c>
      <c r="D622" t="s">
        <v>627</v>
      </c>
      <c r="E622" t="s">
        <v>2563</v>
      </c>
      <c r="F622" t="s">
        <v>2094</v>
      </c>
      <c r="G622" s="50"/>
      <c r="H622">
        <v>40</v>
      </c>
      <c r="I622" t="s">
        <v>440</v>
      </c>
      <c r="J622" t="e">
        <f>VLOOKUP(I622,#REF!,2,0)</f>
        <v>#REF!</v>
      </c>
      <c r="K622" t="e">
        <f t="shared" si="110"/>
        <v>#REF!</v>
      </c>
      <c r="L622" t="str">
        <f t="shared" si="108"/>
        <v>近畿地方</v>
      </c>
      <c r="M622" t="str">
        <f t="shared" si="111"/>
        <v>その他</v>
      </c>
      <c r="N622" t="str">
        <f t="shared" si="112"/>
        <v>09.医療法人・社会福祉法人</v>
      </c>
      <c r="O622" t="str">
        <f t="shared" si="113"/>
        <v/>
      </c>
      <c r="P622" t="str">
        <f t="shared" si="114"/>
        <v/>
      </c>
      <c r="Q622" t="str">
        <f t="shared" si="115"/>
        <v/>
      </c>
      <c r="R622" t="str">
        <f t="shared" si="116"/>
        <v>25.</v>
      </c>
      <c r="S622" t="str">
        <f t="shared" si="117"/>
        <v>25.滋賀県</v>
      </c>
      <c r="T622">
        <f t="shared" si="118"/>
        <v>0</v>
      </c>
      <c r="U622">
        <f t="shared" si="119"/>
        <v>0</v>
      </c>
    </row>
    <row r="623" spans="1:21" ht="13.8" thickBot="1">
      <c r="A623" s="9" t="s">
        <v>2287</v>
      </c>
      <c r="B623" t="str">
        <f t="shared" si="109"/>
        <v>新誠機工株式会社</v>
      </c>
      <c r="D623" t="s">
        <v>2440</v>
      </c>
      <c r="E623" t="s">
        <v>2559</v>
      </c>
      <c r="F623" t="s">
        <v>1952</v>
      </c>
      <c r="G623" s="50"/>
      <c r="H623">
        <v>40</v>
      </c>
      <c r="I623" t="s">
        <v>1060</v>
      </c>
      <c r="J623" t="e">
        <f>VLOOKUP(I623,#REF!,2,0)</f>
        <v>#REF!</v>
      </c>
      <c r="K623" t="e">
        <f t="shared" si="110"/>
        <v>#REF!</v>
      </c>
      <c r="L623" t="str">
        <f t="shared" si="108"/>
        <v>近畿地方</v>
      </c>
      <c r="M623" t="str">
        <f t="shared" si="111"/>
        <v>事業法人</v>
      </c>
      <c r="N623" t="str">
        <f t="shared" si="112"/>
        <v>04.事業法人</v>
      </c>
      <c r="O623" t="str">
        <f t="shared" si="113"/>
        <v/>
      </c>
      <c r="P623" t="str">
        <f t="shared" si="114"/>
        <v/>
      </c>
      <c r="Q623" t="str">
        <f t="shared" si="115"/>
        <v/>
      </c>
      <c r="R623" t="str">
        <f t="shared" si="116"/>
        <v>27.</v>
      </c>
      <c r="S623" t="str">
        <f t="shared" si="117"/>
        <v>27.大阪府</v>
      </c>
      <c r="T623">
        <f t="shared" si="118"/>
        <v>0</v>
      </c>
      <c r="U623">
        <f t="shared" si="119"/>
        <v>0</v>
      </c>
    </row>
    <row r="624" spans="1:21">
      <c r="A624" t="s">
        <v>2717</v>
      </c>
      <c r="B624" t="str">
        <f t="shared" si="109"/>
        <v>学校法人新清和台学園</v>
      </c>
      <c r="D624" t="s">
        <v>2818</v>
      </c>
      <c r="E624" t="s">
        <v>2868</v>
      </c>
      <c r="F624" t="s">
        <v>2902</v>
      </c>
      <c r="I624" t="s">
        <v>930</v>
      </c>
      <c r="J624" t="e">
        <f>VLOOKUP(I624,#REF!,2,0)</f>
        <v>#REF!</v>
      </c>
      <c r="K624" t="e">
        <f t="shared" si="110"/>
        <v>#REF!</v>
      </c>
      <c r="L624" t="str">
        <f t="shared" si="108"/>
        <v>近畿地方</v>
      </c>
      <c r="M624" t="str">
        <f t="shared" si="111"/>
        <v>学校法人等</v>
      </c>
      <c r="N624" t="str">
        <f t="shared" si="112"/>
        <v>01.学校法人・国立大学法人等</v>
      </c>
      <c r="O624" t="str">
        <f t="shared" si="113"/>
        <v/>
      </c>
      <c r="P624" t="str">
        <f t="shared" si="114"/>
        <v/>
      </c>
      <c r="Q624" t="str">
        <f t="shared" si="115"/>
        <v/>
      </c>
      <c r="R624" t="str">
        <f t="shared" si="116"/>
        <v>28.</v>
      </c>
      <c r="S624" t="str">
        <f t="shared" si="117"/>
        <v>28.兵庫県</v>
      </c>
      <c r="T624">
        <f t="shared" si="118"/>
        <v>0</v>
      </c>
      <c r="U624">
        <f t="shared" si="119"/>
        <v>0</v>
      </c>
    </row>
    <row r="625" spans="1:21">
      <c r="A625" t="s">
        <v>3449</v>
      </c>
      <c r="B625" t="str">
        <f t="shared" si="109"/>
        <v>新宅工業株式会社</v>
      </c>
      <c r="D625" t="s">
        <v>3573</v>
      </c>
      <c r="E625" t="s">
        <v>3636</v>
      </c>
      <c r="F625" t="s">
        <v>2573</v>
      </c>
      <c r="H625">
        <v>30</v>
      </c>
      <c r="I625" t="s">
        <v>1060</v>
      </c>
      <c r="J625" t="e">
        <f>VLOOKUP(I625,#REF!,2,0)</f>
        <v>#REF!</v>
      </c>
      <c r="K625" t="e">
        <f t="shared" si="110"/>
        <v>#REF!</v>
      </c>
      <c r="L625" t="str">
        <f t="shared" si="108"/>
        <v>北陸地方</v>
      </c>
      <c r="M625" t="str">
        <f t="shared" si="111"/>
        <v>事業法人</v>
      </c>
      <c r="N625" t="str">
        <f t="shared" si="112"/>
        <v>04.事業法人</v>
      </c>
      <c r="O625" t="str">
        <f t="shared" si="113"/>
        <v/>
      </c>
      <c r="P625" t="str">
        <f t="shared" si="114"/>
        <v/>
      </c>
      <c r="Q625" t="str">
        <f t="shared" si="115"/>
        <v/>
      </c>
      <c r="R625" t="str">
        <f t="shared" si="116"/>
        <v>17.</v>
      </c>
      <c r="S625" t="str">
        <f t="shared" si="117"/>
        <v>17.石川県</v>
      </c>
      <c r="T625">
        <f t="shared" si="118"/>
        <v>0</v>
      </c>
      <c r="U625">
        <f t="shared" si="119"/>
        <v>0</v>
      </c>
    </row>
    <row r="626" spans="1:21" ht="13.8" thickBot="1">
      <c r="A626" s="9" t="s">
        <v>2718</v>
      </c>
      <c r="B626" t="str">
        <f t="shared" si="109"/>
        <v>有限会社新鶴本店</v>
      </c>
      <c r="D626" t="s">
        <v>2819</v>
      </c>
      <c r="E626" t="s">
        <v>2868</v>
      </c>
      <c r="F626" t="s">
        <v>2871</v>
      </c>
      <c r="I626" t="s">
        <v>1060</v>
      </c>
      <c r="J626" t="e">
        <f>VLOOKUP(I626,#REF!,2,0)</f>
        <v>#REF!</v>
      </c>
      <c r="K626" t="e">
        <f t="shared" si="110"/>
        <v>#REF!</v>
      </c>
      <c r="L626" t="str">
        <f t="shared" si="108"/>
        <v>甲信越地方</v>
      </c>
      <c r="M626" t="str">
        <f t="shared" si="111"/>
        <v>事業法人</v>
      </c>
      <c r="N626" t="str">
        <f t="shared" si="112"/>
        <v>04.事業法人</v>
      </c>
      <c r="O626" t="str">
        <f t="shared" si="113"/>
        <v/>
      </c>
      <c r="P626" t="str">
        <f t="shared" si="114"/>
        <v/>
      </c>
      <c r="Q626" t="str">
        <f t="shared" si="115"/>
        <v/>
      </c>
      <c r="R626" t="str">
        <f t="shared" si="116"/>
        <v>20.</v>
      </c>
      <c r="S626" t="str">
        <f t="shared" si="117"/>
        <v>20.長野県</v>
      </c>
      <c r="T626">
        <f t="shared" si="118"/>
        <v>0</v>
      </c>
      <c r="U626">
        <f t="shared" si="119"/>
        <v>0</v>
      </c>
    </row>
    <row r="627" spans="1:21">
      <c r="A627" t="s">
        <v>3226</v>
      </c>
      <c r="B627" t="str">
        <f t="shared" si="109"/>
        <v>新得町</v>
      </c>
      <c r="D627" t="s">
        <v>3305</v>
      </c>
      <c r="E627" t="s">
        <v>3364</v>
      </c>
      <c r="F627" t="s">
        <v>2156</v>
      </c>
      <c r="G627" s="50"/>
      <c r="I627" t="s">
        <v>413</v>
      </c>
      <c r="J627" t="e">
        <f>VLOOKUP(I627,#REF!,2,0)</f>
        <v>#REF!</v>
      </c>
      <c r="K627" t="e">
        <f t="shared" si="110"/>
        <v>#REF!</v>
      </c>
      <c r="L627" t="str">
        <f t="shared" si="108"/>
        <v>北海道・東北地方</v>
      </c>
      <c r="M627" t="str">
        <f t="shared" si="111"/>
        <v>自治体</v>
      </c>
      <c r="N627" t="str">
        <f t="shared" si="112"/>
        <v>07.自治体</v>
      </c>
      <c r="O627" t="str">
        <f t="shared" si="113"/>
        <v>北海道新得町</v>
      </c>
      <c r="P627" t="str">
        <f t="shared" si="114"/>
        <v>新得町</v>
      </c>
      <c r="Q627" t="str">
        <f t="shared" si="115"/>
        <v>北海道新得町</v>
      </c>
      <c r="R627" t="str">
        <f t="shared" si="116"/>
        <v>01.</v>
      </c>
      <c r="S627" t="str">
        <f t="shared" si="117"/>
        <v>01.北海道</v>
      </c>
      <c r="T627">
        <f t="shared" si="118"/>
        <v>0</v>
      </c>
      <c r="U627">
        <f t="shared" si="119"/>
        <v>0</v>
      </c>
    </row>
    <row r="628" spans="1:21">
      <c r="A628" s="3" t="s">
        <v>190</v>
      </c>
      <c r="B628" t="str">
        <f t="shared" si="109"/>
        <v>新日本空調株式会社</v>
      </c>
      <c r="C628" t="s">
        <v>1667</v>
      </c>
      <c r="D628" t="s">
        <v>191</v>
      </c>
      <c r="E628" t="s">
        <v>2540</v>
      </c>
      <c r="F628" t="s">
        <v>1953</v>
      </c>
      <c r="G628" s="50" t="s">
        <v>2668</v>
      </c>
      <c r="H628">
        <v>20</v>
      </c>
      <c r="I628" t="s">
        <v>1060</v>
      </c>
      <c r="J628" t="e">
        <f>VLOOKUP(I628,#REF!,2,0)</f>
        <v>#REF!</v>
      </c>
      <c r="K628" t="e">
        <f t="shared" si="110"/>
        <v>#REF!</v>
      </c>
      <c r="L628" t="str">
        <f t="shared" si="108"/>
        <v>関東地方</v>
      </c>
      <c r="M628" t="str">
        <f t="shared" si="111"/>
        <v>事業法人</v>
      </c>
      <c r="N628" t="str">
        <f t="shared" si="112"/>
        <v>04.事業法人</v>
      </c>
      <c r="O628" t="str">
        <f t="shared" si="113"/>
        <v/>
      </c>
      <c r="P628" t="str">
        <f t="shared" si="114"/>
        <v/>
      </c>
      <c r="Q628" t="str">
        <f t="shared" si="115"/>
        <v/>
      </c>
      <c r="R628" t="str">
        <f t="shared" si="116"/>
        <v>13.</v>
      </c>
      <c r="S628" t="str">
        <f t="shared" si="117"/>
        <v>13.東京都</v>
      </c>
      <c r="T628">
        <f t="shared" si="118"/>
        <v>1</v>
      </c>
      <c r="U628">
        <f t="shared" si="119"/>
        <v>98</v>
      </c>
    </row>
    <row r="629" spans="1:21" ht="20.399999999999999" thickBot="1">
      <c r="A629" s="5" t="s">
        <v>273</v>
      </c>
      <c r="B629" t="str">
        <f t="shared" si="109"/>
        <v>公益財団法人新日本宗教団体連合会</v>
      </c>
      <c r="D629" t="s">
        <v>96</v>
      </c>
      <c r="E629" t="s">
        <v>2545</v>
      </c>
      <c r="F629" t="s">
        <v>1953</v>
      </c>
      <c r="G629" s="50"/>
      <c r="H629">
        <v>20</v>
      </c>
      <c r="I629" t="s">
        <v>1193</v>
      </c>
      <c r="J629" t="e">
        <f>VLOOKUP(I629,#REF!,2,0)</f>
        <v>#REF!</v>
      </c>
      <c r="K629" t="e">
        <f t="shared" si="110"/>
        <v>#REF!</v>
      </c>
      <c r="L629" t="str">
        <f t="shared" si="108"/>
        <v>関東地方</v>
      </c>
      <c r="M629" t="str">
        <f t="shared" si="111"/>
        <v>その他</v>
      </c>
      <c r="N629" t="str">
        <f t="shared" si="112"/>
        <v>08.財団法人・社団法人</v>
      </c>
      <c r="O629" t="str">
        <f t="shared" si="113"/>
        <v/>
      </c>
      <c r="P629" t="str">
        <f t="shared" si="114"/>
        <v/>
      </c>
      <c r="Q629" t="str">
        <f t="shared" si="115"/>
        <v/>
      </c>
      <c r="R629" t="str">
        <f t="shared" si="116"/>
        <v>13.</v>
      </c>
      <c r="S629" t="str">
        <f t="shared" si="117"/>
        <v>13.東京都</v>
      </c>
      <c r="T629">
        <f t="shared" si="118"/>
        <v>0</v>
      </c>
      <c r="U629">
        <f t="shared" si="119"/>
        <v>0</v>
      </c>
    </row>
    <row r="630" spans="1:21" ht="13.8" thickBot="1">
      <c r="A630" s="1" t="s">
        <v>192</v>
      </c>
      <c r="B630" t="str">
        <f t="shared" si="109"/>
        <v>シンライ化成株式会社</v>
      </c>
      <c r="C630" t="s">
        <v>2637</v>
      </c>
      <c r="D630" t="s">
        <v>193</v>
      </c>
      <c r="E630" t="s">
        <v>2540</v>
      </c>
      <c r="F630" t="s">
        <v>1953</v>
      </c>
      <c r="G630" s="50"/>
      <c r="H630">
        <v>20</v>
      </c>
      <c r="I630" t="s">
        <v>1060</v>
      </c>
      <c r="J630" t="e">
        <f>VLOOKUP(I630,#REF!,2,0)</f>
        <v>#REF!</v>
      </c>
      <c r="K630" t="e">
        <f t="shared" si="110"/>
        <v>#REF!</v>
      </c>
      <c r="L630" t="str">
        <f t="shared" si="108"/>
        <v>関東地方</v>
      </c>
      <c r="M630" t="str">
        <f t="shared" si="111"/>
        <v>事業法人</v>
      </c>
      <c r="N630" t="str">
        <f t="shared" si="112"/>
        <v>04.事業法人</v>
      </c>
      <c r="O630" t="str">
        <f t="shared" si="113"/>
        <v/>
      </c>
      <c r="P630" t="str">
        <f t="shared" si="114"/>
        <v/>
      </c>
      <c r="Q630" t="str">
        <f t="shared" si="115"/>
        <v/>
      </c>
      <c r="R630" t="str">
        <f t="shared" si="116"/>
        <v>13.</v>
      </c>
      <c r="S630" t="str">
        <f t="shared" si="117"/>
        <v>13.東京都</v>
      </c>
      <c r="T630">
        <f t="shared" si="118"/>
        <v>1</v>
      </c>
      <c r="U630">
        <f t="shared" si="119"/>
        <v>100</v>
      </c>
    </row>
    <row r="631" spans="1:21">
      <c r="A631" s="3" t="s">
        <v>1223</v>
      </c>
      <c r="B631" t="str">
        <f t="shared" si="109"/>
        <v>株式会社新和ホールディングス</v>
      </c>
      <c r="C631" t="s">
        <v>1668</v>
      </c>
      <c r="D631" t="s">
        <v>1295</v>
      </c>
      <c r="E631" t="s">
        <v>2562</v>
      </c>
      <c r="F631" t="s">
        <v>1967</v>
      </c>
      <c r="G631" s="50"/>
      <c r="H631">
        <v>10</v>
      </c>
      <c r="I631" t="s">
        <v>1060</v>
      </c>
      <c r="J631" t="e">
        <f>VLOOKUP(I631,#REF!,2,0)</f>
        <v>#REF!</v>
      </c>
      <c r="K631" t="e">
        <f t="shared" si="110"/>
        <v>#REF!</v>
      </c>
      <c r="L631" t="str">
        <f t="shared" si="108"/>
        <v>北海道・東北地方</v>
      </c>
      <c r="M631" t="str">
        <f t="shared" si="111"/>
        <v>事業法人</v>
      </c>
      <c r="N631" t="str">
        <f t="shared" si="112"/>
        <v>04.事業法人</v>
      </c>
      <c r="O631" t="str">
        <f t="shared" si="113"/>
        <v/>
      </c>
      <c r="P631" t="str">
        <f t="shared" si="114"/>
        <v/>
      </c>
      <c r="Q631" t="str">
        <f t="shared" si="115"/>
        <v/>
      </c>
      <c r="R631" t="str">
        <f t="shared" si="116"/>
        <v>01.</v>
      </c>
      <c r="S631" t="str">
        <f t="shared" si="117"/>
        <v>01.北海道</v>
      </c>
      <c r="T631">
        <f t="shared" si="118"/>
        <v>1</v>
      </c>
      <c r="U631">
        <f t="shared" si="119"/>
        <v>91</v>
      </c>
    </row>
    <row r="632" spans="1:21">
      <c r="A632" t="s">
        <v>3227</v>
      </c>
      <c r="B632" t="str">
        <f t="shared" si="109"/>
        <v>医療法人水仙会ララガーデン長町歯科診療室</v>
      </c>
      <c r="C632" t="s">
        <v>3385</v>
      </c>
      <c r="D632" t="s">
        <v>3306</v>
      </c>
      <c r="E632" t="s">
        <v>3364</v>
      </c>
      <c r="F632" t="s">
        <v>2212</v>
      </c>
      <c r="G632" s="50"/>
      <c r="I632" t="s">
        <v>446</v>
      </c>
      <c r="J632" t="e">
        <f>VLOOKUP(I632,#REF!,2,0)</f>
        <v>#REF!</v>
      </c>
      <c r="K632" t="e">
        <f t="shared" si="110"/>
        <v>#REF!</v>
      </c>
      <c r="L632" t="str">
        <f t="shared" si="108"/>
        <v>北海道・東北地方</v>
      </c>
      <c r="M632" t="str">
        <f t="shared" si="111"/>
        <v>その他</v>
      </c>
      <c r="N632" t="str">
        <f t="shared" si="112"/>
        <v>09.医療法人・社会福祉法人</v>
      </c>
      <c r="O632" t="str">
        <f t="shared" si="113"/>
        <v/>
      </c>
      <c r="P632" t="str">
        <f t="shared" si="114"/>
        <v/>
      </c>
      <c r="Q632" t="str">
        <f t="shared" si="115"/>
        <v/>
      </c>
      <c r="R632" t="str">
        <f t="shared" si="116"/>
        <v>04.</v>
      </c>
      <c r="S632" t="str">
        <f t="shared" si="117"/>
        <v>04.宮城県</v>
      </c>
      <c r="T632">
        <f t="shared" si="118"/>
        <v>1</v>
      </c>
      <c r="U632">
        <f t="shared" si="119"/>
        <v>100</v>
      </c>
    </row>
    <row r="633" spans="1:21">
      <c r="A633" t="s">
        <v>2288</v>
      </c>
      <c r="B633" t="str">
        <f t="shared" si="109"/>
        <v>株式会社スカイフィールドコーポレーション</v>
      </c>
      <c r="D633" t="s">
        <v>2441</v>
      </c>
      <c r="E633" t="s">
        <v>2559</v>
      </c>
      <c r="F633" t="s">
        <v>1955</v>
      </c>
      <c r="G633" s="50"/>
      <c r="H633">
        <v>20</v>
      </c>
      <c r="I633" t="s">
        <v>1060</v>
      </c>
      <c r="J633" t="e">
        <f>VLOOKUP(I633,#REF!,2,0)</f>
        <v>#REF!</v>
      </c>
      <c r="K633" t="e">
        <f t="shared" si="110"/>
        <v>#REF!</v>
      </c>
      <c r="L633" t="str">
        <f t="shared" si="108"/>
        <v>関東地方</v>
      </c>
      <c r="M633" t="str">
        <f t="shared" si="111"/>
        <v>事業法人</v>
      </c>
      <c r="N633" t="str">
        <f t="shared" si="112"/>
        <v>04.事業法人</v>
      </c>
      <c r="O633" t="str">
        <f t="shared" si="113"/>
        <v/>
      </c>
      <c r="P633" t="str">
        <f t="shared" si="114"/>
        <v/>
      </c>
      <c r="Q633" t="str">
        <f t="shared" si="115"/>
        <v/>
      </c>
      <c r="R633" t="str">
        <f t="shared" si="116"/>
        <v>13.</v>
      </c>
      <c r="S633" t="str">
        <f t="shared" si="117"/>
        <v>13.東京都</v>
      </c>
      <c r="T633">
        <f t="shared" si="118"/>
        <v>0</v>
      </c>
      <c r="U633">
        <f t="shared" si="119"/>
        <v>0</v>
      </c>
    </row>
    <row r="634" spans="1:21">
      <c r="A634" t="s">
        <v>3450</v>
      </c>
      <c r="B634" t="str">
        <f t="shared" si="109"/>
        <v>学校法人菅原天満宮学園</v>
      </c>
      <c r="D634" t="s">
        <v>3574</v>
      </c>
      <c r="E634" t="s">
        <v>3636</v>
      </c>
      <c r="F634" t="s">
        <v>1952</v>
      </c>
      <c r="H634">
        <v>40</v>
      </c>
      <c r="I634" t="s">
        <v>930</v>
      </c>
      <c r="J634" t="e">
        <f>VLOOKUP(I634,#REF!,2,0)</f>
        <v>#REF!</v>
      </c>
      <c r="K634" t="e">
        <f t="shared" si="110"/>
        <v>#REF!</v>
      </c>
      <c r="L634" t="str">
        <f t="shared" si="108"/>
        <v>近畿地方</v>
      </c>
      <c r="M634" t="str">
        <f t="shared" si="111"/>
        <v>学校法人等</v>
      </c>
      <c r="N634" t="str">
        <f t="shared" si="112"/>
        <v>01.学校法人・国立大学法人等</v>
      </c>
      <c r="O634" t="str">
        <f t="shared" si="113"/>
        <v/>
      </c>
      <c r="P634" t="str">
        <f t="shared" si="114"/>
        <v/>
      </c>
      <c r="Q634" t="str">
        <f t="shared" si="115"/>
        <v/>
      </c>
      <c r="R634" t="str">
        <f t="shared" si="116"/>
        <v>27.</v>
      </c>
      <c r="S634" t="str">
        <f t="shared" si="117"/>
        <v>27.大阪府</v>
      </c>
      <c r="T634">
        <f t="shared" si="118"/>
        <v>0</v>
      </c>
      <c r="U634">
        <f t="shared" si="119"/>
        <v>0</v>
      </c>
    </row>
    <row r="635" spans="1:21" ht="19.8">
      <c r="A635" s="2" t="s">
        <v>1437</v>
      </c>
      <c r="B635" t="str">
        <f t="shared" si="109"/>
        <v>学校法人杉崎学園茅ヶ崎すみれ幼稚園</v>
      </c>
      <c r="D635" t="s">
        <v>417</v>
      </c>
      <c r="E635" t="s">
        <v>2547</v>
      </c>
      <c r="F635" t="s">
        <v>1976</v>
      </c>
      <c r="G635" s="50"/>
      <c r="H635">
        <v>20</v>
      </c>
      <c r="I635" t="s">
        <v>930</v>
      </c>
      <c r="J635" t="e">
        <f>VLOOKUP(I635,#REF!,2,0)</f>
        <v>#REF!</v>
      </c>
      <c r="K635" t="e">
        <f t="shared" si="110"/>
        <v>#REF!</v>
      </c>
      <c r="L635" t="str">
        <f t="shared" si="108"/>
        <v>関東地方</v>
      </c>
      <c r="M635" t="str">
        <f t="shared" si="111"/>
        <v>学校法人等</v>
      </c>
      <c r="N635" t="str">
        <f t="shared" si="112"/>
        <v>01.学校法人・国立大学法人等</v>
      </c>
      <c r="O635" t="str">
        <f t="shared" si="113"/>
        <v/>
      </c>
      <c r="P635" t="str">
        <f t="shared" si="114"/>
        <v/>
      </c>
      <c r="Q635" t="str">
        <f t="shared" si="115"/>
        <v/>
      </c>
      <c r="R635" t="str">
        <f t="shared" si="116"/>
        <v>14.</v>
      </c>
      <c r="S635" t="str">
        <f t="shared" si="117"/>
        <v>14.神奈川県</v>
      </c>
      <c r="T635">
        <f t="shared" si="118"/>
        <v>0</v>
      </c>
      <c r="U635">
        <f t="shared" si="119"/>
        <v>0</v>
      </c>
    </row>
    <row r="636" spans="1:21" ht="19.8">
      <c r="A636" s="2" t="s">
        <v>1438</v>
      </c>
      <c r="B636" t="str">
        <f t="shared" si="109"/>
        <v>株式会社スギノマシン</v>
      </c>
      <c r="D636" t="s">
        <v>847</v>
      </c>
      <c r="E636" t="s">
        <v>2564</v>
      </c>
      <c r="F636" t="s">
        <v>2095</v>
      </c>
      <c r="G636" s="50"/>
      <c r="H636">
        <v>30</v>
      </c>
      <c r="I636" t="s">
        <v>1060</v>
      </c>
      <c r="J636" t="e">
        <f>VLOOKUP(I636,#REF!,2,0)</f>
        <v>#REF!</v>
      </c>
      <c r="K636" t="e">
        <f t="shared" si="110"/>
        <v>#REF!</v>
      </c>
      <c r="L636" t="str">
        <f t="shared" si="108"/>
        <v>北陸地方</v>
      </c>
      <c r="M636" t="str">
        <f t="shared" si="111"/>
        <v>事業法人</v>
      </c>
      <c r="N636" t="str">
        <f t="shared" si="112"/>
        <v>04.事業法人</v>
      </c>
      <c r="O636" t="str">
        <f t="shared" si="113"/>
        <v/>
      </c>
      <c r="P636" t="str">
        <f t="shared" si="114"/>
        <v/>
      </c>
      <c r="Q636" t="str">
        <f t="shared" si="115"/>
        <v/>
      </c>
      <c r="R636" t="str">
        <f t="shared" si="116"/>
        <v>16.</v>
      </c>
      <c r="S636" t="str">
        <f t="shared" si="117"/>
        <v>16.富山県</v>
      </c>
      <c r="T636">
        <f t="shared" si="118"/>
        <v>0</v>
      </c>
      <c r="U636">
        <f t="shared" si="119"/>
        <v>0</v>
      </c>
    </row>
    <row r="637" spans="1:21" ht="13.8" thickBot="1">
      <c r="A637" s="1" t="s">
        <v>1861</v>
      </c>
      <c r="B637" t="str">
        <f t="shared" si="109"/>
        <v>株式会社スギヤス</v>
      </c>
      <c r="C637" t="s">
        <v>1669</v>
      </c>
      <c r="D637" t="s">
        <v>510</v>
      </c>
      <c r="E637" t="s">
        <v>2560</v>
      </c>
      <c r="F637" t="s">
        <v>1966</v>
      </c>
      <c r="G637" s="50"/>
      <c r="H637">
        <v>35</v>
      </c>
      <c r="I637" t="s">
        <v>1060</v>
      </c>
      <c r="J637" t="e">
        <f>VLOOKUP(I637,#REF!,2,0)</f>
        <v>#REF!</v>
      </c>
      <c r="K637" t="e">
        <f t="shared" si="110"/>
        <v>#REF!</v>
      </c>
      <c r="L637" t="str">
        <f t="shared" si="108"/>
        <v>東海地方</v>
      </c>
      <c r="M637" t="str">
        <f t="shared" si="111"/>
        <v>事業法人</v>
      </c>
      <c r="N637" t="str">
        <f t="shared" si="112"/>
        <v>04.事業法人</v>
      </c>
      <c r="O637" t="str">
        <f t="shared" si="113"/>
        <v/>
      </c>
      <c r="P637" t="str">
        <f t="shared" si="114"/>
        <v/>
      </c>
      <c r="Q637" t="str">
        <f t="shared" si="115"/>
        <v/>
      </c>
      <c r="R637" t="str">
        <f t="shared" si="116"/>
        <v>23.</v>
      </c>
      <c r="S637" t="str">
        <f t="shared" si="117"/>
        <v>23.愛知県</v>
      </c>
      <c r="T637">
        <f t="shared" si="118"/>
        <v>2</v>
      </c>
      <c r="U637">
        <f t="shared" si="119"/>
        <v>232</v>
      </c>
    </row>
    <row r="638" spans="1:21">
      <c r="A638" s="3" t="s">
        <v>194</v>
      </c>
      <c r="B638" t="str">
        <f t="shared" si="109"/>
        <v>スジャータめいらく株式会社</v>
      </c>
      <c r="C638" t="s">
        <v>1670</v>
      </c>
      <c r="D638" t="s">
        <v>195</v>
      </c>
      <c r="E638" t="s">
        <v>2540</v>
      </c>
      <c r="F638" t="s">
        <v>1992</v>
      </c>
      <c r="G638" s="50"/>
      <c r="H638">
        <v>35</v>
      </c>
      <c r="I638" t="s">
        <v>1060</v>
      </c>
      <c r="J638" t="e">
        <f>VLOOKUP(I638,#REF!,2,0)</f>
        <v>#REF!</v>
      </c>
      <c r="K638" t="e">
        <f t="shared" si="110"/>
        <v>#REF!</v>
      </c>
      <c r="L638" t="str">
        <f t="shared" si="108"/>
        <v>東海地方</v>
      </c>
      <c r="M638" t="str">
        <f t="shared" si="111"/>
        <v>事業法人</v>
      </c>
      <c r="N638" t="str">
        <f t="shared" si="112"/>
        <v>04.事業法人</v>
      </c>
      <c r="O638" t="str">
        <f t="shared" si="113"/>
        <v/>
      </c>
      <c r="P638" t="str">
        <f t="shared" si="114"/>
        <v/>
      </c>
      <c r="Q638" t="str">
        <f t="shared" si="115"/>
        <v/>
      </c>
      <c r="R638" t="str">
        <f t="shared" si="116"/>
        <v>23.</v>
      </c>
      <c r="S638" t="str">
        <f t="shared" si="117"/>
        <v>23.愛知県</v>
      </c>
      <c r="T638">
        <f t="shared" si="118"/>
        <v>1</v>
      </c>
      <c r="U638">
        <f t="shared" si="119"/>
        <v>92</v>
      </c>
    </row>
    <row r="639" spans="1:21" ht="19.8">
      <c r="A639" s="2" t="s">
        <v>316</v>
      </c>
      <c r="B639" t="str">
        <f t="shared" si="109"/>
        <v>鈴木清見株式会社</v>
      </c>
      <c r="D639" t="s">
        <v>196</v>
      </c>
      <c r="E639" t="s">
        <v>2540</v>
      </c>
      <c r="F639" t="s">
        <v>1970</v>
      </c>
      <c r="G639" s="50"/>
      <c r="H639">
        <v>40</v>
      </c>
      <c r="I639" t="s">
        <v>1060</v>
      </c>
      <c r="J639" t="e">
        <f>VLOOKUP(I639,#REF!,2,0)</f>
        <v>#REF!</v>
      </c>
      <c r="K639" t="e">
        <f t="shared" si="110"/>
        <v>#REF!</v>
      </c>
      <c r="L639" t="str">
        <f t="shared" ref="L639:L702" si="120">VLOOKUP(F639,Y:Z,2,0)</f>
        <v>近畿地方</v>
      </c>
      <c r="M639" t="str">
        <f t="shared" si="111"/>
        <v>事業法人</v>
      </c>
      <c r="N639" t="str">
        <f t="shared" si="112"/>
        <v>04.事業法人</v>
      </c>
      <c r="O639" t="str">
        <f t="shared" si="113"/>
        <v/>
      </c>
      <c r="P639" t="str">
        <f t="shared" si="114"/>
        <v/>
      </c>
      <c r="Q639" t="str">
        <f t="shared" si="115"/>
        <v/>
      </c>
      <c r="R639" t="str">
        <f t="shared" si="116"/>
        <v>28.</v>
      </c>
      <c r="S639" t="str">
        <f t="shared" si="117"/>
        <v>28.兵庫県</v>
      </c>
      <c r="T639">
        <f t="shared" si="118"/>
        <v>0</v>
      </c>
      <c r="U639">
        <f t="shared" si="119"/>
        <v>0</v>
      </c>
    </row>
    <row r="640" spans="1:21" ht="19.8">
      <c r="A640" s="2" t="s">
        <v>112</v>
      </c>
      <c r="B640" t="str">
        <f t="shared" si="109"/>
        <v>株式会社鈴木製作所</v>
      </c>
      <c r="D640" t="s">
        <v>113</v>
      </c>
      <c r="E640" t="s">
        <v>2548</v>
      </c>
      <c r="F640" t="s">
        <v>2068</v>
      </c>
      <c r="G640" s="50"/>
      <c r="H640">
        <v>10</v>
      </c>
      <c r="I640" t="s">
        <v>1060</v>
      </c>
      <c r="J640" t="e">
        <f>VLOOKUP(I640,#REF!,2,0)</f>
        <v>#REF!</v>
      </c>
      <c r="K640" t="e">
        <f t="shared" si="110"/>
        <v>#REF!</v>
      </c>
      <c r="L640" t="str">
        <f t="shared" si="120"/>
        <v>北海道・東北地方</v>
      </c>
      <c r="M640" t="str">
        <f t="shared" si="111"/>
        <v>事業法人</v>
      </c>
      <c r="N640" t="str">
        <f t="shared" si="112"/>
        <v>04.事業法人</v>
      </c>
      <c r="O640" t="str">
        <f t="shared" si="113"/>
        <v/>
      </c>
      <c r="P640" t="str">
        <f t="shared" si="114"/>
        <v/>
      </c>
      <c r="Q640" t="str">
        <f t="shared" si="115"/>
        <v/>
      </c>
      <c r="R640" t="str">
        <f t="shared" si="116"/>
        <v>06.</v>
      </c>
      <c r="S640" t="str">
        <f t="shared" si="117"/>
        <v>06.山形県</v>
      </c>
      <c r="T640">
        <f t="shared" si="118"/>
        <v>0</v>
      </c>
      <c r="U640">
        <f t="shared" si="119"/>
        <v>0</v>
      </c>
    </row>
    <row r="641" spans="1:21" ht="13.8" thickBot="1">
      <c r="A641" s="9" t="s">
        <v>2719</v>
      </c>
      <c r="B641" t="str">
        <f t="shared" si="109"/>
        <v>株式会社鈴廣蒲鉾本店</v>
      </c>
      <c r="C641" t="s">
        <v>2955</v>
      </c>
      <c r="D641" t="s">
        <v>2820</v>
      </c>
      <c r="E641" t="s">
        <v>2868</v>
      </c>
      <c r="F641" t="s">
        <v>2903</v>
      </c>
      <c r="I641" t="s">
        <v>1060</v>
      </c>
      <c r="J641" t="e">
        <f>VLOOKUP(I641,#REF!,2,0)</f>
        <v>#REF!</v>
      </c>
      <c r="K641" t="e">
        <f t="shared" si="110"/>
        <v>#REF!</v>
      </c>
      <c r="L641" t="str">
        <f t="shared" si="120"/>
        <v>関東地方</v>
      </c>
      <c r="M641" t="str">
        <f t="shared" si="111"/>
        <v>事業法人</v>
      </c>
      <c r="N641" t="str">
        <f t="shared" si="112"/>
        <v>04.事業法人</v>
      </c>
      <c r="O641" t="str">
        <f t="shared" si="113"/>
        <v/>
      </c>
      <c r="P641" t="str">
        <f t="shared" si="114"/>
        <v/>
      </c>
      <c r="Q641" t="str">
        <f t="shared" si="115"/>
        <v/>
      </c>
      <c r="R641" t="str">
        <f t="shared" si="116"/>
        <v>14.</v>
      </c>
      <c r="S641" t="str">
        <f t="shared" si="117"/>
        <v>14.神奈川県</v>
      </c>
      <c r="T641">
        <f t="shared" si="118"/>
        <v>1</v>
      </c>
      <c r="U641">
        <f t="shared" si="119"/>
        <v>102</v>
      </c>
    </row>
    <row r="642" spans="1:21" ht="13.8" thickBot="1">
      <c r="A642" s="9" t="s">
        <v>2289</v>
      </c>
      <c r="B642" t="str">
        <f t="shared" ref="B642:B705" si="121">SUBSTITUTE(SUBSTITUTE(A642," ",""),"　","")</f>
        <v>株式会社ステップ</v>
      </c>
      <c r="D642" t="s">
        <v>2442</v>
      </c>
      <c r="E642" t="s">
        <v>2559</v>
      </c>
      <c r="F642" t="s">
        <v>2045</v>
      </c>
      <c r="G642" s="50" t="s">
        <v>2668</v>
      </c>
      <c r="H642">
        <v>20</v>
      </c>
      <c r="I642" t="s">
        <v>1060</v>
      </c>
      <c r="J642" t="e">
        <f>VLOOKUP(I642,#REF!,2,0)</f>
        <v>#REF!</v>
      </c>
      <c r="K642" t="e">
        <f t="shared" ref="K642:K705" si="122">IF(AND(J642="事業法人",G642="○"),"事業法人（上場）",IF(AND(J642="事業法人",G642=""),"事業法人（非上場）",J642))</f>
        <v>#REF!</v>
      </c>
      <c r="L642" t="str">
        <f t="shared" si="120"/>
        <v>関東地方</v>
      </c>
      <c r="M642" t="str">
        <f t="shared" ref="M642:M705" si="123">VLOOKUP(I642,AA:AB,2,0)</f>
        <v>事業法人</v>
      </c>
      <c r="N642" t="str">
        <f t="shared" ref="N642:N705" si="124">VLOOKUP(I642,AC:AD,2,0)</f>
        <v>04.事業法人</v>
      </c>
      <c r="O642" t="str">
        <f t="shared" ref="O642:O705" si="125">IF(I642="自治体",F642&amp;A642,"")</f>
        <v/>
      </c>
      <c r="P642" t="str">
        <f t="shared" ref="P642:P705" si="126">TRIM(SUBSTITUTE(O642,F642,""))</f>
        <v/>
      </c>
      <c r="Q642" t="str">
        <f t="shared" ref="Q642:Q705" si="127">IF(I642="自治体",F642&amp;P642,"")</f>
        <v/>
      </c>
      <c r="R642" t="str">
        <f t="shared" ref="R642:R705" si="128">VLOOKUP(F642,AE:AF,2,)</f>
        <v>14.</v>
      </c>
      <c r="S642" t="str">
        <f t="shared" ref="S642:S705" si="129">R642&amp;F642</f>
        <v>14.神奈川県</v>
      </c>
      <c r="T642">
        <f t="shared" ref="T642:T705" si="130">IF(C642="",0,IF(COUNTIF(C642,"https://www.jasso.go.jp/*")=1,1,2))</f>
        <v>0</v>
      </c>
      <c r="U642">
        <f t="shared" ref="U642:U705" si="131">LEN(C642)</f>
        <v>0</v>
      </c>
    </row>
    <row r="643" spans="1:21">
      <c r="A643" t="s">
        <v>3001</v>
      </c>
      <c r="B643" t="str">
        <f t="shared" si="121"/>
        <v>株式会社スバルコンピュータ</v>
      </c>
      <c r="D643" t="s">
        <v>3101</v>
      </c>
      <c r="E643" s="47" t="s">
        <v>3150</v>
      </c>
      <c r="F643" t="s">
        <v>1953</v>
      </c>
      <c r="I643" t="s">
        <v>1060</v>
      </c>
      <c r="J643" t="e">
        <f>VLOOKUP(I643,#REF!,2,0)</f>
        <v>#REF!</v>
      </c>
      <c r="K643" t="e">
        <f t="shared" si="122"/>
        <v>#REF!</v>
      </c>
      <c r="L643" t="str">
        <f t="shared" si="120"/>
        <v>関東地方</v>
      </c>
      <c r="M643" t="str">
        <f t="shared" si="123"/>
        <v>事業法人</v>
      </c>
      <c r="N643" t="str">
        <f t="shared" si="124"/>
        <v>04.事業法人</v>
      </c>
      <c r="O643" t="str">
        <f t="shared" si="125"/>
        <v/>
      </c>
      <c r="P643" t="str">
        <f t="shared" si="126"/>
        <v/>
      </c>
      <c r="Q643" t="str">
        <f t="shared" si="127"/>
        <v/>
      </c>
      <c r="R643" t="str">
        <f t="shared" si="128"/>
        <v>13.</v>
      </c>
      <c r="S643" t="str">
        <f t="shared" si="129"/>
        <v>13.東京都</v>
      </c>
      <c r="T643">
        <f t="shared" si="130"/>
        <v>0</v>
      </c>
      <c r="U643">
        <f t="shared" si="131"/>
        <v>0</v>
      </c>
    </row>
    <row r="644" spans="1:21">
      <c r="A644" t="s">
        <v>3451</v>
      </c>
      <c r="B644" t="str">
        <f t="shared" si="121"/>
        <v>株式会社スミ設備</v>
      </c>
      <c r="D644" t="s">
        <v>3575</v>
      </c>
      <c r="E644" t="s">
        <v>3636</v>
      </c>
      <c r="F644" t="s">
        <v>1956</v>
      </c>
      <c r="H644">
        <v>35</v>
      </c>
      <c r="I644" t="s">
        <v>1060</v>
      </c>
      <c r="J644" t="e">
        <f>VLOOKUP(I644,#REF!,2,0)</f>
        <v>#REF!</v>
      </c>
      <c r="K644" t="e">
        <f t="shared" si="122"/>
        <v>#REF!</v>
      </c>
      <c r="L644" t="str">
        <f t="shared" si="120"/>
        <v>東海地方</v>
      </c>
      <c r="M644" t="str">
        <f t="shared" si="123"/>
        <v>事業法人</v>
      </c>
      <c r="N644" t="str">
        <f t="shared" si="124"/>
        <v>04.事業法人</v>
      </c>
      <c r="O644" t="str">
        <f t="shared" si="125"/>
        <v/>
      </c>
      <c r="P644" t="str">
        <f t="shared" si="126"/>
        <v/>
      </c>
      <c r="Q644" t="str">
        <f t="shared" si="127"/>
        <v/>
      </c>
      <c r="R644" t="str">
        <f t="shared" si="128"/>
        <v>23.</v>
      </c>
      <c r="S644" t="str">
        <f t="shared" si="129"/>
        <v>23.愛知県</v>
      </c>
      <c r="T644">
        <f t="shared" si="130"/>
        <v>0</v>
      </c>
      <c r="U644">
        <f t="shared" si="131"/>
        <v>0</v>
      </c>
    </row>
    <row r="645" spans="1:21">
      <c r="A645" t="s">
        <v>2290</v>
      </c>
      <c r="B645" t="str">
        <f t="shared" si="121"/>
        <v>学校法人駿河台大学</v>
      </c>
      <c r="D645" t="s">
        <v>2443</v>
      </c>
      <c r="E645" t="s">
        <v>2559</v>
      </c>
      <c r="F645" t="s">
        <v>2122</v>
      </c>
      <c r="G645" s="50"/>
      <c r="H645">
        <v>20</v>
      </c>
      <c r="I645" t="s">
        <v>930</v>
      </c>
      <c r="J645" t="e">
        <f>VLOOKUP(I645,#REF!,2,0)</f>
        <v>#REF!</v>
      </c>
      <c r="K645" t="e">
        <f t="shared" si="122"/>
        <v>#REF!</v>
      </c>
      <c r="L645" t="str">
        <f t="shared" si="120"/>
        <v>関東地方</v>
      </c>
      <c r="M645" t="str">
        <f t="shared" si="123"/>
        <v>学校法人等</v>
      </c>
      <c r="N645" t="str">
        <f t="shared" si="124"/>
        <v>01.学校法人・国立大学法人等</v>
      </c>
      <c r="O645" t="str">
        <f t="shared" si="125"/>
        <v/>
      </c>
      <c r="P645" t="str">
        <f t="shared" si="126"/>
        <v/>
      </c>
      <c r="Q645" t="str">
        <f t="shared" si="127"/>
        <v/>
      </c>
      <c r="R645" t="str">
        <f t="shared" si="128"/>
        <v>11.</v>
      </c>
      <c r="S645" t="str">
        <f t="shared" si="129"/>
        <v>11.埼玉県</v>
      </c>
      <c r="T645">
        <f t="shared" si="130"/>
        <v>0</v>
      </c>
      <c r="U645">
        <f t="shared" si="131"/>
        <v>0</v>
      </c>
    </row>
    <row r="646" spans="1:21">
      <c r="A646" s="3" t="s">
        <v>680</v>
      </c>
      <c r="B646" t="str">
        <f t="shared" si="121"/>
        <v>諏訪広域公立大学事務組合</v>
      </c>
      <c r="C646" t="s">
        <v>1671</v>
      </c>
      <c r="D646" t="s">
        <v>752</v>
      </c>
      <c r="E646" t="s">
        <v>2538</v>
      </c>
      <c r="F646" t="s">
        <v>2096</v>
      </c>
      <c r="G646" s="50"/>
      <c r="H646">
        <v>25</v>
      </c>
      <c r="I646" t="s">
        <v>413</v>
      </c>
      <c r="J646" t="e">
        <f>VLOOKUP(I646,#REF!,2,0)</f>
        <v>#REF!</v>
      </c>
      <c r="K646" t="e">
        <f t="shared" si="122"/>
        <v>#REF!</v>
      </c>
      <c r="L646" t="str">
        <f t="shared" si="120"/>
        <v>甲信越地方</v>
      </c>
      <c r="M646" t="str">
        <f t="shared" si="123"/>
        <v>自治体</v>
      </c>
      <c r="N646" t="str">
        <f t="shared" si="124"/>
        <v>07.自治体</v>
      </c>
      <c r="O646" t="str">
        <f t="shared" si="125"/>
        <v>長野県諏訪広域公立大学事務組合</v>
      </c>
      <c r="P646" t="str">
        <f t="shared" si="126"/>
        <v>諏訪広域公立大学事務組合</v>
      </c>
      <c r="Q646" t="str">
        <f t="shared" si="127"/>
        <v>長野県諏訪広域公立大学事務組合</v>
      </c>
      <c r="R646" t="str">
        <f t="shared" si="128"/>
        <v>20.</v>
      </c>
      <c r="S646" t="str">
        <f t="shared" si="129"/>
        <v>20.長野県</v>
      </c>
      <c r="T646">
        <f t="shared" si="130"/>
        <v>1</v>
      </c>
      <c r="U646">
        <f t="shared" si="131"/>
        <v>89</v>
      </c>
    </row>
    <row r="647" spans="1:21">
      <c r="A647" s="3" t="s">
        <v>1439</v>
      </c>
      <c r="B647" t="str">
        <f t="shared" si="121"/>
        <v>長野県諏訪市</v>
      </c>
      <c r="C647" t="s">
        <v>1672</v>
      </c>
      <c r="D647" t="s">
        <v>1910</v>
      </c>
      <c r="E647" t="s">
        <v>2563</v>
      </c>
      <c r="F647" t="s">
        <v>1983</v>
      </c>
      <c r="G647" s="50"/>
      <c r="H647">
        <v>25</v>
      </c>
      <c r="I647" t="s">
        <v>413</v>
      </c>
      <c r="J647" t="e">
        <f>VLOOKUP(I647,#REF!,2,0)</f>
        <v>#REF!</v>
      </c>
      <c r="K647" t="e">
        <f t="shared" si="122"/>
        <v>#REF!</v>
      </c>
      <c r="L647" t="str">
        <f t="shared" si="120"/>
        <v>甲信越地方</v>
      </c>
      <c r="M647" t="str">
        <f t="shared" si="123"/>
        <v>自治体</v>
      </c>
      <c r="N647" t="str">
        <f t="shared" si="124"/>
        <v>07.自治体</v>
      </c>
      <c r="O647" t="str">
        <f t="shared" si="125"/>
        <v>長野県長野県諏訪市</v>
      </c>
      <c r="P647" t="str">
        <f t="shared" si="126"/>
        <v>諏訪市</v>
      </c>
      <c r="Q647" t="str">
        <f t="shared" si="127"/>
        <v>長野県諏訪市</v>
      </c>
      <c r="R647" t="str">
        <f t="shared" si="128"/>
        <v>20.</v>
      </c>
      <c r="S647" t="str">
        <f t="shared" si="129"/>
        <v>20.長野県</v>
      </c>
      <c r="T647">
        <f t="shared" si="130"/>
        <v>1</v>
      </c>
      <c r="U647">
        <f t="shared" si="131"/>
        <v>93</v>
      </c>
    </row>
    <row r="648" spans="1:21" ht="20.399999999999999" thickBot="1">
      <c r="A648" s="5" t="s">
        <v>262</v>
      </c>
      <c r="B648" t="str">
        <f t="shared" si="121"/>
        <v>学校法人成蹊学園</v>
      </c>
      <c r="D648" t="s">
        <v>432</v>
      </c>
      <c r="E648" t="s">
        <v>2549</v>
      </c>
      <c r="F648" t="s">
        <v>1953</v>
      </c>
      <c r="G648" s="50"/>
      <c r="H648">
        <v>20</v>
      </c>
      <c r="I648" t="s">
        <v>930</v>
      </c>
      <c r="J648" t="e">
        <f>VLOOKUP(I648,#REF!,2,0)</f>
        <v>#REF!</v>
      </c>
      <c r="K648" t="e">
        <f t="shared" si="122"/>
        <v>#REF!</v>
      </c>
      <c r="L648" t="str">
        <f t="shared" si="120"/>
        <v>関東地方</v>
      </c>
      <c r="M648" t="str">
        <f t="shared" si="123"/>
        <v>学校法人等</v>
      </c>
      <c r="N648" t="str">
        <f t="shared" si="124"/>
        <v>01.学校法人・国立大学法人等</v>
      </c>
      <c r="O648" t="str">
        <f t="shared" si="125"/>
        <v/>
      </c>
      <c r="P648" t="str">
        <f t="shared" si="126"/>
        <v/>
      </c>
      <c r="Q648" t="str">
        <f t="shared" si="127"/>
        <v/>
      </c>
      <c r="R648" t="str">
        <f t="shared" si="128"/>
        <v>13.</v>
      </c>
      <c r="S648" t="str">
        <f t="shared" si="129"/>
        <v>13.東京都</v>
      </c>
      <c r="T648">
        <f t="shared" si="130"/>
        <v>0</v>
      </c>
      <c r="U648">
        <f t="shared" si="131"/>
        <v>0</v>
      </c>
    </row>
    <row r="649" spans="1:21">
      <c r="A649" s="3" t="s">
        <v>1862</v>
      </c>
      <c r="B649" t="str">
        <f t="shared" si="121"/>
        <v>株式会社正光社</v>
      </c>
      <c r="C649" t="s">
        <v>1673</v>
      </c>
      <c r="D649" t="s">
        <v>848</v>
      </c>
      <c r="E649" t="s">
        <v>2564</v>
      </c>
      <c r="F649" t="s">
        <v>1953</v>
      </c>
      <c r="G649" s="50"/>
      <c r="H649">
        <v>20</v>
      </c>
      <c r="I649" t="s">
        <v>1060</v>
      </c>
      <c r="J649" t="e">
        <f>VLOOKUP(I649,#REF!,2,0)</f>
        <v>#REF!</v>
      </c>
      <c r="K649" t="e">
        <f t="shared" si="122"/>
        <v>#REF!</v>
      </c>
      <c r="L649" t="str">
        <f t="shared" si="120"/>
        <v>関東地方</v>
      </c>
      <c r="M649" t="str">
        <f t="shared" si="123"/>
        <v>事業法人</v>
      </c>
      <c r="N649" t="str">
        <f t="shared" si="124"/>
        <v>04.事業法人</v>
      </c>
      <c r="O649" t="str">
        <f t="shared" si="125"/>
        <v/>
      </c>
      <c r="P649" t="str">
        <f t="shared" si="126"/>
        <v/>
      </c>
      <c r="Q649" t="str">
        <f t="shared" si="127"/>
        <v/>
      </c>
      <c r="R649" t="str">
        <f t="shared" si="128"/>
        <v>13.</v>
      </c>
      <c r="S649" t="str">
        <f t="shared" si="129"/>
        <v>13.東京都</v>
      </c>
      <c r="T649">
        <f t="shared" si="130"/>
        <v>2</v>
      </c>
      <c r="U649">
        <f t="shared" si="131"/>
        <v>37</v>
      </c>
    </row>
    <row r="650" spans="1:21">
      <c r="A650" s="3" t="s">
        <v>511</v>
      </c>
      <c r="B650" t="str">
        <f t="shared" si="121"/>
        <v>セイコー物流株式会社</v>
      </c>
      <c r="C650" t="s">
        <v>1674</v>
      </c>
      <c r="D650" t="s">
        <v>512</v>
      </c>
      <c r="E650" t="s">
        <v>2560</v>
      </c>
      <c r="F650" t="s">
        <v>2014</v>
      </c>
      <c r="G650" s="50"/>
      <c r="H650">
        <v>20</v>
      </c>
      <c r="I650" t="s">
        <v>1060</v>
      </c>
      <c r="J650" t="e">
        <f>VLOOKUP(I650,#REF!,2,0)</f>
        <v>#REF!</v>
      </c>
      <c r="K650" t="e">
        <f t="shared" si="122"/>
        <v>#REF!</v>
      </c>
      <c r="L650" t="str">
        <f t="shared" si="120"/>
        <v>関東地方</v>
      </c>
      <c r="M650" t="str">
        <f t="shared" si="123"/>
        <v>事業法人</v>
      </c>
      <c r="N650" t="str">
        <f t="shared" si="124"/>
        <v>04.事業法人</v>
      </c>
      <c r="O650" t="str">
        <f t="shared" si="125"/>
        <v/>
      </c>
      <c r="P650" t="str">
        <f t="shared" si="126"/>
        <v/>
      </c>
      <c r="Q650" t="str">
        <f t="shared" si="127"/>
        <v/>
      </c>
      <c r="R650" t="str">
        <f t="shared" si="128"/>
        <v>13.</v>
      </c>
      <c r="S650" t="str">
        <f t="shared" si="129"/>
        <v>13.東京都</v>
      </c>
      <c r="T650">
        <f t="shared" si="130"/>
        <v>1</v>
      </c>
      <c r="U650">
        <f t="shared" si="131"/>
        <v>84</v>
      </c>
    </row>
    <row r="651" spans="1:21">
      <c r="A651" t="s">
        <v>3228</v>
      </c>
      <c r="B651" t="str">
        <f t="shared" si="121"/>
        <v>株式会社青秋</v>
      </c>
      <c r="D651" t="s">
        <v>3307</v>
      </c>
      <c r="E651" t="s">
        <v>3364</v>
      </c>
      <c r="F651" t="s">
        <v>3362</v>
      </c>
      <c r="G651" s="50"/>
      <c r="I651" t="s">
        <v>1060</v>
      </c>
      <c r="J651" t="e">
        <f>VLOOKUP(I651,#REF!,2,0)</f>
        <v>#REF!</v>
      </c>
      <c r="K651" t="e">
        <f t="shared" si="122"/>
        <v>#REF!</v>
      </c>
      <c r="L651" t="str">
        <f t="shared" si="120"/>
        <v>北海道・東北地方</v>
      </c>
      <c r="M651" t="str">
        <f t="shared" si="123"/>
        <v>事業法人</v>
      </c>
      <c r="N651" t="str">
        <f t="shared" si="124"/>
        <v>04.事業法人</v>
      </c>
      <c r="O651" t="str">
        <f t="shared" si="125"/>
        <v/>
      </c>
      <c r="P651" t="str">
        <f t="shared" si="126"/>
        <v/>
      </c>
      <c r="Q651" t="str">
        <f t="shared" si="127"/>
        <v/>
      </c>
      <c r="R651" t="str">
        <f t="shared" si="128"/>
        <v>02.</v>
      </c>
      <c r="S651" t="str">
        <f t="shared" si="129"/>
        <v>02.青森県</v>
      </c>
      <c r="T651">
        <f t="shared" si="130"/>
        <v>0</v>
      </c>
      <c r="U651">
        <f t="shared" si="131"/>
        <v>0</v>
      </c>
    </row>
    <row r="652" spans="1:21" ht="19.8">
      <c r="A652" s="2" t="s">
        <v>952</v>
      </c>
      <c r="B652" t="str">
        <f t="shared" si="121"/>
        <v>社会福祉法人清寿会</v>
      </c>
      <c r="D652" t="s">
        <v>1017</v>
      </c>
      <c r="E652" t="s">
        <v>2558</v>
      </c>
      <c r="F652" t="s">
        <v>1995</v>
      </c>
      <c r="G652" s="50"/>
      <c r="H652">
        <v>30</v>
      </c>
      <c r="I652" t="s">
        <v>440</v>
      </c>
      <c r="J652" t="e">
        <f>VLOOKUP(I652,#REF!,2,0)</f>
        <v>#REF!</v>
      </c>
      <c r="K652" t="e">
        <f t="shared" si="122"/>
        <v>#REF!</v>
      </c>
      <c r="L652" t="str">
        <f t="shared" si="120"/>
        <v>北陸地方</v>
      </c>
      <c r="M652" t="str">
        <f t="shared" si="123"/>
        <v>その他</v>
      </c>
      <c r="N652" t="str">
        <f t="shared" si="124"/>
        <v>09.医療法人・社会福祉法人</v>
      </c>
      <c r="O652" t="str">
        <f t="shared" si="125"/>
        <v/>
      </c>
      <c r="P652" t="str">
        <f t="shared" si="126"/>
        <v/>
      </c>
      <c r="Q652" t="str">
        <f t="shared" si="127"/>
        <v/>
      </c>
      <c r="R652" t="str">
        <f t="shared" si="128"/>
        <v>16.</v>
      </c>
      <c r="S652" t="str">
        <f t="shared" si="129"/>
        <v>16.富山県</v>
      </c>
      <c r="T652">
        <f t="shared" si="130"/>
        <v>0</v>
      </c>
      <c r="U652">
        <f t="shared" si="131"/>
        <v>0</v>
      </c>
    </row>
    <row r="653" spans="1:21">
      <c r="A653" t="s">
        <v>3229</v>
      </c>
      <c r="B653" t="str">
        <f t="shared" si="121"/>
        <v>学校法人聖心学園</v>
      </c>
      <c r="D653" t="s">
        <v>3308</v>
      </c>
      <c r="E653" t="s">
        <v>3364</v>
      </c>
      <c r="F653" t="s">
        <v>1955</v>
      </c>
      <c r="G653" s="50"/>
      <c r="I653" t="s">
        <v>930</v>
      </c>
      <c r="J653" t="e">
        <f>VLOOKUP(I653,#REF!,2,0)</f>
        <v>#REF!</v>
      </c>
      <c r="K653" t="e">
        <f t="shared" si="122"/>
        <v>#REF!</v>
      </c>
      <c r="L653" t="str">
        <f t="shared" si="120"/>
        <v>関東地方</v>
      </c>
      <c r="M653" t="str">
        <f t="shared" si="123"/>
        <v>学校法人等</v>
      </c>
      <c r="N653" t="str">
        <f t="shared" si="124"/>
        <v>01.学校法人・国立大学法人等</v>
      </c>
      <c r="O653" t="str">
        <f t="shared" si="125"/>
        <v/>
      </c>
      <c r="P653" t="str">
        <f t="shared" si="126"/>
        <v/>
      </c>
      <c r="Q653" t="str">
        <f t="shared" si="127"/>
        <v/>
      </c>
      <c r="R653" t="str">
        <f t="shared" si="128"/>
        <v>13.</v>
      </c>
      <c r="S653" t="str">
        <f t="shared" si="129"/>
        <v>13.東京都</v>
      </c>
      <c r="T653">
        <f t="shared" si="130"/>
        <v>0</v>
      </c>
      <c r="U653">
        <f t="shared" si="131"/>
        <v>0</v>
      </c>
    </row>
    <row r="654" spans="1:21" ht="19.8">
      <c r="A654" s="2" t="s">
        <v>1440</v>
      </c>
      <c r="B654" t="str">
        <f t="shared" si="121"/>
        <v>生長の家相愛会大阪教区連合会</v>
      </c>
      <c r="D654" t="s">
        <v>849</v>
      </c>
      <c r="E654" t="s">
        <v>2564</v>
      </c>
      <c r="F654" t="s">
        <v>2012</v>
      </c>
      <c r="G654" s="50"/>
      <c r="H654">
        <v>40</v>
      </c>
      <c r="I654" t="s">
        <v>249</v>
      </c>
      <c r="J654" t="e">
        <f>VLOOKUP(I654,#REF!,2,0)</f>
        <v>#REF!</v>
      </c>
      <c r="K654" t="e">
        <f t="shared" si="122"/>
        <v>#REF!</v>
      </c>
      <c r="L654" t="str">
        <f t="shared" si="120"/>
        <v>近畿地方</v>
      </c>
      <c r="M654" t="str">
        <f t="shared" si="123"/>
        <v>その他</v>
      </c>
      <c r="N654" t="str">
        <f t="shared" si="124"/>
        <v>10.その他</v>
      </c>
      <c r="O654" t="str">
        <f t="shared" si="125"/>
        <v/>
      </c>
      <c r="P654" t="str">
        <f t="shared" si="126"/>
        <v/>
      </c>
      <c r="Q654" t="str">
        <f t="shared" si="127"/>
        <v/>
      </c>
      <c r="R654" t="str">
        <f t="shared" si="128"/>
        <v>27.</v>
      </c>
      <c r="S654" t="str">
        <f t="shared" si="129"/>
        <v>27.大阪府</v>
      </c>
      <c r="T654">
        <f t="shared" si="130"/>
        <v>0</v>
      </c>
      <c r="U654">
        <f t="shared" si="131"/>
        <v>0</v>
      </c>
    </row>
    <row r="655" spans="1:21">
      <c r="A655" t="s">
        <v>3230</v>
      </c>
      <c r="B655" t="str">
        <f t="shared" si="121"/>
        <v>株式会社晴電舎</v>
      </c>
      <c r="D655" t="s">
        <v>3309</v>
      </c>
      <c r="E655" t="s">
        <v>3364</v>
      </c>
      <c r="F655" t="s">
        <v>1992</v>
      </c>
      <c r="G655" s="50"/>
      <c r="I655" t="s">
        <v>1060</v>
      </c>
      <c r="J655" t="e">
        <f>VLOOKUP(I655,#REF!,2,0)</f>
        <v>#REF!</v>
      </c>
      <c r="K655" t="e">
        <f t="shared" si="122"/>
        <v>#REF!</v>
      </c>
      <c r="L655" t="str">
        <f t="shared" si="120"/>
        <v>東海地方</v>
      </c>
      <c r="M655" t="str">
        <f t="shared" si="123"/>
        <v>事業法人</v>
      </c>
      <c r="N655" t="str">
        <f t="shared" si="124"/>
        <v>04.事業法人</v>
      </c>
      <c r="O655" t="str">
        <f t="shared" si="125"/>
        <v/>
      </c>
      <c r="P655" t="str">
        <f t="shared" si="126"/>
        <v/>
      </c>
      <c r="Q655" t="str">
        <f t="shared" si="127"/>
        <v/>
      </c>
      <c r="R655" t="str">
        <f t="shared" si="128"/>
        <v>23.</v>
      </c>
      <c r="S655" t="str">
        <f t="shared" si="129"/>
        <v>23.愛知県</v>
      </c>
      <c r="T655">
        <f t="shared" si="130"/>
        <v>0</v>
      </c>
      <c r="U655">
        <f t="shared" si="131"/>
        <v>0</v>
      </c>
    </row>
    <row r="656" spans="1:21" ht="13.8" thickBot="1">
      <c r="A656" s="9" t="s">
        <v>2720</v>
      </c>
      <c r="B656" t="str">
        <f t="shared" si="121"/>
        <v>学校法人西南女学院</v>
      </c>
      <c r="D656" t="s">
        <v>2821</v>
      </c>
      <c r="E656" t="s">
        <v>2868</v>
      </c>
      <c r="F656" t="s">
        <v>2904</v>
      </c>
      <c r="I656" t="s">
        <v>930</v>
      </c>
      <c r="J656" t="e">
        <f>VLOOKUP(I656,#REF!,2,0)</f>
        <v>#REF!</v>
      </c>
      <c r="K656" t="e">
        <f t="shared" si="122"/>
        <v>#REF!</v>
      </c>
      <c r="L656" t="str">
        <f t="shared" si="120"/>
        <v>九州・沖縄地方</v>
      </c>
      <c r="M656" t="str">
        <f t="shared" si="123"/>
        <v>学校法人等</v>
      </c>
      <c r="N656" t="str">
        <f t="shared" si="124"/>
        <v>01.学校法人・国立大学法人等</v>
      </c>
      <c r="O656" t="str">
        <f t="shared" si="125"/>
        <v/>
      </c>
      <c r="P656" t="str">
        <f t="shared" si="126"/>
        <v/>
      </c>
      <c r="Q656" t="str">
        <f t="shared" si="127"/>
        <v/>
      </c>
      <c r="R656" t="str">
        <f t="shared" si="128"/>
        <v>40.</v>
      </c>
      <c r="S656" t="str">
        <f t="shared" si="129"/>
        <v>40.福岡県</v>
      </c>
      <c r="T656">
        <f t="shared" si="130"/>
        <v>0</v>
      </c>
      <c r="U656">
        <f t="shared" si="131"/>
        <v>0</v>
      </c>
    </row>
    <row r="657" spans="1:21" ht="20.399999999999999" thickBot="1">
      <c r="A657" s="5" t="s">
        <v>681</v>
      </c>
      <c r="B657" t="str">
        <f t="shared" si="121"/>
        <v>学校法人星美学園星美幼稚園</v>
      </c>
      <c r="D657" t="s">
        <v>753</v>
      </c>
      <c r="E657" t="s">
        <v>2538</v>
      </c>
      <c r="F657" t="s">
        <v>2046</v>
      </c>
      <c r="G657" s="50"/>
      <c r="H657">
        <v>10</v>
      </c>
      <c r="I657" t="s">
        <v>930</v>
      </c>
      <c r="J657" t="e">
        <f>VLOOKUP(I657,#REF!,2,0)</f>
        <v>#REF!</v>
      </c>
      <c r="K657" t="e">
        <f t="shared" si="122"/>
        <v>#REF!</v>
      </c>
      <c r="L657" t="str">
        <f t="shared" si="120"/>
        <v>北海道・東北地方</v>
      </c>
      <c r="M657" t="str">
        <f t="shared" si="123"/>
        <v>学校法人等</v>
      </c>
      <c r="N657" t="str">
        <f t="shared" si="124"/>
        <v>01.学校法人・国立大学法人等</v>
      </c>
      <c r="O657" t="str">
        <f t="shared" si="125"/>
        <v/>
      </c>
      <c r="P657" t="str">
        <f t="shared" si="126"/>
        <v/>
      </c>
      <c r="Q657" t="str">
        <f t="shared" si="127"/>
        <v/>
      </c>
      <c r="R657" t="str">
        <f t="shared" si="128"/>
        <v>02.</v>
      </c>
      <c r="S657" t="str">
        <f t="shared" si="129"/>
        <v>02.青森県</v>
      </c>
      <c r="T657">
        <f t="shared" si="130"/>
        <v>0</v>
      </c>
      <c r="U657">
        <f t="shared" si="131"/>
        <v>0</v>
      </c>
    </row>
    <row r="658" spans="1:21" ht="19.8">
      <c r="A658" s="2" t="s">
        <v>253</v>
      </c>
      <c r="B658" t="str">
        <f t="shared" si="121"/>
        <v>有限会社成美舎</v>
      </c>
      <c r="D658" t="s">
        <v>418</v>
      </c>
      <c r="E658" t="s">
        <v>2547</v>
      </c>
      <c r="F658" t="s">
        <v>1953</v>
      </c>
      <c r="G658" s="50"/>
      <c r="H658">
        <v>20</v>
      </c>
      <c r="I658" t="s">
        <v>1060</v>
      </c>
      <c r="J658" t="e">
        <f>VLOOKUP(I658,#REF!,2,0)</f>
        <v>#REF!</v>
      </c>
      <c r="K658" t="e">
        <f t="shared" si="122"/>
        <v>#REF!</v>
      </c>
      <c r="L658" t="str">
        <f t="shared" si="120"/>
        <v>関東地方</v>
      </c>
      <c r="M658" t="str">
        <f t="shared" si="123"/>
        <v>事業法人</v>
      </c>
      <c r="N658" t="str">
        <f t="shared" si="124"/>
        <v>04.事業法人</v>
      </c>
      <c r="O658" t="str">
        <f t="shared" si="125"/>
        <v/>
      </c>
      <c r="P658" t="str">
        <f t="shared" si="126"/>
        <v/>
      </c>
      <c r="Q658" t="str">
        <f t="shared" si="127"/>
        <v/>
      </c>
      <c r="R658" t="str">
        <f t="shared" si="128"/>
        <v>13.</v>
      </c>
      <c r="S658" t="str">
        <f t="shared" si="129"/>
        <v>13.東京都</v>
      </c>
      <c r="T658">
        <f t="shared" si="130"/>
        <v>0</v>
      </c>
      <c r="U658">
        <f t="shared" si="131"/>
        <v>0</v>
      </c>
    </row>
    <row r="659" spans="1:21">
      <c r="A659" s="3" t="s">
        <v>1441</v>
      </c>
      <c r="B659" t="str">
        <f t="shared" si="121"/>
        <v>株式会社セイファート</v>
      </c>
      <c r="C659" t="s">
        <v>1675</v>
      </c>
      <c r="D659" t="s">
        <v>628</v>
      </c>
      <c r="E659" t="s">
        <v>2563</v>
      </c>
      <c r="F659" t="s">
        <v>1955</v>
      </c>
      <c r="G659" s="50" t="s">
        <v>2668</v>
      </c>
      <c r="H659">
        <v>20</v>
      </c>
      <c r="I659" t="s">
        <v>1060</v>
      </c>
      <c r="J659" t="e">
        <f>VLOOKUP(I659,#REF!,2,0)</f>
        <v>#REF!</v>
      </c>
      <c r="K659" t="e">
        <f t="shared" si="122"/>
        <v>#REF!</v>
      </c>
      <c r="L659" t="str">
        <f t="shared" si="120"/>
        <v>関東地方</v>
      </c>
      <c r="M659" t="str">
        <f t="shared" si="123"/>
        <v>事業法人</v>
      </c>
      <c r="N659" t="str">
        <f t="shared" si="124"/>
        <v>04.事業法人</v>
      </c>
      <c r="O659" t="str">
        <f t="shared" si="125"/>
        <v/>
      </c>
      <c r="P659" t="str">
        <f t="shared" si="126"/>
        <v/>
      </c>
      <c r="Q659" t="str">
        <f t="shared" si="127"/>
        <v/>
      </c>
      <c r="R659" t="str">
        <f t="shared" si="128"/>
        <v>13.</v>
      </c>
      <c r="S659" t="str">
        <f t="shared" si="129"/>
        <v>13.東京都</v>
      </c>
      <c r="T659">
        <f t="shared" si="130"/>
        <v>1</v>
      </c>
      <c r="U659">
        <f t="shared" si="131"/>
        <v>92</v>
      </c>
    </row>
    <row r="660" spans="1:21" ht="20.399999999999999" thickBot="1">
      <c r="A660" s="5" t="s">
        <v>296</v>
      </c>
      <c r="B660" t="str">
        <f t="shared" si="121"/>
        <v>社会福祉法人清風会</v>
      </c>
      <c r="D660" t="s">
        <v>129</v>
      </c>
      <c r="E660" t="s">
        <v>2541</v>
      </c>
      <c r="F660" t="s">
        <v>2097</v>
      </c>
      <c r="G660" s="50"/>
      <c r="H660">
        <v>70</v>
      </c>
      <c r="I660" t="s">
        <v>440</v>
      </c>
      <c r="J660" t="e">
        <f>VLOOKUP(I660,#REF!,2,0)</f>
        <v>#REF!</v>
      </c>
      <c r="K660" t="e">
        <f t="shared" si="122"/>
        <v>#REF!</v>
      </c>
      <c r="L660" t="str">
        <f t="shared" si="120"/>
        <v>九州・沖縄地方</v>
      </c>
      <c r="M660" t="str">
        <f t="shared" si="123"/>
        <v>その他</v>
      </c>
      <c r="N660" t="str">
        <f t="shared" si="124"/>
        <v>09.医療法人・社会福祉法人</v>
      </c>
      <c r="O660" t="str">
        <f t="shared" si="125"/>
        <v/>
      </c>
      <c r="P660" t="str">
        <f t="shared" si="126"/>
        <v/>
      </c>
      <c r="Q660" t="str">
        <f t="shared" si="127"/>
        <v/>
      </c>
      <c r="R660" t="str">
        <f t="shared" si="128"/>
        <v>45.</v>
      </c>
      <c r="S660" t="str">
        <f t="shared" si="129"/>
        <v>45.宮崎県</v>
      </c>
      <c r="T660">
        <f t="shared" si="130"/>
        <v>0</v>
      </c>
      <c r="U660">
        <f t="shared" si="131"/>
        <v>0</v>
      </c>
    </row>
    <row r="661" spans="1:21" ht="13.8" thickBot="1">
      <c r="A661" s="9" t="s">
        <v>3452</v>
      </c>
      <c r="B661" t="str">
        <f t="shared" si="121"/>
        <v>学校法人清風南海学園</v>
      </c>
      <c r="D661" t="s">
        <v>3642</v>
      </c>
      <c r="E661" t="s">
        <v>3636</v>
      </c>
      <c r="F661" t="s">
        <v>1952</v>
      </c>
      <c r="H661">
        <v>40</v>
      </c>
      <c r="I661" t="s">
        <v>930</v>
      </c>
      <c r="J661" t="e">
        <f>VLOOKUP(I661,#REF!,2,0)</f>
        <v>#REF!</v>
      </c>
      <c r="K661" t="e">
        <f t="shared" si="122"/>
        <v>#REF!</v>
      </c>
      <c r="L661" t="str">
        <f t="shared" si="120"/>
        <v>近畿地方</v>
      </c>
      <c r="M661" t="str">
        <f t="shared" si="123"/>
        <v>学校法人等</v>
      </c>
      <c r="N661" t="str">
        <f t="shared" si="124"/>
        <v>01.学校法人・国立大学法人等</v>
      </c>
      <c r="O661" t="str">
        <f t="shared" si="125"/>
        <v/>
      </c>
      <c r="P661" t="str">
        <f t="shared" si="126"/>
        <v/>
      </c>
      <c r="Q661" t="str">
        <f t="shared" si="127"/>
        <v/>
      </c>
      <c r="R661" t="str">
        <f t="shared" si="128"/>
        <v>27.</v>
      </c>
      <c r="S661" t="str">
        <f t="shared" si="129"/>
        <v>27.大阪府</v>
      </c>
      <c r="T661">
        <f t="shared" si="130"/>
        <v>0</v>
      </c>
      <c r="U661">
        <f t="shared" si="131"/>
        <v>0</v>
      </c>
    </row>
    <row r="662" spans="1:21" ht="13.8" thickBot="1">
      <c r="A662" s="9" t="s">
        <v>2291</v>
      </c>
      <c r="B662" t="str">
        <f t="shared" si="121"/>
        <v>セイブ化成株式会社</v>
      </c>
      <c r="C662" t="s">
        <v>2644</v>
      </c>
      <c r="D662" t="s">
        <v>2444</v>
      </c>
      <c r="E662" t="s">
        <v>2559</v>
      </c>
      <c r="F662" t="s">
        <v>1952</v>
      </c>
      <c r="G662" s="50"/>
      <c r="H662">
        <v>40</v>
      </c>
      <c r="I662" t="s">
        <v>1060</v>
      </c>
      <c r="J662" t="e">
        <f>VLOOKUP(I662,#REF!,2,0)</f>
        <v>#REF!</v>
      </c>
      <c r="K662" t="e">
        <f t="shared" si="122"/>
        <v>#REF!</v>
      </c>
      <c r="L662" t="str">
        <f t="shared" si="120"/>
        <v>近畿地方</v>
      </c>
      <c r="M662" t="str">
        <f t="shared" si="123"/>
        <v>事業法人</v>
      </c>
      <c r="N662" t="str">
        <f t="shared" si="124"/>
        <v>04.事業法人</v>
      </c>
      <c r="O662" t="str">
        <f t="shared" si="125"/>
        <v/>
      </c>
      <c r="P662" t="str">
        <f t="shared" si="126"/>
        <v/>
      </c>
      <c r="Q662" t="str">
        <f t="shared" si="127"/>
        <v/>
      </c>
      <c r="R662" t="str">
        <f t="shared" si="128"/>
        <v>27.</v>
      </c>
      <c r="S662" t="str">
        <f t="shared" si="129"/>
        <v>27.大阪府</v>
      </c>
      <c r="T662">
        <f t="shared" si="130"/>
        <v>1</v>
      </c>
      <c r="U662">
        <f t="shared" si="131"/>
        <v>95</v>
      </c>
    </row>
    <row r="663" spans="1:21" ht="19.8">
      <c r="A663" s="2" t="s">
        <v>1082</v>
      </c>
      <c r="B663" t="str">
        <f t="shared" si="121"/>
        <v>学校法人聖マリアンナ医科大学</v>
      </c>
      <c r="D663" t="s">
        <v>1142</v>
      </c>
      <c r="E663" t="s">
        <v>2561</v>
      </c>
      <c r="F663" t="s">
        <v>1976</v>
      </c>
      <c r="G663" s="50"/>
      <c r="H663">
        <v>20</v>
      </c>
      <c r="I663" t="s">
        <v>930</v>
      </c>
      <c r="J663" t="e">
        <f>VLOOKUP(I663,#REF!,2,0)</f>
        <v>#REF!</v>
      </c>
      <c r="K663" t="e">
        <f t="shared" si="122"/>
        <v>#REF!</v>
      </c>
      <c r="L663" t="str">
        <f t="shared" si="120"/>
        <v>関東地方</v>
      </c>
      <c r="M663" t="str">
        <f t="shared" si="123"/>
        <v>学校法人等</v>
      </c>
      <c r="N663" t="str">
        <f t="shared" si="124"/>
        <v>01.学校法人・国立大学法人等</v>
      </c>
      <c r="O663" t="str">
        <f t="shared" si="125"/>
        <v/>
      </c>
      <c r="P663" t="str">
        <f t="shared" si="126"/>
        <v/>
      </c>
      <c r="Q663" t="str">
        <f t="shared" si="127"/>
        <v/>
      </c>
      <c r="R663" t="str">
        <f t="shared" si="128"/>
        <v>14.</v>
      </c>
      <c r="S663" t="str">
        <f t="shared" si="129"/>
        <v>14.神奈川県</v>
      </c>
      <c r="T663">
        <f t="shared" si="130"/>
        <v>0</v>
      </c>
      <c r="U663">
        <f t="shared" si="131"/>
        <v>0</v>
      </c>
    </row>
    <row r="664" spans="1:21" ht="20.399999999999999" thickBot="1">
      <c r="A664" s="5" t="s">
        <v>1442</v>
      </c>
      <c r="B664" t="str">
        <f t="shared" si="121"/>
        <v>社会福祉法人清明会</v>
      </c>
      <c r="D664" t="s">
        <v>1143</v>
      </c>
      <c r="E664" t="s">
        <v>2561</v>
      </c>
      <c r="F664" t="s">
        <v>2069</v>
      </c>
      <c r="G664" s="50"/>
      <c r="H664">
        <v>20</v>
      </c>
      <c r="I664" t="s">
        <v>440</v>
      </c>
      <c r="J664" t="e">
        <f>VLOOKUP(I664,#REF!,2,0)</f>
        <v>#REF!</v>
      </c>
      <c r="K664" t="e">
        <f t="shared" si="122"/>
        <v>#REF!</v>
      </c>
      <c r="L664" t="str">
        <f t="shared" si="120"/>
        <v>関東地方</v>
      </c>
      <c r="M664" t="str">
        <f t="shared" si="123"/>
        <v>その他</v>
      </c>
      <c r="N664" t="str">
        <f t="shared" si="124"/>
        <v>09.医療法人・社会福祉法人</v>
      </c>
      <c r="O664" t="str">
        <f t="shared" si="125"/>
        <v/>
      </c>
      <c r="P664" t="str">
        <f t="shared" si="126"/>
        <v/>
      </c>
      <c r="Q664" t="str">
        <f t="shared" si="127"/>
        <v/>
      </c>
      <c r="R664" t="str">
        <f t="shared" si="128"/>
        <v>13.</v>
      </c>
      <c r="S664" t="str">
        <f t="shared" si="129"/>
        <v>13.東京都</v>
      </c>
      <c r="T664">
        <f t="shared" si="130"/>
        <v>0</v>
      </c>
      <c r="U664">
        <f t="shared" si="131"/>
        <v>0</v>
      </c>
    </row>
    <row r="665" spans="1:21" ht="20.399999999999999" thickBot="1">
      <c r="A665" s="5" t="s">
        <v>850</v>
      </c>
      <c r="B665" t="str">
        <f t="shared" si="121"/>
        <v>社会福祉法人聖ヨハネ学園</v>
      </c>
      <c r="D665" t="s">
        <v>851</v>
      </c>
      <c r="E665" t="s">
        <v>2564</v>
      </c>
      <c r="F665" t="s">
        <v>1977</v>
      </c>
      <c r="G665" s="50"/>
      <c r="H665">
        <v>40</v>
      </c>
      <c r="I665" t="s">
        <v>440</v>
      </c>
      <c r="J665" t="e">
        <f>VLOOKUP(I665,#REF!,2,0)</f>
        <v>#REF!</v>
      </c>
      <c r="K665" t="e">
        <f t="shared" si="122"/>
        <v>#REF!</v>
      </c>
      <c r="L665" t="str">
        <f t="shared" si="120"/>
        <v>近畿地方</v>
      </c>
      <c r="M665" t="str">
        <f t="shared" si="123"/>
        <v>その他</v>
      </c>
      <c r="N665" t="str">
        <f t="shared" si="124"/>
        <v>09.医療法人・社会福祉法人</v>
      </c>
      <c r="O665" t="str">
        <f t="shared" si="125"/>
        <v/>
      </c>
      <c r="P665" t="str">
        <f t="shared" si="126"/>
        <v/>
      </c>
      <c r="Q665" t="str">
        <f t="shared" si="127"/>
        <v/>
      </c>
      <c r="R665" t="str">
        <f t="shared" si="128"/>
        <v>27.</v>
      </c>
      <c r="S665" t="str">
        <f t="shared" si="129"/>
        <v>27.大阪府</v>
      </c>
      <c r="T665">
        <f t="shared" si="130"/>
        <v>0</v>
      </c>
      <c r="U665">
        <f t="shared" si="131"/>
        <v>0</v>
      </c>
    </row>
    <row r="666" spans="1:21">
      <c r="A666" s="3" t="s">
        <v>317</v>
      </c>
      <c r="B666" t="str">
        <f t="shared" si="121"/>
        <v>セイリツ工業株式会社</v>
      </c>
      <c r="C666" t="s">
        <v>1676</v>
      </c>
      <c r="D666" t="s">
        <v>197</v>
      </c>
      <c r="E666" t="s">
        <v>2540</v>
      </c>
      <c r="F666" t="s">
        <v>1977</v>
      </c>
      <c r="G666" s="50"/>
      <c r="H666">
        <v>40</v>
      </c>
      <c r="I666" t="s">
        <v>1060</v>
      </c>
      <c r="J666" t="e">
        <f>VLOOKUP(I666,#REF!,2,0)</f>
        <v>#REF!</v>
      </c>
      <c r="K666" t="e">
        <f t="shared" si="122"/>
        <v>#REF!</v>
      </c>
      <c r="L666" t="str">
        <f t="shared" si="120"/>
        <v>近畿地方</v>
      </c>
      <c r="M666" t="str">
        <f t="shared" si="123"/>
        <v>事業法人</v>
      </c>
      <c r="N666" t="str">
        <f t="shared" si="124"/>
        <v>04.事業法人</v>
      </c>
      <c r="O666" t="str">
        <f t="shared" si="125"/>
        <v/>
      </c>
      <c r="P666" t="str">
        <f t="shared" si="126"/>
        <v/>
      </c>
      <c r="Q666" t="str">
        <f t="shared" si="127"/>
        <v/>
      </c>
      <c r="R666" t="str">
        <f t="shared" si="128"/>
        <v>27.</v>
      </c>
      <c r="S666" t="str">
        <f t="shared" si="129"/>
        <v>27.大阪府</v>
      </c>
      <c r="T666">
        <f t="shared" si="130"/>
        <v>1</v>
      </c>
      <c r="U666">
        <f t="shared" si="131"/>
        <v>93</v>
      </c>
    </row>
    <row r="667" spans="1:21">
      <c r="A667" s="3" t="s">
        <v>318</v>
      </c>
      <c r="B667" t="str">
        <f t="shared" si="121"/>
        <v>株式会社世界思想社教学社</v>
      </c>
      <c r="C667" t="s">
        <v>1677</v>
      </c>
      <c r="D667" t="s">
        <v>198</v>
      </c>
      <c r="E667" t="s">
        <v>2540</v>
      </c>
      <c r="F667" t="s">
        <v>2039</v>
      </c>
      <c r="G667" s="50"/>
      <c r="H667">
        <v>40</v>
      </c>
      <c r="I667" t="s">
        <v>1060</v>
      </c>
      <c r="J667" t="e">
        <f>VLOOKUP(I667,#REF!,2,0)</f>
        <v>#REF!</v>
      </c>
      <c r="K667" t="e">
        <f t="shared" si="122"/>
        <v>#REF!</v>
      </c>
      <c r="L667" t="str">
        <f t="shared" si="120"/>
        <v>近畿地方</v>
      </c>
      <c r="M667" t="str">
        <f t="shared" si="123"/>
        <v>事業法人</v>
      </c>
      <c r="N667" t="str">
        <f t="shared" si="124"/>
        <v>04.事業法人</v>
      </c>
      <c r="O667" t="str">
        <f t="shared" si="125"/>
        <v/>
      </c>
      <c r="P667" t="str">
        <f t="shared" si="126"/>
        <v/>
      </c>
      <c r="Q667" t="str">
        <f t="shared" si="127"/>
        <v/>
      </c>
      <c r="R667" t="str">
        <f t="shared" si="128"/>
        <v>26.</v>
      </c>
      <c r="S667" t="str">
        <f t="shared" si="129"/>
        <v>26.京都府</v>
      </c>
      <c r="T667">
        <f t="shared" si="130"/>
        <v>1</v>
      </c>
      <c r="U667">
        <f t="shared" si="131"/>
        <v>98</v>
      </c>
    </row>
    <row r="668" spans="1:21">
      <c r="A668" t="s">
        <v>3002</v>
      </c>
      <c r="B668" t="str">
        <f t="shared" si="121"/>
        <v>セザックス株式会社</v>
      </c>
      <c r="C668" t="s">
        <v>3167</v>
      </c>
      <c r="D668" t="s">
        <v>3102</v>
      </c>
      <c r="E668" s="47" t="s">
        <v>3150</v>
      </c>
      <c r="F668" t="s">
        <v>2905</v>
      </c>
      <c r="I668" t="s">
        <v>1060</v>
      </c>
      <c r="J668" t="e">
        <f>VLOOKUP(I668,#REF!,2,0)</f>
        <v>#REF!</v>
      </c>
      <c r="K668" t="e">
        <f t="shared" si="122"/>
        <v>#REF!</v>
      </c>
      <c r="L668" t="str">
        <f t="shared" si="120"/>
        <v>関東地方</v>
      </c>
      <c r="M668" t="str">
        <f t="shared" si="123"/>
        <v>事業法人</v>
      </c>
      <c r="N668" t="str">
        <f t="shared" si="124"/>
        <v>04.事業法人</v>
      </c>
      <c r="O668" t="str">
        <f t="shared" si="125"/>
        <v/>
      </c>
      <c r="P668" t="str">
        <f t="shared" si="126"/>
        <v/>
      </c>
      <c r="Q668" t="str">
        <f t="shared" si="127"/>
        <v/>
      </c>
      <c r="R668" t="str">
        <f t="shared" si="128"/>
        <v>13.</v>
      </c>
      <c r="S668" t="str">
        <f t="shared" si="129"/>
        <v>13.東京都</v>
      </c>
      <c r="T668">
        <f t="shared" si="130"/>
        <v>1</v>
      </c>
      <c r="U668">
        <f t="shared" si="131"/>
        <v>102</v>
      </c>
    </row>
    <row r="669" spans="1:21" ht="19.8">
      <c r="A669" s="2" t="s">
        <v>513</v>
      </c>
      <c r="B669" t="str">
        <f t="shared" si="121"/>
        <v>世田谷区</v>
      </c>
      <c r="D669" t="s">
        <v>514</v>
      </c>
      <c r="E669" t="s">
        <v>2560</v>
      </c>
      <c r="F669" t="s">
        <v>2014</v>
      </c>
      <c r="G669" s="50"/>
      <c r="H669">
        <v>20</v>
      </c>
      <c r="I669" t="s">
        <v>413</v>
      </c>
      <c r="J669" t="e">
        <f>VLOOKUP(I669,#REF!,2,0)</f>
        <v>#REF!</v>
      </c>
      <c r="K669" t="e">
        <f t="shared" si="122"/>
        <v>#REF!</v>
      </c>
      <c r="L669" t="str">
        <f t="shared" si="120"/>
        <v>関東地方</v>
      </c>
      <c r="M669" t="str">
        <f t="shared" si="123"/>
        <v>自治体</v>
      </c>
      <c r="N669" t="str">
        <f t="shared" si="124"/>
        <v>07.自治体</v>
      </c>
      <c r="O669" t="str">
        <f t="shared" si="125"/>
        <v>東京都世田谷区</v>
      </c>
      <c r="P669" t="str">
        <f t="shared" si="126"/>
        <v>世田谷区</v>
      </c>
      <c r="Q669" t="str">
        <f t="shared" si="127"/>
        <v>東京都世田谷区</v>
      </c>
      <c r="R669" t="str">
        <f t="shared" si="128"/>
        <v>13.</v>
      </c>
      <c r="S669" t="str">
        <f t="shared" si="129"/>
        <v>13.東京都</v>
      </c>
      <c r="T669">
        <f t="shared" si="130"/>
        <v>0</v>
      </c>
      <c r="U669">
        <f t="shared" si="131"/>
        <v>0</v>
      </c>
    </row>
    <row r="670" spans="1:21">
      <c r="A670" s="3" t="s">
        <v>71</v>
      </c>
      <c r="B670" t="str">
        <f t="shared" si="121"/>
        <v>株式会社世田谷サービス公社</v>
      </c>
      <c r="C670" t="s">
        <v>1678</v>
      </c>
      <c r="D670" t="s">
        <v>374</v>
      </c>
      <c r="E670" t="s">
        <v>2544</v>
      </c>
      <c r="F670" t="s">
        <v>1953</v>
      </c>
      <c r="G670" s="50"/>
      <c r="H670">
        <v>20</v>
      </c>
      <c r="I670" t="s">
        <v>1060</v>
      </c>
      <c r="J670" t="e">
        <f>VLOOKUP(I670,#REF!,2,0)</f>
        <v>#REF!</v>
      </c>
      <c r="K670" t="e">
        <f t="shared" si="122"/>
        <v>#REF!</v>
      </c>
      <c r="L670" t="str">
        <f t="shared" si="120"/>
        <v>関東地方</v>
      </c>
      <c r="M670" t="str">
        <f t="shared" si="123"/>
        <v>事業法人</v>
      </c>
      <c r="N670" t="str">
        <f t="shared" si="124"/>
        <v>04.事業法人</v>
      </c>
      <c r="O670" t="str">
        <f t="shared" si="125"/>
        <v/>
      </c>
      <c r="P670" t="str">
        <f t="shared" si="126"/>
        <v/>
      </c>
      <c r="Q670" t="str">
        <f t="shared" si="127"/>
        <v/>
      </c>
      <c r="R670" t="str">
        <f t="shared" si="128"/>
        <v>13.</v>
      </c>
      <c r="S670" t="str">
        <f t="shared" si="129"/>
        <v>13.東京都</v>
      </c>
      <c r="T670">
        <f t="shared" si="130"/>
        <v>1</v>
      </c>
      <c r="U670">
        <f t="shared" si="131"/>
        <v>104</v>
      </c>
    </row>
    <row r="671" spans="1:21">
      <c r="A671" s="3" t="s">
        <v>1443</v>
      </c>
      <c r="B671" t="str">
        <f t="shared" si="121"/>
        <v>ゼット株式会社</v>
      </c>
      <c r="C671" t="s">
        <v>1679</v>
      </c>
      <c r="D671" t="s">
        <v>515</v>
      </c>
      <c r="E671" t="s">
        <v>2560</v>
      </c>
      <c r="F671" t="s">
        <v>1978</v>
      </c>
      <c r="G671" s="50" t="s">
        <v>2668</v>
      </c>
      <c r="H671">
        <v>40</v>
      </c>
      <c r="I671" t="s">
        <v>1060</v>
      </c>
      <c r="J671" t="e">
        <f>VLOOKUP(I671,#REF!,2,0)</f>
        <v>#REF!</v>
      </c>
      <c r="K671" t="e">
        <f t="shared" si="122"/>
        <v>#REF!</v>
      </c>
      <c r="L671" t="str">
        <f t="shared" si="120"/>
        <v>近畿地方</v>
      </c>
      <c r="M671" t="str">
        <f t="shared" si="123"/>
        <v>事業法人</v>
      </c>
      <c r="N671" t="str">
        <f t="shared" si="124"/>
        <v>04.事業法人</v>
      </c>
      <c r="O671" t="str">
        <f t="shared" si="125"/>
        <v/>
      </c>
      <c r="P671" t="str">
        <f t="shared" si="126"/>
        <v/>
      </c>
      <c r="Q671" t="str">
        <f t="shared" si="127"/>
        <v/>
      </c>
      <c r="R671" t="str">
        <f t="shared" si="128"/>
        <v>27.</v>
      </c>
      <c r="S671" t="str">
        <f t="shared" si="129"/>
        <v>27.大阪府</v>
      </c>
      <c r="T671">
        <f t="shared" si="130"/>
        <v>1</v>
      </c>
      <c r="U671">
        <f t="shared" si="131"/>
        <v>89</v>
      </c>
    </row>
    <row r="672" spans="1:21" ht="20.399999999999999" thickBot="1">
      <c r="A672" s="5" t="s">
        <v>1444</v>
      </c>
      <c r="B672" t="str">
        <f t="shared" si="121"/>
        <v>有限会社ゼットコーポレーション</v>
      </c>
      <c r="D672" t="s">
        <v>1018</v>
      </c>
      <c r="E672" t="s">
        <v>2558</v>
      </c>
      <c r="F672" t="s">
        <v>1959</v>
      </c>
      <c r="G672" s="50"/>
      <c r="H672">
        <v>50</v>
      </c>
      <c r="I672" t="s">
        <v>1060</v>
      </c>
      <c r="J672" t="e">
        <f>VLOOKUP(I672,#REF!,2,0)</f>
        <v>#REF!</v>
      </c>
      <c r="K672" t="e">
        <f t="shared" si="122"/>
        <v>#REF!</v>
      </c>
      <c r="L672" t="str">
        <f t="shared" si="120"/>
        <v>中国地方</v>
      </c>
      <c r="M672" t="str">
        <f t="shared" si="123"/>
        <v>事業法人</v>
      </c>
      <c r="N672" t="str">
        <f t="shared" si="124"/>
        <v>04.事業法人</v>
      </c>
      <c r="O672" t="str">
        <f t="shared" si="125"/>
        <v/>
      </c>
      <c r="P672" t="str">
        <f t="shared" si="126"/>
        <v/>
      </c>
      <c r="Q672" t="str">
        <f t="shared" si="127"/>
        <v/>
      </c>
      <c r="R672" t="str">
        <f t="shared" si="128"/>
        <v>34.</v>
      </c>
      <c r="S672" t="str">
        <f t="shared" si="129"/>
        <v>34.広島県</v>
      </c>
      <c r="T672">
        <f t="shared" si="130"/>
        <v>0</v>
      </c>
      <c r="U672">
        <f t="shared" si="131"/>
        <v>0</v>
      </c>
    </row>
    <row r="673" spans="1:21" ht="19.8">
      <c r="A673" s="2" t="s">
        <v>794</v>
      </c>
      <c r="B673" t="str">
        <f t="shared" si="121"/>
        <v>有限会社セフティワン</v>
      </c>
      <c r="D673" t="s">
        <v>795</v>
      </c>
      <c r="E673" t="s">
        <v>2538</v>
      </c>
      <c r="F673" t="s">
        <v>2092</v>
      </c>
      <c r="G673" s="50"/>
      <c r="H673">
        <v>50</v>
      </c>
      <c r="I673" t="s">
        <v>1060</v>
      </c>
      <c r="J673" t="e">
        <f>VLOOKUP(I673,#REF!,2,0)</f>
        <v>#REF!</v>
      </c>
      <c r="K673" t="e">
        <f t="shared" si="122"/>
        <v>#REF!</v>
      </c>
      <c r="L673" t="str">
        <f t="shared" si="120"/>
        <v>中国地方</v>
      </c>
      <c r="M673" t="str">
        <f t="shared" si="123"/>
        <v>事業法人</v>
      </c>
      <c r="N673" t="str">
        <f t="shared" si="124"/>
        <v>04.事業法人</v>
      </c>
      <c r="O673" t="str">
        <f t="shared" si="125"/>
        <v/>
      </c>
      <c r="P673" t="str">
        <f t="shared" si="126"/>
        <v/>
      </c>
      <c r="Q673" t="str">
        <f t="shared" si="127"/>
        <v/>
      </c>
      <c r="R673" t="str">
        <f t="shared" si="128"/>
        <v>35.</v>
      </c>
      <c r="S673" t="str">
        <f t="shared" si="129"/>
        <v>35.山口県</v>
      </c>
      <c r="T673">
        <f t="shared" si="130"/>
        <v>0</v>
      </c>
      <c r="U673">
        <f t="shared" si="131"/>
        <v>0</v>
      </c>
    </row>
    <row r="674" spans="1:21" ht="19.8">
      <c r="A674" s="2" t="s">
        <v>16</v>
      </c>
      <c r="B674" t="str">
        <f t="shared" si="121"/>
        <v>株式会社セブン銀行</v>
      </c>
      <c r="D674" t="s">
        <v>342</v>
      </c>
      <c r="E674" t="s">
        <v>2546</v>
      </c>
      <c r="F674" t="s">
        <v>1953</v>
      </c>
      <c r="G674" s="50"/>
      <c r="H674">
        <v>20</v>
      </c>
      <c r="I674" t="s">
        <v>1905</v>
      </c>
      <c r="J674" t="e">
        <f>VLOOKUP(I674,#REF!,2,0)</f>
        <v>#REF!</v>
      </c>
      <c r="K674" t="e">
        <f t="shared" si="122"/>
        <v>#REF!</v>
      </c>
      <c r="L674" t="str">
        <f t="shared" si="120"/>
        <v>関東地方</v>
      </c>
      <c r="M674" t="str">
        <f t="shared" si="123"/>
        <v>-</v>
      </c>
      <c r="N674" t="str">
        <f t="shared" si="124"/>
        <v>02.銀行</v>
      </c>
      <c r="O674" t="str">
        <f t="shared" si="125"/>
        <v/>
      </c>
      <c r="P674" t="str">
        <f t="shared" si="126"/>
        <v/>
      </c>
      <c r="Q674" t="str">
        <f t="shared" si="127"/>
        <v/>
      </c>
      <c r="R674" t="str">
        <f t="shared" si="128"/>
        <v>13.</v>
      </c>
      <c r="S674" t="str">
        <f t="shared" si="129"/>
        <v>13.東京都</v>
      </c>
      <c r="T674">
        <f t="shared" si="130"/>
        <v>0</v>
      </c>
      <c r="U674">
        <f t="shared" si="131"/>
        <v>0</v>
      </c>
    </row>
    <row r="675" spans="1:21">
      <c r="A675" s="3" t="s">
        <v>1445</v>
      </c>
      <c r="B675" t="str">
        <f t="shared" si="121"/>
        <v>株式会社千石</v>
      </c>
      <c r="C675" t="s">
        <v>1680</v>
      </c>
      <c r="D675" t="s">
        <v>433</v>
      </c>
      <c r="E675" t="s">
        <v>2549</v>
      </c>
      <c r="F675" t="s">
        <v>1970</v>
      </c>
      <c r="G675" s="50"/>
      <c r="H675">
        <v>40</v>
      </c>
      <c r="I675" t="s">
        <v>1060</v>
      </c>
      <c r="J675" t="e">
        <f>VLOOKUP(I675,#REF!,2,0)</f>
        <v>#REF!</v>
      </c>
      <c r="K675" t="e">
        <f t="shared" si="122"/>
        <v>#REF!</v>
      </c>
      <c r="L675" t="str">
        <f t="shared" si="120"/>
        <v>近畿地方</v>
      </c>
      <c r="M675" t="str">
        <f t="shared" si="123"/>
        <v>事業法人</v>
      </c>
      <c r="N675" t="str">
        <f t="shared" si="124"/>
        <v>04.事業法人</v>
      </c>
      <c r="O675" t="str">
        <f t="shared" si="125"/>
        <v/>
      </c>
      <c r="P675" t="str">
        <f t="shared" si="126"/>
        <v/>
      </c>
      <c r="Q675" t="str">
        <f t="shared" si="127"/>
        <v/>
      </c>
      <c r="R675" t="str">
        <f t="shared" si="128"/>
        <v>28.</v>
      </c>
      <c r="S675" t="str">
        <f t="shared" si="129"/>
        <v>28.兵庫県</v>
      </c>
      <c r="T675">
        <f t="shared" si="130"/>
        <v>1</v>
      </c>
      <c r="U675">
        <f t="shared" si="131"/>
        <v>92</v>
      </c>
    </row>
    <row r="676" spans="1:21" ht="19.8">
      <c r="A676" s="2" t="s">
        <v>297</v>
      </c>
      <c r="B676" t="str">
        <f t="shared" si="121"/>
        <v>公益社団法人全国柔道整復学校協会</v>
      </c>
      <c r="D676" t="s">
        <v>130</v>
      </c>
      <c r="E676" t="s">
        <v>2541</v>
      </c>
      <c r="F676" t="s">
        <v>1953</v>
      </c>
      <c r="G676" s="50"/>
      <c r="H676">
        <v>20</v>
      </c>
      <c r="I676" t="s">
        <v>933</v>
      </c>
      <c r="J676" t="e">
        <f>VLOOKUP(I676,#REF!,2,0)</f>
        <v>#REF!</v>
      </c>
      <c r="K676" t="e">
        <f t="shared" si="122"/>
        <v>#REF!</v>
      </c>
      <c r="L676" t="str">
        <f t="shared" si="120"/>
        <v>関東地方</v>
      </c>
      <c r="M676" t="str">
        <f t="shared" si="123"/>
        <v>その他</v>
      </c>
      <c r="N676" t="str">
        <f t="shared" si="124"/>
        <v>08.財団法人・社団法人</v>
      </c>
      <c r="O676" t="str">
        <f t="shared" si="125"/>
        <v/>
      </c>
      <c r="P676" t="str">
        <f t="shared" si="126"/>
        <v/>
      </c>
      <c r="Q676" t="str">
        <f t="shared" si="127"/>
        <v/>
      </c>
      <c r="R676" t="str">
        <f t="shared" si="128"/>
        <v>13.</v>
      </c>
      <c r="S676" t="str">
        <f t="shared" si="129"/>
        <v>13.東京都</v>
      </c>
      <c r="T676">
        <f t="shared" si="130"/>
        <v>0</v>
      </c>
      <c r="U676">
        <f t="shared" si="131"/>
        <v>0</v>
      </c>
    </row>
    <row r="677" spans="1:21" ht="13.8" thickBot="1">
      <c r="A677" s="9" t="s">
        <v>3453</v>
      </c>
      <c r="B677" t="str">
        <f t="shared" si="121"/>
        <v>仙台商工会議所</v>
      </c>
      <c r="C677" t="s">
        <v>3665</v>
      </c>
      <c r="D677" t="s">
        <v>3576</v>
      </c>
      <c r="E677" t="s">
        <v>3636</v>
      </c>
      <c r="F677" t="s">
        <v>2212</v>
      </c>
      <c r="H677">
        <v>10</v>
      </c>
      <c r="I677" t="s">
        <v>249</v>
      </c>
      <c r="J677" t="e">
        <f>VLOOKUP(I677,#REF!,2,0)</f>
        <v>#REF!</v>
      </c>
      <c r="K677" t="e">
        <f t="shared" si="122"/>
        <v>#REF!</v>
      </c>
      <c r="L677" t="str">
        <f t="shared" si="120"/>
        <v>北海道・東北地方</v>
      </c>
      <c r="M677" t="str">
        <f t="shared" si="123"/>
        <v>その他</v>
      </c>
      <c r="N677" t="str">
        <f t="shared" si="124"/>
        <v>10.その他</v>
      </c>
      <c r="O677" t="str">
        <f t="shared" si="125"/>
        <v/>
      </c>
      <c r="P677" t="str">
        <f t="shared" si="126"/>
        <v/>
      </c>
      <c r="Q677" t="str">
        <f t="shared" si="127"/>
        <v/>
      </c>
      <c r="R677" t="str">
        <f t="shared" si="128"/>
        <v>04.</v>
      </c>
      <c r="S677" t="str">
        <f t="shared" si="129"/>
        <v>04.宮城県</v>
      </c>
      <c r="T677">
        <f t="shared" si="130"/>
        <v>1</v>
      </c>
      <c r="U677">
        <f t="shared" si="131"/>
        <v>94</v>
      </c>
    </row>
    <row r="678" spans="1:21">
      <c r="A678" t="s">
        <v>2292</v>
      </c>
      <c r="B678" t="str">
        <f t="shared" si="121"/>
        <v>株式会社仙台銘板</v>
      </c>
      <c r="C678" t="s">
        <v>2651</v>
      </c>
      <c r="D678" t="s">
        <v>2445</v>
      </c>
      <c r="E678" t="s">
        <v>2559</v>
      </c>
      <c r="F678" t="s">
        <v>2044</v>
      </c>
      <c r="G678" s="50"/>
      <c r="H678">
        <v>10</v>
      </c>
      <c r="I678" t="s">
        <v>1060</v>
      </c>
      <c r="J678" t="e">
        <f>VLOOKUP(I678,#REF!,2,0)</f>
        <v>#REF!</v>
      </c>
      <c r="K678" t="e">
        <f t="shared" si="122"/>
        <v>#REF!</v>
      </c>
      <c r="L678" t="str">
        <f t="shared" si="120"/>
        <v>北海道・東北地方</v>
      </c>
      <c r="M678" t="str">
        <f t="shared" si="123"/>
        <v>事業法人</v>
      </c>
      <c r="N678" t="str">
        <f t="shared" si="124"/>
        <v>04.事業法人</v>
      </c>
      <c r="O678" t="str">
        <f t="shared" si="125"/>
        <v/>
      </c>
      <c r="P678" t="str">
        <f t="shared" si="126"/>
        <v/>
      </c>
      <c r="Q678" t="str">
        <f t="shared" si="127"/>
        <v/>
      </c>
      <c r="R678" t="str">
        <f t="shared" si="128"/>
        <v>04.</v>
      </c>
      <c r="S678" t="str">
        <f t="shared" si="129"/>
        <v>04.宮城県</v>
      </c>
      <c r="T678">
        <f t="shared" si="130"/>
        <v>2</v>
      </c>
      <c r="U678">
        <f t="shared" si="131"/>
        <v>36</v>
      </c>
    </row>
    <row r="679" spans="1:21">
      <c r="A679" t="s">
        <v>2721</v>
      </c>
      <c r="B679" t="str">
        <f t="shared" si="121"/>
        <v>株式会社先端力学シミュレーション研究所</v>
      </c>
      <c r="D679" t="s">
        <v>2822</v>
      </c>
      <c r="E679" t="s">
        <v>2868</v>
      </c>
      <c r="F679" t="s">
        <v>2905</v>
      </c>
      <c r="I679" t="s">
        <v>1060</v>
      </c>
      <c r="J679" t="e">
        <f>VLOOKUP(I679,#REF!,2,0)</f>
        <v>#REF!</v>
      </c>
      <c r="K679" t="e">
        <f t="shared" si="122"/>
        <v>#REF!</v>
      </c>
      <c r="L679" t="str">
        <f t="shared" si="120"/>
        <v>関東地方</v>
      </c>
      <c r="M679" t="str">
        <f t="shared" si="123"/>
        <v>事業法人</v>
      </c>
      <c r="N679" t="str">
        <f t="shared" si="124"/>
        <v>04.事業法人</v>
      </c>
      <c r="O679" t="str">
        <f t="shared" si="125"/>
        <v/>
      </c>
      <c r="P679" t="str">
        <f t="shared" si="126"/>
        <v/>
      </c>
      <c r="Q679" t="str">
        <f t="shared" si="127"/>
        <v/>
      </c>
      <c r="R679" t="str">
        <f t="shared" si="128"/>
        <v>13.</v>
      </c>
      <c r="S679" t="str">
        <f t="shared" si="129"/>
        <v>13.東京都</v>
      </c>
      <c r="T679">
        <f t="shared" si="130"/>
        <v>0</v>
      </c>
      <c r="U679">
        <f t="shared" si="131"/>
        <v>0</v>
      </c>
    </row>
    <row r="680" spans="1:21">
      <c r="A680" t="s">
        <v>2293</v>
      </c>
      <c r="B680" t="str">
        <f t="shared" si="121"/>
        <v>社会福祉法人全電通近畿社会福祉事業団</v>
      </c>
      <c r="D680" t="s">
        <v>2446</v>
      </c>
      <c r="E680" t="s">
        <v>2559</v>
      </c>
      <c r="F680" t="s">
        <v>1952</v>
      </c>
      <c r="G680" s="50"/>
      <c r="H680">
        <v>40</v>
      </c>
      <c r="I680" t="s">
        <v>440</v>
      </c>
      <c r="J680" t="e">
        <f>VLOOKUP(I680,#REF!,2,0)</f>
        <v>#REF!</v>
      </c>
      <c r="K680" t="e">
        <f t="shared" si="122"/>
        <v>#REF!</v>
      </c>
      <c r="L680" t="str">
        <f t="shared" si="120"/>
        <v>近畿地方</v>
      </c>
      <c r="M680" t="str">
        <f t="shared" si="123"/>
        <v>その他</v>
      </c>
      <c r="N680" t="str">
        <f t="shared" si="124"/>
        <v>09.医療法人・社会福祉法人</v>
      </c>
      <c r="O680" t="str">
        <f t="shared" si="125"/>
        <v/>
      </c>
      <c r="P680" t="str">
        <f t="shared" si="126"/>
        <v/>
      </c>
      <c r="Q680" t="str">
        <f t="shared" si="127"/>
        <v/>
      </c>
      <c r="R680" t="str">
        <f t="shared" si="128"/>
        <v>27.</v>
      </c>
      <c r="S680" t="str">
        <f t="shared" si="129"/>
        <v>27.大阪府</v>
      </c>
      <c r="T680">
        <f t="shared" si="130"/>
        <v>0</v>
      </c>
      <c r="U680">
        <f t="shared" si="131"/>
        <v>0</v>
      </c>
    </row>
    <row r="681" spans="1:21" ht="13.8" thickBot="1">
      <c r="A681" s="1" t="s">
        <v>1863</v>
      </c>
      <c r="B681" t="str">
        <f t="shared" si="121"/>
        <v>セントラルエンジニアリング株式会社</v>
      </c>
      <c r="C681" t="s">
        <v>1681</v>
      </c>
      <c r="D681" t="s">
        <v>1296</v>
      </c>
      <c r="E681" t="s">
        <v>2562</v>
      </c>
      <c r="F681" t="s">
        <v>1976</v>
      </c>
      <c r="G681" s="50"/>
      <c r="H681">
        <v>20</v>
      </c>
      <c r="I681" t="s">
        <v>1060</v>
      </c>
      <c r="J681" t="e">
        <f>VLOOKUP(I681,#REF!,2,0)</f>
        <v>#REF!</v>
      </c>
      <c r="K681" t="e">
        <f t="shared" si="122"/>
        <v>#REF!</v>
      </c>
      <c r="L681" t="str">
        <f t="shared" si="120"/>
        <v>関東地方</v>
      </c>
      <c r="M681" t="str">
        <f t="shared" si="123"/>
        <v>事業法人</v>
      </c>
      <c r="N681" t="str">
        <f t="shared" si="124"/>
        <v>04.事業法人</v>
      </c>
      <c r="O681" t="str">
        <f t="shared" si="125"/>
        <v/>
      </c>
      <c r="P681" t="str">
        <f t="shared" si="126"/>
        <v/>
      </c>
      <c r="Q681" t="str">
        <f t="shared" si="127"/>
        <v/>
      </c>
      <c r="R681" t="str">
        <f t="shared" si="128"/>
        <v>14.</v>
      </c>
      <c r="S681" t="str">
        <f t="shared" si="129"/>
        <v>14.神奈川県</v>
      </c>
      <c r="T681">
        <f t="shared" si="130"/>
        <v>2</v>
      </c>
      <c r="U681">
        <f t="shared" si="131"/>
        <v>51</v>
      </c>
    </row>
    <row r="682" spans="1:21" ht="20.399999999999999" thickBot="1">
      <c r="A682" s="5" t="s">
        <v>852</v>
      </c>
      <c r="B682" t="str">
        <f t="shared" si="121"/>
        <v>セントラルホールディングス株式会社</v>
      </c>
      <c r="D682" t="s">
        <v>853</v>
      </c>
      <c r="E682" t="s">
        <v>2564</v>
      </c>
      <c r="F682" t="s">
        <v>1953</v>
      </c>
      <c r="G682" s="50"/>
      <c r="H682">
        <v>20</v>
      </c>
      <c r="I682" t="s">
        <v>1060</v>
      </c>
      <c r="J682" t="e">
        <f>VLOOKUP(I682,#REF!,2,0)</f>
        <v>#REF!</v>
      </c>
      <c r="K682" t="e">
        <f t="shared" si="122"/>
        <v>#REF!</v>
      </c>
      <c r="L682" t="str">
        <f t="shared" si="120"/>
        <v>関東地方</v>
      </c>
      <c r="M682" t="str">
        <f t="shared" si="123"/>
        <v>事業法人</v>
      </c>
      <c r="N682" t="str">
        <f t="shared" si="124"/>
        <v>04.事業法人</v>
      </c>
      <c r="O682" t="str">
        <f t="shared" si="125"/>
        <v/>
      </c>
      <c r="P682" t="str">
        <f t="shared" si="126"/>
        <v/>
      </c>
      <c r="Q682" t="str">
        <f t="shared" si="127"/>
        <v/>
      </c>
      <c r="R682" t="str">
        <f t="shared" si="128"/>
        <v>13.</v>
      </c>
      <c r="S682" t="str">
        <f t="shared" si="129"/>
        <v>13.東京都</v>
      </c>
      <c r="T682">
        <f t="shared" si="130"/>
        <v>0</v>
      </c>
      <c r="U682">
        <f t="shared" si="131"/>
        <v>0</v>
      </c>
    </row>
    <row r="683" spans="1:21" ht="19.8">
      <c r="A683" s="2" t="s">
        <v>1083</v>
      </c>
      <c r="B683" t="str">
        <f t="shared" si="121"/>
        <v>センバ株式会社</v>
      </c>
      <c r="D683" t="s">
        <v>1144</v>
      </c>
      <c r="E683" t="s">
        <v>2561</v>
      </c>
      <c r="F683" t="s">
        <v>2049</v>
      </c>
      <c r="G683" s="50"/>
      <c r="H683">
        <v>40</v>
      </c>
      <c r="I683" t="s">
        <v>1060</v>
      </c>
      <c r="J683" t="e">
        <f>VLOOKUP(I683,#REF!,2,0)</f>
        <v>#REF!</v>
      </c>
      <c r="K683" t="e">
        <f t="shared" si="122"/>
        <v>#REF!</v>
      </c>
      <c r="L683" t="str">
        <f t="shared" si="120"/>
        <v>近畿地方</v>
      </c>
      <c r="M683" t="str">
        <f t="shared" si="123"/>
        <v>事業法人</v>
      </c>
      <c r="N683" t="str">
        <f t="shared" si="124"/>
        <v>04.事業法人</v>
      </c>
      <c r="O683" t="str">
        <f t="shared" si="125"/>
        <v/>
      </c>
      <c r="P683" t="str">
        <f t="shared" si="126"/>
        <v/>
      </c>
      <c r="Q683" t="str">
        <f t="shared" si="127"/>
        <v/>
      </c>
      <c r="R683" t="str">
        <f t="shared" si="128"/>
        <v>27.</v>
      </c>
      <c r="S683" t="str">
        <f t="shared" si="129"/>
        <v>27.大阪府</v>
      </c>
      <c r="T683">
        <f t="shared" si="130"/>
        <v>0</v>
      </c>
      <c r="U683">
        <f t="shared" si="131"/>
        <v>0</v>
      </c>
    </row>
    <row r="684" spans="1:21">
      <c r="A684" s="3" t="s">
        <v>319</v>
      </c>
      <c r="B684" t="str">
        <f t="shared" si="121"/>
        <v>仙味エキス株式会社</v>
      </c>
      <c r="C684" t="s">
        <v>1682</v>
      </c>
      <c r="D684" t="s">
        <v>199</v>
      </c>
      <c r="E684" t="s">
        <v>2540</v>
      </c>
      <c r="F684" t="s">
        <v>2007</v>
      </c>
      <c r="G684" s="50"/>
      <c r="H684">
        <v>60</v>
      </c>
      <c r="I684" t="s">
        <v>1060</v>
      </c>
      <c r="J684" t="e">
        <f>VLOOKUP(I684,#REF!,2,0)</f>
        <v>#REF!</v>
      </c>
      <c r="K684" t="e">
        <f t="shared" si="122"/>
        <v>#REF!</v>
      </c>
      <c r="L684" t="str">
        <f t="shared" si="120"/>
        <v>四国地方</v>
      </c>
      <c r="M684" t="str">
        <f t="shared" si="123"/>
        <v>事業法人</v>
      </c>
      <c r="N684" t="str">
        <f t="shared" si="124"/>
        <v>04.事業法人</v>
      </c>
      <c r="O684" t="str">
        <f t="shared" si="125"/>
        <v/>
      </c>
      <c r="P684" t="str">
        <f t="shared" si="126"/>
        <v/>
      </c>
      <c r="Q684" t="str">
        <f t="shared" si="127"/>
        <v/>
      </c>
      <c r="R684" t="str">
        <f t="shared" si="128"/>
        <v>38.</v>
      </c>
      <c r="S684" t="str">
        <f t="shared" si="129"/>
        <v>38.愛媛県</v>
      </c>
      <c r="T684">
        <f t="shared" si="130"/>
        <v>1</v>
      </c>
      <c r="U684">
        <f t="shared" si="131"/>
        <v>90</v>
      </c>
    </row>
    <row r="685" spans="1:21" ht="19.8">
      <c r="A685" s="2" t="s">
        <v>1446</v>
      </c>
      <c r="B685" t="str">
        <f t="shared" si="121"/>
        <v>千里北センター株式会社</v>
      </c>
      <c r="D685" t="s">
        <v>516</v>
      </c>
      <c r="E685" t="s">
        <v>2560</v>
      </c>
      <c r="F685" t="s">
        <v>1978</v>
      </c>
      <c r="G685" s="50"/>
      <c r="H685">
        <v>40</v>
      </c>
      <c r="I685" t="s">
        <v>1060</v>
      </c>
      <c r="J685" t="e">
        <f>VLOOKUP(I685,#REF!,2,0)</f>
        <v>#REF!</v>
      </c>
      <c r="K685" t="e">
        <f t="shared" si="122"/>
        <v>#REF!</v>
      </c>
      <c r="L685" t="str">
        <f t="shared" si="120"/>
        <v>近畿地方</v>
      </c>
      <c r="M685" t="str">
        <f t="shared" si="123"/>
        <v>事業法人</v>
      </c>
      <c r="N685" t="str">
        <f t="shared" si="124"/>
        <v>04.事業法人</v>
      </c>
      <c r="O685" t="str">
        <f t="shared" si="125"/>
        <v/>
      </c>
      <c r="P685" t="str">
        <f t="shared" si="126"/>
        <v/>
      </c>
      <c r="Q685" t="str">
        <f t="shared" si="127"/>
        <v/>
      </c>
      <c r="R685" t="str">
        <f t="shared" si="128"/>
        <v>27.</v>
      </c>
      <c r="S685" t="str">
        <f t="shared" si="129"/>
        <v>27.大阪府</v>
      </c>
      <c r="T685">
        <f t="shared" si="130"/>
        <v>0</v>
      </c>
      <c r="U685">
        <f t="shared" si="131"/>
        <v>0</v>
      </c>
    </row>
    <row r="686" spans="1:21" ht="19.8">
      <c r="A686" s="2" t="s">
        <v>1224</v>
      </c>
      <c r="B686" t="str">
        <f t="shared" si="121"/>
        <v>株式会社創研コンサルタント</v>
      </c>
      <c r="D686" t="s">
        <v>1297</v>
      </c>
      <c r="E686" t="s">
        <v>2562</v>
      </c>
      <c r="F686" t="s">
        <v>2098</v>
      </c>
      <c r="G686" s="50"/>
      <c r="H686">
        <v>10</v>
      </c>
      <c r="I686" t="s">
        <v>1060</v>
      </c>
      <c r="J686" t="e">
        <f>VLOOKUP(I686,#REF!,2,0)</f>
        <v>#REF!</v>
      </c>
      <c r="K686" t="e">
        <f t="shared" si="122"/>
        <v>#REF!</v>
      </c>
      <c r="L686" t="str">
        <f t="shared" si="120"/>
        <v>北海道・東北地方</v>
      </c>
      <c r="M686" t="str">
        <f t="shared" si="123"/>
        <v>事業法人</v>
      </c>
      <c r="N686" t="str">
        <f t="shared" si="124"/>
        <v>04.事業法人</v>
      </c>
      <c r="O686" t="str">
        <f t="shared" si="125"/>
        <v/>
      </c>
      <c r="P686" t="str">
        <f t="shared" si="126"/>
        <v/>
      </c>
      <c r="Q686" t="str">
        <f t="shared" si="127"/>
        <v/>
      </c>
      <c r="R686" t="str">
        <f t="shared" si="128"/>
        <v>05.</v>
      </c>
      <c r="S686" t="str">
        <f t="shared" si="129"/>
        <v>05.秋田県</v>
      </c>
      <c r="T686">
        <f t="shared" si="130"/>
        <v>0</v>
      </c>
      <c r="U686">
        <f t="shared" si="131"/>
        <v>0</v>
      </c>
    </row>
    <row r="687" spans="1:21" ht="20.399999999999999" thickBot="1">
      <c r="A687" s="5" t="s">
        <v>1225</v>
      </c>
      <c r="B687" t="str">
        <f t="shared" si="121"/>
        <v>社会医療法人蒼生会</v>
      </c>
      <c r="D687" t="s">
        <v>1298</v>
      </c>
      <c r="E687" t="s">
        <v>2562</v>
      </c>
      <c r="F687" t="s">
        <v>1977</v>
      </c>
      <c r="G687" s="50"/>
      <c r="H687">
        <v>40</v>
      </c>
      <c r="I687" t="s">
        <v>446</v>
      </c>
      <c r="J687" t="e">
        <f>VLOOKUP(I687,#REF!,2,0)</f>
        <v>#REF!</v>
      </c>
      <c r="K687" t="e">
        <f t="shared" si="122"/>
        <v>#REF!</v>
      </c>
      <c r="L687" t="str">
        <f t="shared" si="120"/>
        <v>近畿地方</v>
      </c>
      <c r="M687" t="str">
        <f t="shared" si="123"/>
        <v>その他</v>
      </c>
      <c r="N687" t="str">
        <f t="shared" si="124"/>
        <v>09.医療法人・社会福祉法人</v>
      </c>
      <c r="O687" t="str">
        <f t="shared" si="125"/>
        <v/>
      </c>
      <c r="P687" t="str">
        <f t="shared" si="126"/>
        <v/>
      </c>
      <c r="Q687" t="str">
        <f t="shared" si="127"/>
        <v/>
      </c>
      <c r="R687" t="str">
        <f t="shared" si="128"/>
        <v>27.</v>
      </c>
      <c r="S687" t="str">
        <f t="shared" si="129"/>
        <v>27.大阪府</v>
      </c>
      <c r="T687">
        <f t="shared" si="130"/>
        <v>0</v>
      </c>
      <c r="U687">
        <f t="shared" si="131"/>
        <v>0</v>
      </c>
    </row>
    <row r="688" spans="1:21" ht="20.399999999999999" thickBot="1">
      <c r="A688" s="5" t="s">
        <v>1226</v>
      </c>
      <c r="B688" t="str">
        <f t="shared" si="121"/>
        <v>株式会社測地コンサルタント</v>
      </c>
      <c r="D688" t="s">
        <v>1299</v>
      </c>
      <c r="E688" t="s">
        <v>2562</v>
      </c>
      <c r="F688" t="s">
        <v>2098</v>
      </c>
      <c r="G688" s="50"/>
      <c r="H688">
        <v>10</v>
      </c>
      <c r="I688" t="s">
        <v>1060</v>
      </c>
      <c r="J688" t="e">
        <f>VLOOKUP(I688,#REF!,2,0)</f>
        <v>#REF!</v>
      </c>
      <c r="K688" t="e">
        <f t="shared" si="122"/>
        <v>#REF!</v>
      </c>
      <c r="L688" t="str">
        <f t="shared" si="120"/>
        <v>北海道・東北地方</v>
      </c>
      <c r="M688" t="str">
        <f t="shared" si="123"/>
        <v>事業法人</v>
      </c>
      <c r="N688" t="str">
        <f t="shared" si="124"/>
        <v>04.事業法人</v>
      </c>
      <c r="O688" t="str">
        <f t="shared" si="125"/>
        <v/>
      </c>
      <c r="P688" t="str">
        <f t="shared" si="126"/>
        <v/>
      </c>
      <c r="Q688" t="str">
        <f t="shared" si="127"/>
        <v/>
      </c>
      <c r="R688" t="str">
        <f t="shared" si="128"/>
        <v>05.</v>
      </c>
      <c r="S688" t="str">
        <f t="shared" si="129"/>
        <v>05.秋田県</v>
      </c>
      <c r="T688">
        <f t="shared" si="130"/>
        <v>0</v>
      </c>
      <c r="U688">
        <f t="shared" si="131"/>
        <v>0</v>
      </c>
    </row>
    <row r="689" spans="1:21">
      <c r="A689" s="3" t="s">
        <v>298</v>
      </c>
      <c r="B689" t="str">
        <f t="shared" si="121"/>
        <v>ソニー生命保険株式会社</v>
      </c>
      <c r="C689" t="s">
        <v>1683</v>
      </c>
      <c r="D689" t="s">
        <v>131</v>
      </c>
      <c r="E689" t="s">
        <v>2541</v>
      </c>
      <c r="F689" t="s">
        <v>1953</v>
      </c>
      <c r="G689" s="50"/>
      <c r="H689">
        <v>20</v>
      </c>
      <c r="I689" t="s">
        <v>932</v>
      </c>
      <c r="J689" t="e">
        <f>VLOOKUP(I689,#REF!,2,0)</f>
        <v>#REF!</v>
      </c>
      <c r="K689" t="e">
        <f t="shared" si="122"/>
        <v>#REF!</v>
      </c>
      <c r="L689" t="str">
        <f t="shared" si="120"/>
        <v>関東地方</v>
      </c>
      <c r="M689" t="str">
        <f t="shared" si="123"/>
        <v>-</v>
      </c>
      <c r="N689" t="str">
        <f t="shared" si="124"/>
        <v>06.生命保険会社・損害保険会社</v>
      </c>
      <c r="O689" t="str">
        <f t="shared" si="125"/>
        <v/>
      </c>
      <c r="P689" t="str">
        <f t="shared" si="126"/>
        <v/>
      </c>
      <c r="Q689" t="str">
        <f t="shared" si="127"/>
        <v/>
      </c>
      <c r="R689" t="str">
        <f t="shared" si="128"/>
        <v>13.</v>
      </c>
      <c r="S689" t="str">
        <f t="shared" si="129"/>
        <v>13.東京都</v>
      </c>
      <c r="T689">
        <f t="shared" si="130"/>
        <v>1</v>
      </c>
      <c r="U689">
        <f t="shared" si="131"/>
        <v>93</v>
      </c>
    </row>
    <row r="690" spans="1:21" ht="19.8">
      <c r="A690" s="2" t="s">
        <v>320</v>
      </c>
      <c r="B690" t="str">
        <f t="shared" si="121"/>
        <v>ソニー損害保険株式会社</v>
      </c>
      <c r="D690" t="s">
        <v>200</v>
      </c>
      <c r="E690" t="s">
        <v>2540</v>
      </c>
      <c r="F690" t="s">
        <v>1953</v>
      </c>
      <c r="G690" s="50"/>
      <c r="H690">
        <v>20</v>
      </c>
      <c r="I690" t="s">
        <v>932</v>
      </c>
      <c r="J690" t="e">
        <f>VLOOKUP(I690,#REF!,2,0)</f>
        <v>#REF!</v>
      </c>
      <c r="K690" t="e">
        <f t="shared" si="122"/>
        <v>#REF!</v>
      </c>
      <c r="L690" t="str">
        <f t="shared" si="120"/>
        <v>関東地方</v>
      </c>
      <c r="M690" t="str">
        <f t="shared" si="123"/>
        <v>-</v>
      </c>
      <c r="N690" t="str">
        <f t="shared" si="124"/>
        <v>06.生命保険会社・損害保険会社</v>
      </c>
      <c r="O690" t="str">
        <f t="shared" si="125"/>
        <v/>
      </c>
      <c r="P690" t="str">
        <f t="shared" si="126"/>
        <v/>
      </c>
      <c r="Q690" t="str">
        <f t="shared" si="127"/>
        <v/>
      </c>
      <c r="R690" t="str">
        <f t="shared" si="128"/>
        <v>13.</v>
      </c>
      <c r="S690" t="str">
        <f t="shared" si="129"/>
        <v>13.東京都</v>
      </c>
      <c r="T690">
        <f t="shared" si="130"/>
        <v>0</v>
      </c>
      <c r="U690">
        <f t="shared" si="131"/>
        <v>0</v>
      </c>
    </row>
    <row r="691" spans="1:21" ht="19.8">
      <c r="A691" s="2" t="s">
        <v>1447</v>
      </c>
      <c r="B691" t="str">
        <f t="shared" si="121"/>
        <v>株式会社ソフィア</v>
      </c>
      <c r="D691" t="s">
        <v>1019</v>
      </c>
      <c r="E691" t="s">
        <v>2558</v>
      </c>
      <c r="F691" t="s">
        <v>2086</v>
      </c>
      <c r="G691" s="50"/>
      <c r="H691">
        <v>50</v>
      </c>
      <c r="I691" t="s">
        <v>1060</v>
      </c>
      <c r="J691" t="e">
        <f>VLOOKUP(I691,#REF!,2,0)</f>
        <v>#REF!</v>
      </c>
      <c r="K691" t="e">
        <f t="shared" si="122"/>
        <v>#REF!</v>
      </c>
      <c r="L691" t="str">
        <f t="shared" si="120"/>
        <v>中国地方</v>
      </c>
      <c r="M691" t="str">
        <f t="shared" si="123"/>
        <v>事業法人</v>
      </c>
      <c r="N691" t="str">
        <f t="shared" si="124"/>
        <v>04.事業法人</v>
      </c>
      <c r="O691" t="str">
        <f t="shared" si="125"/>
        <v/>
      </c>
      <c r="P691" t="str">
        <f t="shared" si="126"/>
        <v/>
      </c>
      <c r="Q691" t="str">
        <f t="shared" si="127"/>
        <v/>
      </c>
      <c r="R691" t="str">
        <f t="shared" si="128"/>
        <v>33.</v>
      </c>
      <c r="S691" t="str">
        <f t="shared" si="129"/>
        <v>33.岡山県</v>
      </c>
      <c r="T691">
        <f t="shared" si="130"/>
        <v>0</v>
      </c>
      <c r="U691">
        <f t="shared" si="131"/>
        <v>0</v>
      </c>
    </row>
    <row r="692" spans="1:21" ht="20.399999999999999" thickBot="1">
      <c r="A692" s="5" t="s">
        <v>17</v>
      </c>
      <c r="B692" t="str">
        <f t="shared" si="121"/>
        <v>損害保険ジャパン株式会社</v>
      </c>
      <c r="D692" t="s">
        <v>383</v>
      </c>
      <c r="E692" t="s">
        <v>2543</v>
      </c>
      <c r="F692" t="s">
        <v>1953</v>
      </c>
      <c r="G692" s="50"/>
      <c r="H692">
        <v>20</v>
      </c>
      <c r="I692" t="s">
        <v>932</v>
      </c>
      <c r="J692" t="e">
        <f>VLOOKUP(I692,#REF!,2,0)</f>
        <v>#REF!</v>
      </c>
      <c r="K692" t="e">
        <f t="shared" si="122"/>
        <v>#REF!</v>
      </c>
      <c r="L692" t="str">
        <f t="shared" si="120"/>
        <v>関東地方</v>
      </c>
      <c r="M692" t="str">
        <f t="shared" si="123"/>
        <v>-</v>
      </c>
      <c r="N692" t="str">
        <f t="shared" si="124"/>
        <v>06.生命保険会社・損害保険会社</v>
      </c>
      <c r="O692" t="str">
        <f t="shared" si="125"/>
        <v/>
      </c>
      <c r="P692" t="str">
        <f t="shared" si="126"/>
        <v/>
      </c>
      <c r="Q692" t="str">
        <f t="shared" si="127"/>
        <v/>
      </c>
      <c r="R692" t="str">
        <f t="shared" si="128"/>
        <v>13.</v>
      </c>
      <c r="S692" t="str">
        <f t="shared" si="129"/>
        <v>13.東京都</v>
      </c>
      <c r="T692">
        <f t="shared" si="130"/>
        <v>0</v>
      </c>
      <c r="U692">
        <f t="shared" si="131"/>
        <v>0</v>
      </c>
    </row>
    <row r="693" spans="1:21" ht="13.8" thickBot="1">
      <c r="A693" s="1" t="s">
        <v>274</v>
      </c>
      <c r="B693" t="str">
        <f t="shared" si="121"/>
        <v>株式会社第一学習社</v>
      </c>
      <c r="C693" t="s">
        <v>1684</v>
      </c>
      <c r="D693" t="s">
        <v>97</v>
      </c>
      <c r="E693" t="s">
        <v>2545</v>
      </c>
      <c r="F693" t="s">
        <v>1982</v>
      </c>
      <c r="G693" s="50"/>
      <c r="H693">
        <v>50</v>
      </c>
      <c r="I693" t="s">
        <v>1060</v>
      </c>
      <c r="J693" t="e">
        <f>VLOOKUP(I693,#REF!,2,0)</f>
        <v>#REF!</v>
      </c>
      <c r="K693" t="e">
        <f t="shared" si="122"/>
        <v>#REF!</v>
      </c>
      <c r="L693" t="str">
        <f t="shared" si="120"/>
        <v>中国地方</v>
      </c>
      <c r="M693" t="str">
        <f t="shared" si="123"/>
        <v>事業法人</v>
      </c>
      <c r="N693" t="str">
        <f t="shared" si="124"/>
        <v>04.事業法人</v>
      </c>
      <c r="O693" t="str">
        <f t="shared" si="125"/>
        <v/>
      </c>
      <c r="P693" t="str">
        <f t="shared" si="126"/>
        <v/>
      </c>
      <c r="Q693" t="str">
        <f t="shared" si="127"/>
        <v/>
      </c>
      <c r="R693" t="str">
        <f t="shared" si="128"/>
        <v>34.</v>
      </c>
      <c r="S693" t="str">
        <f t="shared" si="129"/>
        <v>34.広島県</v>
      </c>
      <c r="T693">
        <f t="shared" si="130"/>
        <v>1</v>
      </c>
      <c r="U693">
        <f t="shared" si="131"/>
        <v>103</v>
      </c>
    </row>
    <row r="694" spans="1:21" ht="13.8" thickBot="1">
      <c r="A694" s="1" t="s">
        <v>201</v>
      </c>
      <c r="B694" t="str">
        <f t="shared" si="121"/>
        <v>第一公害プラント株式会社</v>
      </c>
      <c r="C694" t="s">
        <v>1685</v>
      </c>
      <c r="D694" t="s">
        <v>202</v>
      </c>
      <c r="E694" t="s">
        <v>2540</v>
      </c>
      <c r="F694" t="s">
        <v>1972</v>
      </c>
      <c r="G694" s="50"/>
      <c r="H694">
        <v>25</v>
      </c>
      <c r="I694" t="s">
        <v>1060</v>
      </c>
      <c r="J694" t="e">
        <f>VLOOKUP(I694,#REF!,2,0)</f>
        <v>#REF!</v>
      </c>
      <c r="K694" t="e">
        <f t="shared" si="122"/>
        <v>#REF!</v>
      </c>
      <c r="L694" t="str">
        <f t="shared" si="120"/>
        <v>甲信越地方</v>
      </c>
      <c r="M694" t="str">
        <f t="shared" si="123"/>
        <v>事業法人</v>
      </c>
      <c r="N694" t="str">
        <f t="shared" si="124"/>
        <v>04.事業法人</v>
      </c>
      <c r="O694" t="str">
        <f t="shared" si="125"/>
        <v/>
      </c>
      <c r="P694" t="str">
        <f t="shared" si="126"/>
        <v/>
      </c>
      <c r="Q694" t="str">
        <f t="shared" si="127"/>
        <v/>
      </c>
      <c r="R694" t="str">
        <f t="shared" si="128"/>
        <v>20.</v>
      </c>
      <c r="S694" t="str">
        <f t="shared" si="129"/>
        <v>20.長野県</v>
      </c>
      <c r="T694">
        <f t="shared" si="130"/>
        <v>1</v>
      </c>
      <c r="U694">
        <f t="shared" si="131"/>
        <v>89</v>
      </c>
    </row>
    <row r="695" spans="1:21">
      <c r="A695" s="3" t="s">
        <v>72</v>
      </c>
      <c r="B695" t="str">
        <f t="shared" si="121"/>
        <v>株式会社第一情報システムズ</v>
      </c>
      <c r="C695" t="s">
        <v>1686</v>
      </c>
      <c r="D695" t="s">
        <v>53</v>
      </c>
      <c r="E695" t="s">
        <v>2551</v>
      </c>
      <c r="F695" t="s">
        <v>1953</v>
      </c>
      <c r="G695" s="50"/>
      <c r="H695">
        <v>20</v>
      </c>
      <c r="I695" t="s">
        <v>1060</v>
      </c>
      <c r="J695" t="e">
        <f>VLOOKUP(I695,#REF!,2,0)</f>
        <v>#REF!</v>
      </c>
      <c r="K695" t="e">
        <f t="shared" si="122"/>
        <v>#REF!</v>
      </c>
      <c r="L695" t="str">
        <f t="shared" si="120"/>
        <v>関東地方</v>
      </c>
      <c r="M695" t="str">
        <f t="shared" si="123"/>
        <v>事業法人</v>
      </c>
      <c r="N695" t="str">
        <f t="shared" si="124"/>
        <v>04.事業法人</v>
      </c>
      <c r="O695" t="str">
        <f t="shared" si="125"/>
        <v/>
      </c>
      <c r="P695" t="str">
        <f t="shared" si="126"/>
        <v/>
      </c>
      <c r="Q695" t="str">
        <f t="shared" si="127"/>
        <v/>
      </c>
      <c r="R695" t="str">
        <f t="shared" si="128"/>
        <v>13.</v>
      </c>
      <c r="S695" t="str">
        <f t="shared" si="129"/>
        <v>13.東京都</v>
      </c>
      <c r="T695">
        <f t="shared" si="130"/>
        <v>1</v>
      </c>
      <c r="U695">
        <f t="shared" si="131"/>
        <v>93</v>
      </c>
    </row>
    <row r="696" spans="1:21" ht="13.8" thickBot="1">
      <c r="A696" s="1" t="s">
        <v>1448</v>
      </c>
      <c r="B696" t="str">
        <f t="shared" si="121"/>
        <v>社会福祉法人大希福祉会</v>
      </c>
      <c r="C696" t="s">
        <v>1687</v>
      </c>
      <c r="D696" t="s">
        <v>517</v>
      </c>
      <c r="E696" t="s">
        <v>2560</v>
      </c>
      <c r="F696" t="s">
        <v>2099</v>
      </c>
      <c r="G696" s="50"/>
      <c r="H696">
        <v>70</v>
      </c>
      <c r="I696" t="s">
        <v>440</v>
      </c>
      <c r="J696" t="e">
        <f>VLOOKUP(I696,#REF!,2,0)</f>
        <v>#REF!</v>
      </c>
      <c r="K696" t="e">
        <f t="shared" si="122"/>
        <v>#REF!</v>
      </c>
      <c r="L696" t="str">
        <f t="shared" si="120"/>
        <v>九州・沖縄地方</v>
      </c>
      <c r="M696" t="str">
        <f t="shared" si="123"/>
        <v>その他</v>
      </c>
      <c r="N696" t="str">
        <f t="shared" si="124"/>
        <v>09.医療法人・社会福祉法人</v>
      </c>
      <c r="O696" t="str">
        <f t="shared" si="125"/>
        <v/>
      </c>
      <c r="P696" t="str">
        <f t="shared" si="126"/>
        <v/>
      </c>
      <c r="Q696" t="str">
        <f t="shared" si="127"/>
        <v/>
      </c>
      <c r="R696" t="str">
        <f t="shared" si="128"/>
        <v>45.</v>
      </c>
      <c r="S696" t="str">
        <f t="shared" si="129"/>
        <v>45.宮崎県</v>
      </c>
      <c r="T696">
        <f t="shared" si="130"/>
        <v>1</v>
      </c>
      <c r="U696">
        <f t="shared" si="131"/>
        <v>90</v>
      </c>
    </row>
    <row r="697" spans="1:21" ht="20.399999999999999" thickBot="1">
      <c r="A697" s="5" t="s">
        <v>18</v>
      </c>
      <c r="B697" t="str">
        <f t="shared" si="121"/>
        <v>株式会社大光銀行</v>
      </c>
      <c r="D697" t="s">
        <v>365</v>
      </c>
      <c r="E697" t="s">
        <v>2542</v>
      </c>
      <c r="F697" t="s">
        <v>2100</v>
      </c>
      <c r="G697" s="50"/>
      <c r="H697">
        <v>25</v>
      </c>
      <c r="I697" t="s">
        <v>335</v>
      </c>
      <c r="J697" t="e">
        <f>VLOOKUP(I697,#REF!,2,0)</f>
        <v>#REF!</v>
      </c>
      <c r="K697" t="e">
        <f t="shared" si="122"/>
        <v>#REF!</v>
      </c>
      <c r="L697" t="str">
        <f t="shared" si="120"/>
        <v>甲信越地方</v>
      </c>
      <c r="M697" t="str">
        <f t="shared" si="123"/>
        <v>地域金融機関</v>
      </c>
      <c r="N697" t="str">
        <f t="shared" si="124"/>
        <v>02.銀行</v>
      </c>
      <c r="O697" t="str">
        <f t="shared" si="125"/>
        <v/>
      </c>
      <c r="P697" t="str">
        <f t="shared" si="126"/>
        <v/>
      </c>
      <c r="Q697" t="str">
        <f t="shared" si="127"/>
        <v/>
      </c>
      <c r="R697" t="str">
        <f t="shared" si="128"/>
        <v>15.</v>
      </c>
      <c r="S697" t="str">
        <f t="shared" si="129"/>
        <v>15.新潟県</v>
      </c>
      <c r="T697">
        <f t="shared" si="130"/>
        <v>0</v>
      </c>
      <c r="U697">
        <f t="shared" si="131"/>
        <v>0</v>
      </c>
    </row>
    <row r="698" spans="1:21">
      <c r="A698" t="s">
        <v>2294</v>
      </c>
      <c r="B698" t="str">
        <f t="shared" si="121"/>
        <v>大興建設株式会社</v>
      </c>
      <c r="D698" t="s">
        <v>2447</v>
      </c>
      <c r="E698" t="s">
        <v>2559</v>
      </c>
      <c r="F698" t="s">
        <v>1992</v>
      </c>
      <c r="G698" s="50"/>
      <c r="H698">
        <v>35</v>
      </c>
      <c r="I698" t="s">
        <v>1060</v>
      </c>
      <c r="J698" t="e">
        <f>VLOOKUP(I698,#REF!,2,0)</f>
        <v>#REF!</v>
      </c>
      <c r="K698" t="e">
        <f t="shared" si="122"/>
        <v>#REF!</v>
      </c>
      <c r="L698" t="str">
        <f t="shared" si="120"/>
        <v>東海地方</v>
      </c>
      <c r="M698" t="str">
        <f t="shared" si="123"/>
        <v>事業法人</v>
      </c>
      <c r="N698" t="str">
        <f t="shared" si="124"/>
        <v>04.事業法人</v>
      </c>
      <c r="O698" t="str">
        <f t="shared" si="125"/>
        <v/>
      </c>
      <c r="P698" t="str">
        <f t="shared" si="126"/>
        <v/>
      </c>
      <c r="Q698" t="str">
        <f t="shared" si="127"/>
        <v/>
      </c>
      <c r="R698" t="str">
        <f t="shared" si="128"/>
        <v>23.</v>
      </c>
      <c r="S698" t="str">
        <f t="shared" si="129"/>
        <v>23.愛知県</v>
      </c>
      <c r="T698">
        <f t="shared" si="130"/>
        <v>0</v>
      </c>
      <c r="U698">
        <f t="shared" si="131"/>
        <v>0</v>
      </c>
    </row>
    <row r="699" spans="1:21">
      <c r="A699" s="3" t="s">
        <v>682</v>
      </c>
      <c r="B699" t="str">
        <f t="shared" si="121"/>
        <v>大五運送株式会社</v>
      </c>
      <c r="C699" t="s">
        <v>1688</v>
      </c>
      <c r="D699" t="s">
        <v>754</v>
      </c>
      <c r="E699" t="s">
        <v>2538</v>
      </c>
      <c r="F699" t="s">
        <v>2101</v>
      </c>
      <c r="G699" s="50"/>
      <c r="H699">
        <v>35</v>
      </c>
      <c r="I699" t="s">
        <v>1060</v>
      </c>
      <c r="J699" t="e">
        <f>VLOOKUP(I699,#REF!,2,0)</f>
        <v>#REF!</v>
      </c>
      <c r="K699" t="e">
        <f t="shared" si="122"/>
        <v>#REF!</v>
      </c>
      <c r="L699" t="str">
        <f t="shared" si="120"/>
        <v>東海地方</v>
      </c>
      <c r="M699" t="str">
        <f t="shared" si="123"/>
        <v>事業法人</v>
      </c>
      <c r="N699" t="str">
        <f t="shared" si="124"/>
        <v>04.事業法人</v>
      </c>
      <c r="O699" t="str">
        <f t="shared" si="125"/>
        <v/>
      </c>
      <c r="P699" t="str">
        <f t="shared" si="126"/>
        <v/>
      </c>
      <c r="Q699" t="str">
        <f t="shared" si="127"/>
        <v/>
      </c>
      <c r="R699" t="str">
        <f t="shared" si="128"/>
        <v>22.</v>
      </c>
      <c r="S699" t="str">
        <f t="shared" si="129"/>
        <v>22.静岡県</v>
      </c>
      <c r="T699">
        <f t="shared" si="130"/>
        <v>1</v>
      </c>
      <c r="U699">
        <f t="shared" si="131"/>
        <v>105</v>
      </c>
    </row>
    <row r="700" spans="1:21" ht="13.8" thickBot="1">
      <c r="A700" s="1" t="s">
        <v>683</v>
      </c>
      <c r="B700" t="str">
        <f t="shared" si="121"/>
        <v>大五ロジスティクス株式会社</v>
      </c>
      <c r="C700" t="s">
        <v>1689</v>
      </c>
      <c r="D700" t="s">
        <v>755</v>
      </c>
      <c r="E700" t="s">
        <v>2538</v>
      </c>
      <c r="F700" t="s">
        <v>2101</v>
      </c>
      <c r="G700" s="50"/>
      <c r="H700">
        <v>35</v>
      </c>
      <c r="I700" t="s">
        <v>1060</v>
      </c>
      <c r="J700" t="e">
        <f>VLOOKUP(I700,#REF!,2,0)</f>
        <v>#REF!</v>
      </c>
      <c r="K700" t="e">
        <f t="shared" si="122"/>
        <v>#REF!</v>
      </c>
      <c r="L700" t="str">
        <f t="shared" si="120"/>
        <v>東海地方</v>
      </c>
      <c r="M700" t="str">
        <f t="shared" si="123"/>
        <v>事業法人</v>
      </c>
      <c r="N700" t="str">
        <f t="shared" si="124"/>
        <v>04.事業法人</v>
      </c>
      <c r="O700" t="str">
        <f t="shared" si="125"/>
        <v/>
      </c>
      <c r="P700" t="str">
        <f t="shared" si="126"/>
        <v/>
      </c>
      <c r="Q700" t="str">
        <f t="shared" si="127"/>
        <v/>
      </c>
      <c r="R700" t="str">
        <f t="shared" si="128"/>
        <v>22.</v>
      </c>
      <c r="S700" t="str">
        <f t="shared" si="129"/>
        <v>22.静岡県</v>
      </c>
      <c r="T700">
        <f t="shared" si="130"/>
        <v>1</v>
      </c>
      <c r="U700">
        <f t="shared" si="131"/>
        <v>100</v>
      </c>
    </row>
    <row r="701" spans="1:21">
      <c r="A701" t="s">
        <v>3454</v>
      </c>
      <c r="B701" t="str">
        <f t="shared" si="121"/>
        <v>大新電工株式会社</v>
      </c>
      <c r="D701" t="s">
        <v>3577</v>
      </c>
      <c r="E701" t="s">
        <v>3636</v>
      </c>
      <c r="F701" t="s">
        <v>1982</v>
      </c>
      <c r="H701">
        <v>50</v>
      </c>
      <c r="I701" t="s">
        <v>1060</v>
      </c>
      <c r="J701" t="e">
        <f>VLOOKUP(I701,#REF!,2,0)</f>
        <v>#REF!</v>
      </c>
      <c r="K701" t="e">
        <f t="shared" si="122"/>
        <v>#REF!</v>
      </c>
      <c r="L701" t="str">
        <f t="shared" si="120"/>
        <v>中国地方</v>
      </c>
      <c r="M701" t="str">
        <f t="shared" si="123"/>
        <v>事業法人</v>
      </c>
      <c r="N701" t="str">
        <f t="shared" si="124"/>
        <v>04.事業法人</v>
      </c>
      <c r="O701" t="str">
        <f t="shared" si="125"/>
        <v/>
      </c>
      <c r="P701" t="str">
        <f t="shared" si="126"/>
        <v/>
      </c>
      <c r="Q701" t="str">
        <f t="shared" si="127"/>
        <v/>
      </c>
      <c r="R701" t="str">
        <f t="shared" si="128"/>
        <v>34.</v>
      </c>
      <c r="S701" t="str">
        <f t="shared" si="129"/>
        <v>34.広島県</v>
      </c>
      <c r="T701">
        <f t="shared" si="130"/>
        <v>0</v>
      </c>
      <c r="U701">
        <f t="shared" si="131"/>
        <v>0</v>
      </c>
    </row>
    <row r="702" spans="1:21">
      <c r="A702" t="s">
        <v>3455</v>
      </c>
      <c r="B702" t="str">
        <f t="shared" si="121"/>
        <v>大新土木株式会社</v>
      </c>
      <c r="D702" t="s">
        <v>3578</v>
      </c>
      <c r="E702" t="s">
        <v>3636</v>
      </c>
      <c r="F702" t="s">
        <v>1982</v>
      </c>
      <c r="H702">
        <v>50</v>
      </c>
      <c r="I702" t="s">
        <v>1060</v>
      </c>
      <c r="J702" t="e">
        <f>VLOOKUP(I702,#REF!,2,0)</f>
        <v>#REF!</v>
      </c>
      <c r="K702" t="e">
        <f t="shared" si="122"/>
        <v>#REF!</v>
      </c>
      <c r="L702" t="str">
        <f t="shared" si="120"/>
        <v>中国地方</v>
      </c>
      <c r="M702" t="str">
        <f t="shared" si="123"/>
        <v>事業法人</v>
      </c>
      <c r="N702" t="str">
        <f t="shared" si="124"/>
        <v>04.事業法人</v>
      </c>
      <c r="O702" t="str">
        <f t="shared" si="125"/>
        <v/>
      </c>
      <c r="P702" t="str">
        <f t="shared" si="126"/>
        <v/>
      </c>
      <c r="Q702" t="str">
        <f t="shared" si="127"/>
        <v/>
      </c>
      <c r="R702" t="str">
        <f t="shared" si="128"/>
        <v>34.</v>
      </c>
      <c r="S702" t="str">
        <f t="shared" si="129"/>
        <v>34.広島県</v>
      </c>
      <c r="T702">
        <f t="shared" si="130"/>
        <v>0</v>
      </c>
      <c r="U702">
        <f t="shared" si="131"/>
        <v>0</v>
      </c>
    </row>
    <row r="703" spans="1:21">
      <c r="A703" t="s">
        <v>3231</v>
      </c>
      <c r="B703" t="str">
        <f t="shared" si="121"/>
        <v>台東区</v>
      </c>
      <c r="D703" t="s">
        <v>3310</v>
      </c>
      <c r="E703" t="s">
        <v>3364</v>
      </c>
      <c r="F703" t="s">
        <v>1955</v>
      </c>
      <c r="G703" s="50"/>
      <c r="I703" t="s">
        <v>413</v>
      </c>
      <c r="J703" t="e">
        <f>VLOOKUP(I703,#REF!,2,0)</f>
        <v>#REF!</v>
      </c>
      <c r="K703" t="e">
        <f t="shared" si="122"/>
        <v>#REF!</v>
      </c>
      <c r="L703" t="str">
        <f t="shared" ref="L703:L766" si="132">VLOOKUP(F703,Y:Z,2,0)</f>
        <v>関東地方</v>
      </c>
      <c r="M703" t="str">
        <f t="shared" si="123"/>
        <v>自治体</v>
      </c>
      <c r="N703" t="str">
        <f t="shared" si="124"/>
        <v>07.自治体</v>
      </c>
      <c r="O703" t="str">
        <f t="shared" si="125"/>
        <v>東京都台東区</v>
      </c>
      <c r="P703" t="str">
        <f t="shared" si="126"/>
        <v>台東区</v>
      </c>
      <c r="Q703" t="str">
        <f t="shared" si="127"/>
        <v>東京都台東区</v>
      </c>
      <c r="R703" t="str">
        <f t="shared" si="128"/>
        <v>13.</v>
      </c>
      <c r="S703" t="str">
        <f t="shared" si="129"/>
        <v>13.東京都</v>
      </c>
      <c r="T703">
        <f t="shared" si="130"/>
        <v>0</v>
      </c>
      <c r="U703">
        <f t="shared" si="131"/>
        <v>0</v>
      </c>
    </row>
    <row r="704" spans="1:21">
      <c r="A704" s="3" t="s">
        <v>1864</v>
      </c>
      <c r="B704" t="str">
        <f t="shared" si="121"/>
        <v>大同トレーディング株式会社</v>
      </c>
      <c r="C704" t="s">
        <v>1690</v>
      </c>
      <c r="D704" t="s">
        <v>854</v>
      </c>
      <c r="E704" t="s">
        <v>2564</v>
      </c>
      <c r="F704" t="s">
        <v>1992</v>
      </c>
      <c r="G704" s="50"/>
      <c r="H704">
        <v>35</v>
      </c>
      <c r="I704" t="s">
        <v>1060</v>
      </c>
      <c r="J704" t="e">
        <f>VLOOKUP(I704,#REF!,2,0)</f>
        <v>#REF!</v>
      </c>
      <c r="K704" t="e">
        <f t="shared" si="122"/>
        <v>#REF!</v>
      </c>
      <c r="L704" t="str">
        <f t="shared" si="132"/>
        <v>東海地方</v>
      </c>
      <c r="M704" t="str">
        <f t="shared" si="123"/>
        <v>事業法人</v>
      </c>
      <c r="N704" t="str">
        <f t="shared" si="124"/>
        <v>04.事業法人</v>
      </c>
      <c r="O704" t="str">
        <f t="shared" si="125"/>
        <v/>
      </c>
      <c r="P704" t="str">
        <f t="shared" si="126"/>
        <v/>
      </c>
      <c r="Q704" t="str">
        <f t="shared" si="127"/>
        <v/>
      </c>
      <c r="R704" t="str">
        <f t="shared" si="128"/>
        <v>23.</v>
      </c>
      <c r="S704" t="str">
        <f t="shared" si="129"/>
        <v>23.愛知県</v>
      </c>
      <c r="T704">
        <f t="shared" si="130"/>
        <v>2</v>
      </c>
      <c r="U704">
        <f t="shared" si="131"/>
        <v>239</v>
      </c>
    </row>
    <row r="705" spans="1:21" ht="13.8" thickBot="1">
      <c r="A705" s="9" t="s">
        <v>2295</v>
      </c>
      <c r="B705" t="str">
        <f t="shared" si="121"/>
        <v>大日化工株式会社</v>
      </c>
      <c r="D705" t="s">
        <v>2448</v>
      </c>
      <c r="E705" t="s">
        <v>2559</v>
      </c>
      <c r="F705" t="s">
        <v>1990</v>
      </c>
      <c r="G705" s="50"/>
      <c r="H705">
        <v>40</v>
      </c>
      <c r="I705" t="s">
        <v>1060</v>
      </c>
      <c r="J705" t="e">
        <f>VLOOKUP(I705,#REF!,2,0)</f>
        <v>#REF!</v>
      </c>
      <c r="K705" t="e">
        <f t="shared" si="122"/>
        <v>#REF!</v>
      </c>
      <c r="L705" t="str">
        <f t="shared" si="132"/>
        <v>近畿地方</v>
      </c>
      <c r="M705" t="str">
        <f t="shared" si="123"/>
        <v>事業法人</v>
      </c>
      <c r="N705" t="str">
        <f t="shared" si="124"/>
        <v>04.事業法人</v>
      </c>
      <c r="O705" t="str">
        <f t="shared" si="125"/>
        <v/>
      </c>
      <c r="P705" t="str">
        <f t="shared" si="126"/>
        <v/>
      </c>
      <c r="Q705" t="str">
        <f t="shared" si="127"/>
        <v/>
      </c>
      <c r="R705" t="str">
        <f t="shared" si="128"/>
        <v>28.</v>
      </c>
      <c r="S705" t="str">
        <f t="shared" si="129"/>
        <v>28.兵庫県</v>
      </c>
      <c r="T705">
        <f t="shared" si="130"/>
        <v>0</v>
      </c>
      <c r="U705">
        <f t="shared" si="131"/>
        <v>0</v>
      </c>
    </row>
    <row r="706" spans="1:21">
      <c r="A706" s="3" t="s">
        <v>1449</v>
      </c>
      <c r="B706" t="str">
        <f t="shared" ref="B706:B769" si="133">SUBSTITUTE(SUBSTITUTE(A706," ",""),"　","")</f>
        <v>大日本木材防腐株式会社</v>
      </c>
      <c r="C706" t="s">
        <v>1691</v>
      </c>
      <c r="D706" t="s">
        <v>518</v>
      </c>
      <c r="E706" t="s">
        <v>2560</v>
      </c>
      <c r="F706" t="s">
        <v>1966</v>
      </c>
      <c r="G706" s="50"/>
      <c r="H706">
        <v>35</v>
      </c>
      <c r="I706" t="s">
        <v>1060</v>
      </c>
      <c r="J706" t="e">
        <f>VLOOKUP(I706,#REF!,2,0)</f>
        <v>#REF!</v>
      </c>
      <c r="K706" t="e">
        <f t="shared" ref="K706:K769" si="134">IF(AND(J706="事業法人",G706="○"),"事業法人（上場）",IF(AND(J706="事業法人",G706=""),"事業法人（非上場）",J706))</f>
        <v>#REF!</v>
      </c>
      <c r="L706" t="str">
        <f t="shared" si="132"/>
        <v>東海地方</v>
      </c>
      <c r="M706" t="str">
        <f t="shared" ref="M706:M769" si="135">VLOOKUP(I706,AA:AB,2,0)</f>
        <v>事業法人</v>
      </c>
      <c r="N706" t="str">
        <f t="shared" ref="N706:N769" si="136">VLOOKUP(I706,AC:AD,2,0)</f>
        <v>04.事業法人</v>
      </c>
      <c r="O706" t="str">
        <f t="shared" ref="O706:O769" si="137">IF(I706="自治体",F706&amp;A706,"")</f>
        <v/>
      </c>
      <c r="P706" t="str">
        <f t="shared" ref="P706:P769" si="138">TRIM(SUBSTITUTE(O706,F706,""))</f>
        <v/>
      </c>
      <c r="Q706" t="str">
        <f t="shared" ref="Q706:Q769" si="139">IF(I706="自治体",F706&amp;P706,"")</f>
        <v/>
      </c>
      <c r="R706" t="str">
        <f t="shared" ref="R706:R769" si="140">VLOOKUP(F706,AE:AF,2,)</f>
        <v>23.</v>
      </c>
      <c r="S706" t="str">
        <f t="shared" ref="S706:S769" si="141">R706&amp;F706</f>
        <v>23.愛知県</v>
      </c>
      <c r="T706">
        <f t="shared" ref="T706:T769" si="142">IF(C706="",0,IF(COUNTIF(C706,"https://www.jasso.go.jp/*")=1,1,2))</f>
        <v>1</v>
      </c>
      <c r="U706">
        <f t="shared" ref="U706:U769" si="143">LEN(C706)</f>
        <v>105</v>
      </c>
    </row>
    <row r="707" spans="1:21">
      <c r="A707" s="56" t="s">
        <v>2642</v>
      </c>
      <c r="B707" t="str">
        <f t="shared" si="133"/>
        <v>ダイネックス株式会社</v>
      </c>
      <c r="C707" t="s">
        <v>2645</v>
      </c>
      <c r="D707" t="s">
        <v>2449</v>
      </c>
      <c r="E707" t="s">
        <v>2559</v>
      </c>
      <c r="F707" t="s">
        <v>1983</v>
      </c>
      <c r="G707" s="50"/>
      <c r="H707">
        <v>25</v>
      </c>
      <c r="I707" t="s">
        <v>1060</v>
      </c>
      <c r="J707" t="e">
        <f>VLOOKUP(I707,#REF!,2,0)</f>
        <v>#REF!</v>
      </c>
      <c r="K707" t="e">
        <f t="shared" si="134"/>
        <v>#REF!</v>
      </c>
      <c r="L707" t="str">
        <f t="shared" si="132"/>
        <v>甲信越地方</v>
      </c>
      <c r="M707" t="str">
        <f t="shared" si="135"/>
        <v>事業法人</v>
      </c>
      <c r="N707" t="str">
        <f t="shared" si="136"/>
        <v>04.事業法人</v>
      </c>
      <c r="O707" t="str">
        <f t="shared" si="137"/>
        <v/>
      </c>
      <c r="P707" t="str">
        <f t="shared" si="138"/>
        <v/>
      </c>
      <c r="Q707" t="str">
        <f t="shared" si="139"/>
        <v/>
      </c>
      <c r="R707" t="str">
        <f t="shared" si="140"/>
        <v>20.</v>
      </c>
      <c r="S707" t="str">
        <f t="shared" si="141"/>
        <v>20.長野県</v>
      </c>
      <c r="T707">
        <f t="shared" si="142"/>
        <v>1</v>
      </c>
      <c r="U707">
        <f t="shared" si="143"/>
        <v>90</v>
      </c>
    </row>
    <row r="708" spans="1:21" ht="20.399999999999999" thickBot="1">
      <c r="A708" s="5" t="s">
        <v>684</v>
      </c>
      <c r="B708" t="str">
        <f t="shared" si="133"/>
        <v>タイプランニング株式会社</v>
      </c>
      <c r="D708" t="s">
        <v>756</v>
      </c>
      <c r="E708" t="s">
        <v>2538</v>
      </c>
      <c r="F708" t="s">
        <v>1977</v>
      </c>
      <c r="G708" s="50"/>
      <c r="H708">
        <v>40</v>
      </c>
      <c r="I708" t="s">
        <v>1060</v>
      </c>
      <c r="J708" t="e">
        <f>VLOOKUP(I708,#REF!,2,0)</f>
        <v>#REF!</v>
      </c>
      <c r="K708" t="e">
        <f t="shared" si="134"/>
        <v>#REF!</v>
      </c>
      <c r="L708" t="str">
        <f t="shared" si="132"/>
        <v>近畿地方</v>
      </c>
      <c r="M708" t="str">
        <f t="shared" si="135"/>
        <v>事業法人</v>
      </c>
      <c r="N708" t="str">
        <f t="shared" si="136"/>
        <v>04.事業法人</v>
      </c>
      <c r="O708" t="str">
        <f t="shared" si="137"/>
        <v/>
      </c>
      <c r="P708" t="str">
        <f t="shared" si="138"/>
        <v/>
      </c>
      <c r="Q708" t="str">
        <f t="shared" si="139"/>
        <v/>
      </c>
      <c r="R708" t="str">
        <f t="shared" si="140"/>
        <v>27.</v>
      </c>
      <c r="S708" t="str">
        <f t="shared" si="141"/>
        <v>27.大阪府</v>
      </c>
      <c r="T708">
        <f t="shared" si="142"/>
        <v>0</v>
      </c>
      <c r="U708">
        <f t="shared" si="143"/>
        <v>0</v>
      </c>
    </row>
    <row r="709" spans="1:21" ht="20.399999999999999" thickBot="1">
      <c r="A709" s="5" t="s">
        <v>1227</v>
      </c>
      <c r="B709" t="str">
        <f t="shared" si="133"/>
        <v>株式会社たいへい</v>
      </c>
      <c r="D709" t="s">
        <v>1300</v>
      </c>
      <c r="E709" t="s">
        <v>2562</v>
      </c>
      <c r="F709" t="s">
        <v>1974</v>
      </c>
      <c r="G709" s="50"/>
      <c r="H709">
        <v>35</v>
      </c>
      <c r="I709" t="s">
        <v>1060</v>
      </c>
      <c r="J709" t="e">
        <f>VLOOKUP(I709,#REF!,2,0)</f>
        <v>#REF!</v>
      </c>
      <c r="K709" t="e">
        <f t="shared" si="134"/>
        <v>#REF!</v>
      </c>
      <c r="L709" t="str">
        <f t="shared" si="132"/>
        <v>東海地方</v>
      </c>
      <c r="M709" t="str">
        <f t="shared" si="135"/>
        <v>事業法人</v>
      </c>
      <c r="N709" t="str">
        <f t="shared" si="136"/>
        <v>04.事業法人</v>
      </c>
      <c r="O709" t="str">
        <f t="shared" si="137"/>
        <v/>
      </c>
      <c r="P709" t="str">
        <f t="shared" si="138"/>
        <v/>
      </c>
      <c r="Q709" t="str">
        <f t="shared" si="139"/>
        <v/>
      </c>
      <c r="R709" t="str">
        <f t="shared" si="140"/>
        <v>23.</v>
      </c>
      <c r="S709" t="str">
        <f t="shared" si="141"/>
        <v>23.愛知県</v>
      </c>
      <c r="T709">
        <f t="shared" si="142"/>
        <v>0</v>
      </c>
      <c r="U709">
        <f t="shared" si="143"/>
        <v>0</v>
      </c>
    </row>
    <row r="710" spans="1:21" ht="20.399999999999999" thickBot="1">
      <c r="A710" s="5" t="s">
        <v>1450</v>
      </c>
      <c r="B710" t="str">
        <f t="shared" si="133"/>
        <v>ダイヘン健康保険組合</v>
      </c>
      <c r="D710" t="s">
        <v>629</v>
      </c>
      <c r="E710" t="s">
        <v>2563</v>
      </c>
      <c r="F710" t="s">
        <v>1952</v>
      </c>
      <c r="G710" s="50"/>
      <c r="H710">
        <v>40</v>
      </c>
      <c r="I710" t="s">
        <v>249</v>
      </c>
      <c r="J710" t="e">
        <f>VLOOKUP(I710,#REF!,2,0)</f>
        <v>#REF!</v>
      </c>
      <c r="K710" t="e">
        <f t="shared" si="134"/>
        <v>#REF!</v>
      </c>
      <c r="L710" t="str">
        <f t="shared" si="132"/>
        <v>近畿地方</v>
      </c>
      <c r="M710" t="str">
        <f t="shared" si="135"/>
        <v>その他</v>
      </c>
      <c r="N710" t="str">
        <f t="shared" si="136"/>
        <v>10.その他</v>
      </c>
      <c r="O710" t="str">
        <f t="shared" si="137"/>
        <v/>
      </c>
      <c r="P710" t="str">
        <f t="shared" si="138"/>
        <v/>
      </c>
      <c r="Q710" t="str">
        <f t="shared" si="139"/>
        <v/>
      </c>
      <c r="R710" t="str">
        <f t="shared" si="140"/>
        <v>27.</v>
      </c>
      <c r="S710" t="str">
        <f t="shared" si="141"/>
        <v>27.大阪府</v>
      </c>
      <c r="T710">
        <f t="shared" si="142"/>
        <v>0</v>
      </c>
      <c r="U710">
        <f t="shared" si="143"/>
        <v>0</v>
      </c>
    </row>
    <row r="711" spans="1:21" ht="19.8">
      <c r="A711" s="2" t="s">
        <v>594</v>
      </c>
      <c r="B711" t="str">
        <f t="shared" si="133"/>
        <v>大宝運輸株式会社</v>
      </c>
      <c r="D711" t="s">
        <v>630</v>
      </c>
      <c r="E711" t="s">
        <v>2563</v>
      </c>
      <c r="F711" t="s">
        <v>1977</v>
      </c>
      <c r="G711" s="50"/>
      <c r="H711">
        <v>40</v>
      </c>
      <c r="I711" t="s">
        <v>1060</v>
      </c>
      <c r="J711" t="e">
        <f>VLOOKUP(I711,#REF!,2,0)</f>
        <v>#REF!</v>
      </c>
      <c r="K711" t="e">
        <f t="shared" si="134"/>
        <v>#REF!</v>
      </c>
      <c r="L711" t="str">
        <f t="shared" si="132"/>
        <v>近畿地方</v>
      </c>
      <c r="M711" t="str">
        <f t="shared" si="135"/>
        <v>事業法人</v>
      </c>
      <c r="N711" t="str">
        <f t="shared" si="136"/>
        <v>04.事業法人</v>
      </c>
      <c r="O711" t="str">
        <f t="shared" si="137"/>
        <v/>
      </c>
      <c r="P711" t="str">
        <f t="shared" si="138"/>
        <v/>
      </c>
      <c r="Q711" t="str">
        <f t="shared" si="139"/>
        <v/>
      </c>
      <c r="R711" t="str">
        <f t="shared" si="140"/>
        <v>27.</v>
      </c>
      <c r="S711" t="str">
        <f t="shared" si="141"/>
        <v>27.大阪府</v>
      </c>
      <c r="T711">
        <f t="shared" si="142"/>
        <v>0</v>
      </c>
      <c r="U711">
        <f t="shared" si="143"/>
        <v>0</v>
      </c>
    </row>
    <row r="712" spans="1:21">
      <c r="A712" t="s">
        <v>3232</v>
      </c>
      <c r="B712" t="str">
        <f t="shared" si="133"/>
        <v>医療法人大優会</v>
      </c>
      <c r="D712" t="s">
        <v>3311</v>
      </c>
      <c r="E712" t="s">
        <v>3364</v>
      </c>
      <c r="F712" t="s">
        <v>2046</v>
      </c>
      <c r="G712" s="50"/>
      <c r="I712" t="s">
        <v>446</v>
      </c>
      <c r="J712" t="e">
        <f>VLOOKUP(I712,#REF!,2,0)</f>
        <v>#REF!</v>
      </c>
      <c r="K712" t="e">
        <f t="shared" si="134"/>
        <v>#REF!</v>
      </c>
      <c r="L712" t="str">
        <f t="shared" si="132"/>
        <v>北海道・東北地方</v>
      </c>
      <c r="M712" t="str">
        <f t="shared" si="135"/>
        <v>その他</v>
      </c>
      <c r="N712" t="str">
        <f t="shared" si="136"/>
        <v>09.医療法人・社会福祉法人</v>
      </c>
      <c r="O712" t="str">
        <f t="shared" si="137"/>
        <v/>
      </c>
      <c r="P712" t="str">
        <f t="shared" si="138"/>
        <v/>
      </c>
      <c r="Q712" t="str">
        <f t="shared" si="139"/>
        <v/>
      </c>
      <c r="R712" t="str">
        <f t="shared" si="140"/>
        <v>02.</v>
      </c>
      <c r="S712" t="str">
        <f t="shared" si="141"/>
        <v>02.青森県</v>
      </c>
      <c r="T712">
        <f t="shared" si="142"/>
        <v>0</v>
      </c>
      <c r="U712">
        <f t="shared" si="143"/>
        <v>0</v>
      </c>
    </row>
    <row r="713" spans="1:21">
      <c r="A713" t="s">
        <v>3456</v>
      </c>
      <c r="B713" t="str">
        <f t="shared" si="133"/>
        <v>ダイユウ技研土木株式会社</v>
      </c>
      <c r="D713" t="s">
        <v>3579</v>
      </c>
      <c r="E713" t="s">
        <v>3636</v>
      </c>
      <c r="F713" t="s">
        <v>1982</v>
      </c>
      <c r="H713">
        <v>50</v>
      </c>
      <c r="I713" t="s">
        <v>1060</v>
      </c>
      <c r="J713" t="e">
        <f>VLOOKUP(I713,#REF!,2,0)</f>
        <v>#REF!</v>
      </c>
      <c r="K713" t="e">
        <f t="shared" si="134"/>
        <v>#REF!</v>
      </c>
      <c r="L713" t="str">
        <f t="shared" si="132"/>
        <v>中国地方</v>
      </c>
      <c r="M713" t="str">
        <f t="shared" si="135"/>
        <v>事業法人</v>
      </c>
      <c r="N713" t="str">
        <f t="shared" si="136"/>
        <v>04.事業法人</v>
      </c>
      <c r="O713" t="str">
        <f t="shared" si="137"/>
        <v/>
      </c>
      <c r="P713" t="str">
        <f t="shared" si="138"/>
        <v/>
      </c>
      <c r="Q713" t="str">
        <f t="shared" si="139"/>
        <v/>
      </c>
      <c r="R713" t="str">
        <f t="shared" si="140"/>
        <v>34.</v>
      </c>
      <c r="S713" t="str">
        <f t="shared" si="141"/>
        <v>34.広島県</v>
      </c>
      <c r="T713">
        <f t="shared" si="142"/>
        <v>0</v>
      </c>
      <c r="U713">
        <f t="shared" si="143"/>
        <v>0</v>
      </c>
    </row>
    <row r="714" spans="1:21" ht="13.8" thickBot="1">
      <c r="A714" s="9" t="s">
        <v>3457</v>
      </c>
      <c r="B714" t="str">
        <f t="shared" si="133"/>
        <v>大雄山最乗寺</v>
      </c>
      <c r="D714" t="s">
        <v>3580</v>
      </c>
      <c r="E714" t="s">
        <v>3636</v>
      </c>
      <c r="F714" t="s">
        <v>2045</v>
      </c>
      <c r="H714">
        <v>20</v>
      </c>
      <c r="I714" t="s">
        <v>249</v>
      </c>
      <c r="J714" t="e">
        <f>VLOOKUP(I714,#REF!,2,0)</f>
        <v>#REF!</v>
      </c>
      <c r="K714" t="e">
        <f t="shared" si="134"/>
        <v>#REF!</v>
      </c>
      <c r="L714" t="str">
        <f t="shared" si="132"/>
        <v>関東地方</v>
      </c>
      <c r="M714" t="str">
        <f t="shared" si="135"/>
        <v>その他</v>
      </c>
      <c r="N714" t="str">
        <f t="shared" si="136"/>
        <v>10.その他</v>
      </c>
      <c r="O714" t="str">
        <f t="shared" si="137"/>
        <v/>
      </c>
      <c r="P714" t="str">
        <f t="shared" si="138"/>
        <v/>
      </c>
      <c r="Q714" t="str">
        <f t="shared" si="139"/>
        <v/>
      </c>
      <c r="R714" t="str">
        <f t="shared" si="140"/>
        <v>14.</v>
      </c>
      <c r="S714" t="str">
        <f t="shared" si="141"/>
        <v>14.神奈川県</v>
      </c>
      <c r="T714">
        <f t="shared" si="142"/>
        <v>0</v>
      </c>
      <c r="U714">
        <f t="shared" si="143"/>
        <v>0</v>
      </c>
    </row>
    <row r="715" spans="1:21">
      <c r="A715" t="s">
        <v>2296</v>
      </c>
      <c r="B715" t="str">
        <f t="shared" si="133"/>
        <v>太洋基礎工業株式会社</v>
      </c>
      <c r="C715" t="s">
        <v>3679</v>
      </c>
      <c r="D715" t="s">
        <v>2450</v>
      </c>
      <c r="E715" t="s">
        <v>2559</v>
      </c>
      <c r="F715" t="s">
        <v>1992</v>
      </c>
      <c r="G715" s="50" t="s">
        <v>2668</v>
      </c>
      <c r="H715">
        <v>35</v>
      </c>
      <c r="I715" t="s">
        <v>1060</v>
      </c>
      <c r="J715" t="e">
        <f>VLOOKUP(I715,#REF!,2,0)</f>
        <v>#REF!</v>
      </c>
      <c r="K715" t="e">
        <f t="shared" si="134"/>
        <v>#REF!</v>
      </c>
      <c r="L715" t="str">
        <f t="shared" si="132"/>
        <v>東海地方</v>
      </c>
      <c r="M715" t="str">
        <f t="shared" si="135"/>
        <v>事業法人</v>
      </c>
      <c r="N715" t="str">
        <f t="shared" si="136"/>
        <v>04.事業法人</v>
      </c>
      <c r="O715" t="str">
        <f t="shared" si="137"/>
        <v/>
      </c>
      <c r="P715" t="str">
        <f t="shared" si="138"/>
        <v/>
      </c>
      <c r="Q715" t="str">
        <f t="shared" si="139"/>
        <v/>
      </c>
      <c r="R715" t="str">
        <f t="shared" si="140"/>
        <v>23.</v>
      </c>
      <c r="S715" t="str">
        <f t="shared" si="141"/>
        <v>23.愛知県</v>
      </c>
      <c r="T715">
        <f t="shared" si="142"/>
        <v>1</v>
      </c>
      <c r="U715">
        <f t="shared" si="143"/>
        <v>100</v>
      </c>
    </row>
    <row r="716" spans="1:21" ht="20.399999999999999" thickBot="1">
      <c r="A716" s="5" t="s">
        <v>1451</v>
      </c>
      <c r="B716" t="str">
        <f t="shared" si="133"/>
        <v>太陽ハウス株式会社</v>
      </c>
      <c r="D716" t="s">
        <v>855</v>
      </c>
      <c r="E716" t="s">
        <v>2564</v>
      </c>
      <c r="F716" t="s">
        <v>2102</v>
      </c>
      <c r="G716" s="50"/>
      <c r="H716">
        <v>20</v>
      </c>
      <c r="I716" t="s">
        <v>1060</v>
      </c>
      <c r="J716" t="e">
        <f>VLOOKUP(I716,#REF!,2,0)</f>
        <v>#REF!</v>
      </c>
      <c r="K716" t="e">
        <f t="shared" si="134"/>
        <v>#REF!</v>
      </c>
      <c r="L716" t="str">
        <f t="shared" si="132"/>
        <v>関東地方</v>
      </c>
      <c r="M716" t="str">
        <f t="shared" si="135"/>
        <v>事業法人</v>
      </c>
      <c r="N716" t="str">
        <f t="shared" si="136"/>
        <v>04.事業法人</v>
      </c>
      <c r="O716" t="str">
        <f t="shared" si="137"/>
        <v/>
      </c>
      <c r="P716" t="str">
        <f t="shared" si="138"/>
        <v/>
      </c>
      <c r="Q716" t="str">
        <f t="shared" si="139"/>
        <v/>
      </c>
      <c r="R716" t="str">
        <f t="shared" si="140"/>
        <v>12.</v>
      </c>
      <c r="S716" t="str">
        <f t="shared" si="141"/>
        <v>12.千葉県</v>
      </c>
      <c r="T716">
        <f t="shared" si="142"/>
        <v>0</v>
      </c>
      <c r="U716">
        <f t="shared" si="143"/>
        <v>0</v>
      </c>
    </row>
    <row r="717" spans="1:21" ht="19.8">
      <c r="A717" s="2" t="s">
        <v>203</v>
      </c>
      <c r="B717" t="str">
        <f t="shared" si="133"/>
        <v>大洋興業株式会社</v>
      </c>
      <c r="D717" t="s">
        <v>204</v>
      </c>
      <c r="E717" t="s">
        <v>2540</v>
      </c>
      <c r="F717" t="s">
        <v>1970</v>
      </c>
      <c r="G717" s="50"/>
      <c r="H717">
        <v>40</v>
      </c>
      <c r="I717" t="s">
        <v>1060</v>
      </c>
      <c r="J717" t="e">
        <f>VLOOKUP(I717,#REF!,2,0)</f>
        <v>#REF!</v>
      </c>
      <c r="K717" t="e">
        <f t="shared" si="134"/>
        <v>#REF!</v>
      </c>
      <c r="L717" t="str">
        <f t="shared" si="132"/>
        <v>近畿地方</v>
      </c>
      <c r="M717" t="str">
        <f t="shared" si="135"/>
        <v>事業法人</v>
      </c>
      <c r="N717" t="str">
        <f t="shared" si="136"/>
        <v>04.事業法人</v>
      </c>
      <c r="O717" t="str">
        <f t="shared" si="137"/>
        <v/>
      </c>
      <c r="P717" t="str">
        <f t="shared" si="138"/>
        <v/>
      </c>
      <c r="Q717" t="str">
        <f t="shared" si="139"/>
        <v/>
      </c>
      <c r="R717" t="str">
        <f t="shared" si="140"/>
        <v>28.</v>
      </c>
      <c r="S717" t="str">
        <f t="shared" si="141"/>
        <v>28.兵庫県</v>
      </c>
      <c r="T717">
        <f t="shared" si="142"/>
        <v>0</v>
      </c>
      <c r="U717">
        <f t="shared" si="143"/>
        <v>0</v>
      </c>
    </row>
    <row r="718" spans="1:21">
      <c r="A718" t="s">
        <v>2722</v>
      </c>
      <c r="B718" t="str">
        <f t="shared" si="133"/>
        <v>社会福祉法人大和社会福祉事業振興会</v>
      </c>
      <c r="D718" t="s">
        <v>2823</v>
      </c>
      <c r="E718" t="s">
        <v>2868</v>
      </c>
      <c r="F718" t="s">
        <v>2869</v>
      </c>
      <c r="I718" t="s">
        <v>440</v>
      </c>
      <c r="J718" t="e">
        <f>VLOOKUP(I718,#REF!,2,0)</f>
        <v>#REF!</v>
      </c>
      <c r="K718" t="e">
        <f t="shared" si="134"/>
        <v>#REF!</v>
      </c>
      <c r="L718" t="str">
        <f t="shared" si="132"/>
        <v>東海地方</v>
      </c>
      <c r="M718" t="str">
        <f t="shared" si="135"/>
        <v>その他</v>
      </c>
      <c r="N718" t="str">
        <f t="shared" si="136"/>
        <v>09.医療法人・社会福祉法人</v>
      </c>
      <c r="O718" t="str">
        <f t="shared" si="137"/>
        <v/>
      </c>
      <c r="P718" t="str">
        <f t="shared" si="138"/>
        <v/>
      </c>
      <c r="Q718" t="str">
        <f t="shared" si="139"/>
        <v/>
      </c>
      <c r="R718" t="str">
        <f t="shared" si="140"/>
        <v>23.</v>
      </c>
      <c r="S718" t="str">
        <f t="shared" si="141"/>
        <v>23.愛知県</v>
      </c>
      <c r="T718">
        <f t="shared" si="142"/>
        <v>0</v>
      </c>
      <c r="U718">
        <f t="shared" si="143"/>
        <v>0</v>
      </c>
    </row>
    <row r="719" spans="1:21" ht="19.8">
      <c r="A719" s="2" t="s">
        <v>19</v>
      </c>
      <c r="B719" t="str">
        <f t="shared" si="133"/>
        <v>株式会社大和ネクスト銀行</v>
      </c>
      <c r="D719" t="s">
        <v>368</v>
      </c>
      <c r="E719" t="s">
        <v>2555</v>
      </c>
      <c r="F719" t="s">
        <v>1953</v>
      </c>
      <c r="G719" s="50"/>
      <c r="H719">
        <v>20</v>
      </c>
      <c r="I719" t="s">
        <v>1905</v>
      </c>
      <c r="J719" t="e">
        <f>VLOOKUP(I719,#REF!,2,0)</f>
        <v>#REF!</v>
      </c>
      <c r="K719" t="e">
        <f t="shared" si="134"/>
        <v>#REF!</v>
      </c>
      <c r="L719" t="str">
        <f t="shared" si="132"/>
        <v>関東地方</v>
      </c>
      <c r="M719" t="str">
        <f t="shared" si="135"/>
        <v>-</v>
      </c>
      <c r="N719" t="str">
        <f t="shared" si="136"/>
        <v>02.銀行</v>
      </c>
      <c r="O719" t="str">
        <f t="shared" si="137"/>
        <v/>
      </c>
      <c r="P719" t="str">
        <f t="shared" si="138"/>
        <v/>
      </c>
      <c r="Q719" t="str">
        <f t="shared" si="139"/>
        <v/>
      </c>
      <c r="R719" t="str">
        <f t="shared" si="140"/>
        <v>13.</v>
      </c>
      <c r="S719" t="str">
        <f t="shared" si="141"/>
        <v>13.東京都</v>
      </c>
      <c r="T719">
        <f t="shared" si="142"/>
        <v>0</v>
      </c>
      <c r="U719">
        <f t="shared" si="143"/>
        <v>0</v>
      </c>
    </row>
    <row r="720" spans="1:21" ht="19.8">
      <c r="A720" s="2" t="s">
        <v>263</v>
      </c>
      <c r="B720" t="str">
        <f t="shared" si="133"/>
        <v>株式会社タウンニュース社</v>
      </c>
      <c r="D720" t="s">
        <v>434</v>
      </c>
      <c r="E720" t="s">
        <v>2549</v>
      </c>
      <c r="F720" t="s">
        <v>1976</v>
      </c>
      <c r="G720" s="50" t="s">
        <v>2668</v>
      </c>
      <c r="H720">
        <v>20</v>
      </c>
      <c r="I720" t="s">
        <v>1060</v>
      </c>
      <c r="J720" t="e">
        <f>VLOOKUP(I720,#REF!,2,0)</f>
        <v>#REF!</v>
      </c>
      <c r="K720" t="e">
        <f t="shared" si="134"/>
        <v>#REF!</v>
      </c>
      <c r="L720" t="str">
        <f t="shared" si="132"/>
        <v>関東地方</v>
      </c>
      <c r="M720" t="str">
        <f t="shared" si="135"/>
        <v>事業法人</v>
      </c>
      <c r="N720" t="str">
        <f t="shared" si="136"/>
        <v>04.事業法人</v>
      </c>
      <c r="O720" t="str">
        <f t="shared" si="137"/>
        <v/>
      </c>
      <c r="P720" t="str">
        <f t="shared" si="138"/>
        <v/>
      </c>
      <c r="Q720" t="str">
        <f t="shared" si="139"/>
        <v/>
      </c>
      <c r="R720" t="str">
        <f t="shared" si="140"/>
        <v>14.</v>
      </c>
      <c r="S720" t="str">
        <f t="shared" si="141"/>
        <v>14.神奈川県</v>
      </c>
      <c r="T720">
        <f t="shared" si="142"/>
        <v>0</v>
      </c>
      <c r="U720">
        <f t="shared" si="143"/>
        <v>0</v>
      </c>
    </row>
    <row r="721" spans="1:21">
      <c r="A721" s="3" t="s">
        <v>1865</v>
      </c>
      <c r="B721" t="str">
        <f t="shared" si="133"/>
        <v>高岡市</v>
      </c>
      <c r="C721" t="s">
        <v>1692</v>
      </c>
      <c r="D721" t="s">
        <v>205</v>
      </c>
      <c r="E721" t="s">
        <v>2540</v>
      </c>
      <c r="F721" t="s">
        <v>1995</v>
      </c>
      <c r="G721" s="50"/>
      <c r="H721">
        <v>30</v>
      </c>
      <c r="I721" t="s">
        <v>413</v>
      </c>
      <c r="J721" t="e">
        <f>VLOOKUP(I721,#REF!,2,0)</f>
        <v>#REF!</v>
      </c>
      <c r="K721" t="e">
        <f t="shared" si="134"/>
        <v>#REF!</v>
      </c>
      <c r="L721" t="str">
        <f t="shared" si="132"/>
        <v>北陸地方</v>
      </c>
      <c r="M721" t="str">
        <f t="shared" si="135"/>
        <v>自治体</v>
      </c>
      <c r="N721" t="str">
        <f t="shared" si="136"/>
        <v>07.自治体</v>
      </c>
      <c r="O721" t="str">
        <f t="shared" si="137"/>
        <v>富山県高岡市</v>
      </c>
      <c r="P721" t="str">
        <f t="shared" si="138"/>
        <v>高岡市</v>
      </c>
      <c r="Q721" t="str">
        <f t="shared" si="139"/>
        <v>富山県高岡市</v>
      </c>
      <c r="R721" t="str">
        <f t="shared" si="140"/>
        <v>16.</v>
      </c>
      <c r="S721" t="str">
        <f t="shared" si="141"/>
        <v>16.富山県</v>
      </c>
      <c r="T721">
        <f t="shared" si="142"/>
        <v>2</v>
      </c>
      <c r="U721">
        <f t="shared" si="143"/>
        <v>67</v>
      </c>
    </row>
    <row r="722" spans="1:21">
      <c r="A722" t="s">
        <v>2314</v>
      </c>
      <c r="B722" t="str">
        <f t="shared" si="133"/>
        <v>長野県喬木村</v>
      </c>
      <c r="D722" t="s">
        <v>2518</v>
      </c>
      <c r="E722" t="s">
        <v>2559</v>
      </c>
      <c r="F722" t="s">
        <v>1983</v>
      </c>
      <c r="G722" s="50"/>
      <c r="H722">
        <v>25</v>
      </c>
      <c r="I722" t="s">
        <v>413</v>
      </c>
      <c r="J722" t="e">
        <f>VLOOKUP(I722,#REF!,2,0)</f>
        <v>#REF!</v>
      </c>
      <c r="K722" t="e">
        <f t="shared" si="134"/>
        <v>#REF!</v>
      </c>
      <c r="L722" t="str">
        <f t="shared" si="132"/>
        <v>甲信越地方</v>
      </c>
      <c r="M722" t="str">
        <f t="shared" si="135"/>
        <v>自治体</v>
      </c>
      <c r="N722" t="str">
        <f t="shared" si="136"/>
        <v>07.自治体</v>
      </c>
      <c r="O722" t="str">
        <f t="shared" si="137"/>
        <v>長野県長野県喬木村</v>
      </c>
      <c r="P722" t="str">
        <f t="shared" si="138"/>
        <v>喬木村</v>
      </c>
      <c r="Q722" t="str">
        <f t="shared" si="139"/>
        <v>長野県喬木村</v>
      </c>
      <c r="R722" t="str">
        <f t="shared" si="140"/>
        <v>20.</v>
      </c>
      <c r="S722" t="str">
        <f t="shared" si="141"/>
        <v>20.長野県</v>
      </c>
      <c r="T722">
        <f t="shared" si="142"/>
        <v>0</v>
      </c>
      <c r="U722">
        <f t="shared" si="143"/>
        <v>0</v>
      </c>
    </row>
    <row r="723" spans="1:21">
      <c r="A723" t="s">
        <v>2297</v>
      </c>
      <c r="B723" t="str">
        <f t="shared" si="133"/>
        <v>髙島工業株式会社</v>
      </c>
      <c r="C723" t="s">
        <v>2662</v>
      </c>
      <c r="D723" t="s">
        <v>2451</v>
      </c>
      <c r="E723" t="s">
        <v>2559</v>
      </c>
      <c r="F723" t="s">
        <v>1952</v>
      </c>
      <c r="G723" s="50"/>
      <c r="H723">
        <v>40</v>
      </c>
      <c r="I723" t="s">
        <v>1060</v>
      </c>
      <c r="J723" t="e">
        <f>VLOOKUP(I723,#REF!,2,0)</f>
        <v>#REF!</v>
      </c>
      <c r="K723" t="e">
        <f t="shared" si="134"/>
        <v>#REF!</v>
      </c>
      <c r="L723" t="str">
        <f t="shared" si="132"/>
        <v>近畿地方</v>
      </c>
      <c r="M723" t="str">
        <f t="shared" si="135"/>
        <v>事業法人</v>
      </c>
      <c r="N723" t="str">
        <f t="shared" si="136"/>
        <v>04.事業法人</v>
      </c>
      <c r="O723" t="str">
        <f t="shared" si="137"/>
        <v/>
      </c>
      <c r="P723" t="str">
        <f t="shared" si="138"/>
        <v/>
      </c>
      <c r="Q723" t="str">
        <f t="shared" si="139"/>
        <v/>
      </c>
      <c r="R723" t="str">
        <f t="shared" si="140"/>
        <v>27.</v>
      </c>
      <c r="S723" t="str">
        <f t="shared" si="141"/>
        <v>27.大阪府</v>
      </c>
      <c r="T723">
        <f t="shared" si="142"/>
        <v>2</v>
      </c>
      <c r="U723">
        <f t="shared" si="143"/>
        <v>38</v>
      </c>
    </row>
    <row r="724" spans="1:21">
      <c r="A724" t="s">
        <v>3458</v>
      </c>
      <c r="B724" t="str">
        <f t="shared" si="133"/>
        <v>高島市</v>
      </c>
      <c r="D724" t="s">
        <v>3581</v>
      </c>
      <c r="E724" t="s">
        <v>3636</v>
      </c>
      <c r="F724" t="s">
        <v>2094</v>
      </c>
      <c r="H724">
        <v>40</v>
      </c>
      <c r="I724" t="s">
        <v>413</v>
      </c>
      <c r="J724" t="e">
        <f>VLOOKUP(I724,#REF!,2,0)</f>
        <v>#REF!</v>
      </c>
      <c r="K724" t="e">
        <f t="shared" si="134"/>
        <v>#REF!</v>
      </c>
      <c r="L724" t="str">
        <f t="shared" si="132"/>
        <v>近畿地方</v>
      </c>
      <c r="M724" t="str">
        <f t="shared" si="135"/>
        <v>自治体</v>
      </c>
      <c r="N724" t="str">
        <f t="shared" si="136"/>
        <v>07.自治体</v>
      </c>
      <c r="O724" t="str">
        <f t="shared" si="137"/>
        <v>滋賀県高島市</v>
      </c>
      <c r="P724" t="str">
        <f t="shared" si="138"/>
        <v>高島市</v>
      </c>
      <c r="Q724" t="str">
        <f t="shared" si="139"/>
        <v>滋賀県高島市</v>
      </c>
      <c r="R724" t="str">
        <f t="shared" si="140"/>
        <v>25.</v>
      </c>
      <c r="S724" t="str">
        <f t="shared" si="141"/>
        <v>25.滋賀県</v>
      </c>
      <c r="T724">
        <f t="shared" si="142"/>
        <v>0</v>
      </c>
      <c r="U724">
        <f t="shared" si="143"/>
        <v>0</v>
      </c>
    </row>
    <row r="725" spans="1:21">
      <c r="A725" s="3" t="s">
        <v>856</v>
      </c>
      <c r="B725" t="str">
        <f t="shared" si="133"/>
        <v>高田鋼材工業株式会社</v>
      </c>
      <c r="C725" t="s">
        <v>1693</v>
      </c>
      <c r="D725" t="s">
        <v>857</v>
      </c>
      <c r="E725" t="s">
        <v>2564</v>
      </c>
      <c r="F725" t="s">
        <v>1977</v>
      </c>
      <c r="G725" s="50"/>
      <c r="H725">
        <v>40</v>
      </c>
      <c r="I725" t="s">
        <v>1060</v>
      </c>
      <c r="J725" t="e">
        <f>VLOOKUP(I725,#REF!,2,0)</f>
        <v>#REF!</v>
      </c>
      <c r="K725" t="e">
        <f t="shared" si="134"/>
        <v>#REF!</v>
      </c>
      <c r="L725" t="str">
        <f t="shared" si="132"/>
        <v>近畿地方</v>
      </c>
      <c r="M725" t="str">
        <f t="shared" si="135"/>
        <v>事業法人</v>
      </c>
      <c r="N725" t="str">
        <f t="shared" si="136"/>
        <v>04.事業法人</v>
      </c>
      <c r="O725" t="str">
        <f t="shared" si="137"/>
        <v/>
      </c>
      <c r="P725" t="str">
        <f t="shared" si="138"/>
        <v/>
      </c>
      <c r="Q725" t="str">
        <f t="shared" si="139"/>
        <v/>
      </c>
      <c r="R725" t="str">
        <f t="shared" si="140"/>
        <v>27.</v>
      </c>
      <c r="S725" t="str">
        <f t="shared" si="141"/>
        <v>27.大阪府</v>
      </c>
      <c r="T725">
        <f t="shared" si="142"/>
        <v>1</v>
      </c>
      <c r="U725">
        <f t="shared" si="143"/>
        <v>96</v>
      </c>
    </row>
    <row r="726" spans="1:21">
      <c r="A726" t="s">
        <v>2723</v>
      </c>
      <c r="B726" t="str">
        <f t="shared" si="133"/>
        <v>高千穂町</v>
      </c>
      <c r="D726" t="s">
        <v>2824</v>
      </c>
      <c r="E726" t="s">
        <v>2868</v>
      </c>
      <c r="F726" t="s">
        <v>2890</v>
      </c>
      <c r="I726" t="s">
        <v>413</v>
      </c>
      <c r="J726" t="e">
        <f>VLOOKUP(I726,#REF!,2,0)</f>
        <v>#REF!</v>
      </c>
      <c r="K726" t="e">
        <f t="shared" si="134"/>
        <v>#REF!</v>
      </c>
      <c r="L726" t="str">
        <f t="shared" si="132"/>
        <v>九州・沖縄地方</v>
      </c>
      <c r="M726" t="str">
        <f t="shared" si="135"/>
        <v>自治体</v>
      </c>
      <c r="N726" t="str">
        <f t="shared" si="136"/>
        <v>07.自治体</v>
      </c>
      <c r="O726" t="str">
        <f t="shared" si="137"/>
        <v>宮崎県高千穂町</v>
      </c>
      <c r="P726" t="str">
        <f t="shared" si="138"/>
        <v>高千穂町</v>
      </c>
      <c r="Q726" t="str">
        <f t="shared" si="139"/>
        <v>宮崎県高千穂町</v>
      </c>
      <c r="R726" t="str">
        <f t="shared" si="140"/>
        <v>45.</v>
      </c>
      <c r="S726" t="str">
        <f t="shared" si="141"/>
        <v>45.宮崎県</v>
      </c>
      <c r="T726">
        <f t="shared" si="142"/>
        <v>0</v>
      </c>
      <c r="U726">
        <f t="shared" si="143"/>
        <v>0</v>
      </c>
    </row>
    <row r="727" spans="1:21">
      <c r="A727" t="s">
        <v>3013</v>
      </c>
      <c r="B727" t="str">
        <f t="shared" si="133"/>
        <v>長野県高山村</v>
      </c>
      <c r="D727" t="s">
        <v>3103</v>
      </c>
      <c r="E727" s="47" t="s">
        <v>3150</v>
      </c>
      <c r="F727" t="s">
        <v>1972</v>
      </c>
      <c r="I727" t="s">
        <v>413</v>
      </c>
      <c r="J727" t="e">
        <f>VLOOKUP(I727,#REF!,2,0)</f>
        <v>#REF!</v>
      </c>
      <c r="K727" t="e">
        <f t="shared" si="134"/>
        <v>#REF!</v>
      </c>
      <c r="L727" t="str">
        <f t="shared" si="132"/>
        <v>甲信越地方</v>
      </c>
      <c r="M727" t="str">
        <f t="shared" si="135"/>
        <v>自治体</v>
      </c>
      <c r="N727" t="str">
        <f t="shared" si="136"/>
        <v>07.自治体</v>
      </c>
      <c r="O727" t="str">
        <f t="shared" si="137"/>
        <v>長野県長野県　高山村</v>
      </c>
      <c r="P727" t="str">
        <f t="shared" si="138"/>
        <v>高山村</v>
      </c>
      <c r="Q727" t="str">
        <f t="shared" si="139"/>
        <v>長野県高山村</v>
      </c>
      <c r="R727" t="str">
        <f t="shared" si="140"/>
        <v>20.</v>
      </c>
      <c r="S727" t="str">
        <f t="shared" si="141"/>
        <v>20.長野県</v>
      </c>
      <c r="T727">
        <f t="shared" si="142"/>
        <v>0</v>
      </c>
      <c r="U727">
        <f t="shared" si="143"/>
        <v>0</v>
      </c>
    </row>
    <row r="728" spans="1:21" ht="13.8" thickBot="1">
      <c r="A728" s="9" t="s">
        <v>3459</v>
      </c>
      <c r="B728" t="str">
        <f t="shared" si="133"/>
        <v>宝塚市</v>
      </c>
      <c r="D728" t="s">
        <v>3582</v>
      </c>
      <c r="E728" t="s">
        <v>3636</v>
      </c>
      <c r="F728" t="s">
        <v>1990</v>
      </c>
      <c r="H728">
        <v>40</v>
      </c>
      <c r="I728" t="s">
        <v>413</v>
      </c>
      <c r="J728" t="e">
        <f>VLOOKUP(I728,#REF!,2,0)</f>
        <v>#REF!</v>
      </c>
      <c r="K728" t="e">
        <f t="shared" si="134"/>
        <v>#REF!</v>
      </c>
      <c r="L728" t="str">
        <f t="shared" si="132"/>
        <v>近畿地方</v>
      </c>
      <c r="M728" t="str">
        <f t="shared" si="135"/>
        <v>自治体</v>
      </c>
      <c r="N728" t="str">
        <f t="shared" si="136"/>
        <v>07.自治体</v>
      </c>
      <c r="O728" t="str">
        <f t="shared" si="137"/>
        <v>兵庫県宝塚市</v>
      </c>
      <c r="P728" t="str">
        <f t="shared" si="138"/>
        <v>宝塚市</v>
      </c>
      <c r="Q728" t="str">
        <f t="shared" si="139"/>
        <v>兵庫県宝塚市</v>
      </c>
      <c r="R728" t="str">
        <f t="shared" si="140"/>
        <v>28.</v>
      </c>
      <c r="S728" t="str">
        <f t="shared" si="141"/>
        <v>28.兵庫県</v>
      </c>
      <c r="T728">
        <f t="shared" si="142"/>
        <v>0</v>
      </c>
      <c r="U728">
        <f t="shared" si="143"/>
        <v>0</v>
      </c>
    </row>
    <row r="729" spans="1:21" ht="19.8">
      <c r="A729" s="2" t="s">
        <v>1084</v>
      </c>
      <c r="B729" t="str">
        <f t="shared" si="133"/>
        <v>多木化学株式会社</v>
      </c>
      <c r="D729" t="s">
        <v>1145</v>
      </c>
      <c r="E729" t="s">
        <v>2561</v>
      </c>
      <c r="F729" t="s">
        <v>2058</v>
      </c>
      <c r="G729" s="50" t="s">
        <v>2668</v>
      </c>
      <c r="H729">
        <v>40</v>
      </c>
      <c r="I729" t="s">
        <v>1060</v>
      </c>
      <c r="J729" t="e">
        <f>VLOOKUP(I729,#REF!,2,0)</f>
        <v>#REF!</v>
      </c>
      <c r="K729" t="e">
        <f t="shared" si="134"/>
        <v>#REF!</v>
      </c>
      <c r="L729" t="str">
        <f t="shared" si="132"/>
        <v>近畿地方</v>
      </c>
      <c r="M729" t="str">
        <f t="shared" si="135"/>
        <v>事業法人</v>
      </c>
      <c r="N729" t="str">
        <f t="shared" si="136"/>
        <v>04.事業法人</v>
      </c>
      <c r="O729" t="str">
        <f t="shared" si="137"/>
        <v/>
      </c>
      <c r="P729" t="str">
        <f t="shared" si="138"/>
        <v/>
      </c>
      <c r="Q729" t="str">
        <f t="shared" si="139"/>
        <v/>
      </c>
      <c r="R729" t="str">
        <f t="shared" si="140"/>
        <v>28.</v>
      </c>
      <c r="S729" t="str">
        <f t="shared" si="141"/>
        <v>28.兵庫県</v>
      </c>
      <c r="T729">
        <f t="shared" si="142"/>
        <v>0</v>
      </c>
      <c r="U729">
        <f t="shared" si="143"/>
        <v>0</v>
      </c>
    </row>
    <row r="730" spans="1:21">
      <c r="A730" s="3" t="s">
        <v>1228</v>
      </c>
      <c r="B730" t="str">
        <f t="shared" si="133"/>
        <v>学校法人滝川学園</v>
      </c>
      <c r="C730" t="s">
        <v>1694</v>
      </c>
      <c r="D730" t="s">
        <v>1911</v>
      </c>
      <c r="E730" t="s">
        <v>2562</v>
      </c>
      <c r="F730" t="s">
        <v>1992</v>
      </c>
      <c r="G730" s="50"/>
      <c r="H730">
        <v>35</v>
      </c>
      <c r="I730" t="s">
        <v>930</v>
      </c>
      <c r="J730" t="e">
        <f>VLOOKUP(I730,#REF!,2,0)</f>
        <v>#REF!</v>
      </c>
      <c r="K730" t="e">
        <f t="shared" si="134"/>
        <v>#REF!</v>
      </c>
      <c r="L730" t="str">
        <f t="shared" si="132"/>
        <v>東海地方</v>
      </c>
      <c r="M730" t="str">
        <f t="shared" si="135"/>
        <v>学校法人等</v>
      </c>
      <c r="N730" t="str">
        <f t="shared" si="136"/>
        <v>01.学校法人・国立大学法人等</v>
      </c>
      <c r="O730" t="str">
        <f t="shared" si="137"/>
        <v/>
      </c>
      <c r="P730" t="str">
        <f t="shared" si="138"/>
        <v/>
      </c>
      <c r="Q730" t="str">
        <f t="shared" si="139"/>
        <v/>
      </c>
      <c r="R730" t="str">
        <f t="shared" si="140"/>
        <v>23.</v>
      </c>
      <c r="S730" t="str">
        <f t="shared" si="141"/>
        <v>23.愛知県</v>
      </c>
      <c r="T730">
        <f t="shared" si="142"/>
        <v>1</v>
      </c>
      <c r="U730">
        <f t="shared" si="143"/>
        <v>94</v>
      </c>
    </row>
    <row r="731" spans="1:21">
      <c r="A731" s="3" t="s">
        <v>685</v>
      </c>
      <c r="B731" t="str">
        <f t="shared" si="133"/>
        <v>多機能フィルター株式会社</v>
      </c>
      <c r="C731" t="s">
        <v>1695</v>
      </c>
      <c r="D731" t="s">
        <v>757</v>
      </c>
      <c r="E731" t="s">
        <v>2538</v>
      </c>
      <c r="F731" t="s">
        <v>2032</v>
      </c>
      <c r="G731" s="50"/>
      <c r="H731">
        <v>50</v>
      </c>
      <c r="I731" t="s">
        <v>1060</v>
      </c>
      <c r="J731" t="e">
        <f>VLOOKUP(I731,#REF!,2,0)</f>
        <v>#REF!</v>
      </c>
      <c r="K731" t="e">
        <f t="shared" si="134"/>
        <v>#REF!</v>
      </c>
      <c r="L731" t="str">
        <f t="shared" si="132"/>
        <v>中国地方</v>
      </c>
      <c r="M731" t="str">
        <f t="shared" si="135"/>
        <v>事業法人</v>
      </c>
      <c r="N731" t="str">
        <f t="shared" si="136"/>
        <v>04.事業法人</v>
      </c>
      <c r="O731" t="str">
        <f t="shared" si="137"/>
        <v/>
      </c>
      <c r="P731" t="str">
        <f t="shared" si="138"/>
        <v/>
      </c>
      <c r="Q731" t="str">
        <f t="shared" si="139"/>
        <v/>
      </c>
      <c r="R731" t="str">
        <f t="shared" si="140"/>
        <v>35.</v>
      </c>
      <c r="S731" t="str">
        <f t="shared" si="141"/>
        <v>35.山口県</v>
      </c>
      <c r="T731">
        <f t="shared" si="142"/>
        <v>1</v>
      </c>
      <c r="U731">
        <f t="shared" si="143"/>
        <v>98</v>
      </c>
    </row>
    <row r="732" spans="1:21" ht="19.8">
      <c r="A732" s="2" t="s">
        <v>1229</v>
      </c>
      <c r="B732" t="str">
        <f t="shared" si="133"/>
        <v>学校法人拓殖大学</v>
      </c>
      <c r="D732" t="s">
        <v>1301</v>
      </c>
      <c r="E732" t="s">
        <v>2562</v>
      </c>
      <c r="F732" t="s">
        <v>1953</v>
      </c>
      <c r="G732" s="50"/>
      <c r="H732">
        <v>20</v>
      </c>
      <c r="I732" t="s">
        <v>930</v>
      </c>
      <c r="J732" t="e">
        <f>VLOOKUP(I732,#REF!,2,0)</f>
        <v>#REF!</v>
      </c>
      <c r="K732" t="e">
        <f t="shared" si="134"/>
        <v>#REF!</v>
      </c>
      <c r="L732" t="str">
        <f t="shared" si="132"/>
        <v>関東地方</v>
      </c>
      <c r="M732" t="str">
        <f t="shared" si="135"/>
        <v>学校法人等</v>
      </c>
      <c r="N732" t="str">
        <f t="shared" si="136"/>
        <v>01.学校法人・国立大学法人等</v>
      </c>
      <c r="O732" t="str">
        <f t="shared" si="137"/>
        <v/>
      </c>
      <c r="P732" t="str">
        <f t="shared" si="138"/>
        <v/>
      </c>
      <c r="Q732" t="str">
        <f t="shared" si="139"/>
        <v/>
      </c>
      <c r="R732" t="str">
        <f t="shared" si="140"/>
        <v>13.</v>
      </c>
      <c r="S732" t="str">
        <f t="shared" si="141"/>
        <v>13.東京都</v>
      </c>
      <c r="T732">
        <f t="shared" si="142"/>
        <v>0</v>
      </c>
      <c r="U732">
        <f t="shared" si="143"/>
        <v>0</v>
      </c>
    </row>
    <row r="733" spans="1:21" ht="13.8" thickBot="1">
      <c r="A733" s="9" t="s">
        <v>3014</v>
      </c>
      <c r="B733" t="str">
        <f t="shared" si="133"/>
        <v>拓殖大学第一高等学校</v>
      </c>
      <c r="D733" t="s">
        <v>3104</v>
      </c>
      <c r="E733" s="47" t="s">
        <v>3150</v>
      </c>
      <c r="F733" t="s">
        <v>1953</v>
      </c>
      <c r="I733" t="s">
        <v>930</v>
      </c>
      <c r="J733" t="e">
        <f>VLOOKUP(I733,#REF!,2,0)</f>
        <v>#REF!</v>
      </c>
      <c r="K733" t="e">
        <f t="shared" si="134"/>
        <v>#REF!</v>
      </c>
      <c r="L733" t="str">
        <f t="shared" si="132"/>
        <v>関東地方</v>
      </c>
      <c r="M733" t="str">
        <f t="shared" si="135"/>
        <v>学校法人等</v>
      </c>
      <c r="N733" t="str">
        <f t="shared" si="136"/>
        <v>01.学校法人・国立大学法人等</v>
      </c>
      <c r="O733" t="str">
        <f t="shared" si="137"/>
        <v/>
      </c>
      <c r="P733" t="str">
        <f t="shared" si="138"/>
        <v/>
      </c>
      <c r="Q733" t="str">
        <f t="shared" si="139"/>
        <v/>
      </c>
      <c r="R733" t="str">
        <f t="shared" si="140"/>
        <v>13.</v>
      </c>
      <c r="S733" t="str">
        <f t="shared" si="141"/>
        <v>13.東京都</v>
      </c>
      <c r="T733">
        <f t="shared" si="142"/>
        <v>0</v>
      </c>
      <c r="U733">
        <f t="shared" si="143"/>
        <v>0</v>
      </c>
    </row>
    <row r="734" spans="1:21" ht="19.8">
      <c r="A734" s="2" t="s">
        <v>321</v>
      </c>
      <c r="B734" t="str">
        <f t="shared" si="133"/>
        <v>株式会社竹内工務店</v>
      </c>
      <c r="D734" t="s">
        <v>206</v>
      </c>
      <c r="E734" t="s">
        <v>2540</v>
      </c>
      <c r="F734" t="s">
        <v>2103</v>
      </c>
      <c r="G734" s="50"/>
      <c r="H734">
        <v>70</v>
      </c>
      <c r="I734" t="s">
        <v>1060</v>
      </c>
      <c r="J734" t="e">
        <f>VLOOKUP(I734,#REF!,2,0)</f>
        <v>#REF!</v>
      </c>
      <c r="K734" t="e">
        <f t="shared" si="134"/>
        <v>#REF!</v>
      </c>
      <c r="L734" t="str">
        <f t="shared" si="132"/>
        <v>九州・沖縄地方</v>
      </c>
      <c r="M734" t="str">
        <f t="shared" si="135"/>
        <v>事業法人</v>
      </c>
      <c r="N734" t="str">
        <f t="shared" si="136"/>
        <v>04.事業法人</v>
      </c>
      <c r="O734" t="str">
        <f t="shared" si="137"/>
        <v/>
      </c>
      <c r="P734" t="str">
        <f t="shared" si="138"/>
        <v/>
      </c>
      <c r="Q734" t="str">
        <f t="shared" si="139"/>
        <v/>
      </c>
      <c r="R734" t="str">
        <f t="shared" si="140"/>
        <v>43.</v>
      </c>
      <c r="S734" t="str">
        <f t="shared" si="141"/>
        <v>43.熊本県</v>
      </c>
      <c r="T734">
        <f t="shared" si="142"/>
        <v>0</v>
      </c>
      <c r="U734">
        <f t="shared" si="143"/>
        <v>0</v>
      </c>
    </row>
    <row r="735" spans="1:21" ht="19.8">
      <c r="A735" s="2" t="s">
        <v>686</v>
      </c>
      <c r="B735" t="str">
        <f t="shared" si="133"/>
        <v>武内プレス工業株式会社</v>
      </c>
      <c r="D735" t="s">
        <v>758</v>
      </c>
      <c r="E735" t="s">
        <v>2538</v>
      </c>
      <c r="F735" t="s">
        <v>1985</v>
      </c>
      <c r="G735" s="50"/>
      <c r="H735">
        <v>30</v>
      </c>
      <c r="I735" t="s">
        <v>1060</v>
      </c>
      <c r="J735" t="e">
        <f>VLOOKUP(I735,#REF!,2,0)</f>
        <v>#REF!</v>
      </c>
      <c r="K735" t="e">
        <f t="shared" si="134"/>
        <v>#REF!</v>
      </c>
      <c r="L735" t="str">
        <f t="shared" si="132"/>
        <v>北陸地方</v>
      </c>
      <c r="M735" t="str">
        <f t="shared" si="135"/>
        <v>事業法人</v>
      </c>
      <c r="N735" t="str">
        <f t="shared" si="136"/>
        <v>04.事業法人</v>
      </c>
      <c r="O735" t="str">
        <f t="shared" si="137"/>
        <v/>
      </c>
      <c r="P735" t="str">
        <f t="shared" si="138"/>
        <v/>
      </c>
      <c r="Q735" t="str">
        <f t="shared" si="139"/>
        <v/>
      </c>
      <c r="R735" t="str">
        <f t="shared" si="140"/>
        <v>16.</v>
      </c>
      <c r="S735" t="str">
        <f t="shared" si="141"/>
        <v>16.富山県</v>
      </c>
      <c r="T735">
        <f t="shared" si="142"/>
        <v>0</v>
      </c>
      <c r="U735">
        <f t="shared" si="143"/>
        <v>0</v>
      </c>
    </row>
    <row r="736" spans="1:21" ht="20.399999999999999" thickBot="1">
      <c r="A736" s="5" t="s">
        <v>1452</v>
      </c>
      <c r="B736" t="str">
        <f t="shared" si="133"/>
        <v>竹富町</v>
      </c>
      <c r="D736" t="s">
        <v>1146</v>
      </c>
      <c r="E736" t="s">
        <v>2561</v>
      </c>
      <c r="F736" t="s">
        <v>2104</v>
      </c>
      <c r="G736" s="50"/>
      <c r="H736">
        <v>70</v>
      </c>
      <c r="I736" t="s">
        <v>413</v>
      </c>
      <c r="J736" t="e">
        <f>VLOOKUP(I736,#REF!,2,0)</f>
        <v>#REF!</v>
      </c>
      <c r="K736" t="e">
        <f t="shared" si="134"/>
        <v>#REF!</v>
      </c>
      <c r="L736" t="str">
        <f t="shared" si="132"/>
        <v>九州・沖縄地方</v>
      </c>
      <c r="M736" t="str">
        <f t="shared" si="135"/>
        <v>自治体</v>
      </c>
      <c r="N736" t="str">
        <f t="shared" si="136"/>
        <v>07.自治体</v>
      </c>
      <c r="O736" t="str">
        <f t="shared" si="137"/>
        <v>沖縄県竹富町</v>
      </c>
      <c r="P736" t="str">
        <f t="shared" si="138"/>
        <v>竹富町</v>
      </c>
      <c r="Q736" t="str">
        <f t="shared" si="139"/>
        <v>沖縄県竹富町</v>
      </c>
      <c r="R736" t="str">
        <f t="shared" si="140"/>
        <v>47.</v>
      </c>
      <c r="S736" t="str">
        <f t="shared" si="141"/>
        <v>47.沖縄県</v>
      </c>
      <c r="T736">
        <f t="shared" si="142"/>
        <v>0</v>
      </c>
      <c r="U736">
        <f t="shared" si="143"/>
        <v>0</v>
      </c>
    </row>
    <row r="737" spans="1:21" ht="13.8" thickBot="1">
      <c r="A737" s="9" t="s">
        <v>3460</v>
      </c>
      <c r="B737" t="str">
        <f t="shared" si="133"/>
        <v>株式会社只野組</v>
      </c>
      <c r="D737" t="s">
        <v>3583</v>
      </c>
      <c r="E737" t="s">
        <v>3636</v>
      </c>
      <c r="F737" t="s">
        <v>2212</v>
      </c>
      <c r="H737">
        <v>10</v>
      </c>
      <c r="I737" t="s">
        <v>1060</v>
      </c>
      <c r="J737" t="e">
        <f>VLOOKUP(I737,#REF!,2,0)</f>
        <v>#REF!</v>
      </c>
      <c r="K737" t="e">
        <f t="shared" si="134"/>
        <v>#REF!</v>
      </c>
      <c r="L737" t="str">
        <f t="shared" si="132"/>
        <v>北海道・東北地方</v>
      </c>
      <c r="M737" t="str">
        <f t="shared" si="135"/>
        <v>事業法人</v>
      </c>
      <c r="N737" t="str">
        <f t="shared" si="136"/>
        <v>04.事業法人</v>
      </c>
      <c r="O737" t="str">
        <f t="shared" si="137"/>
        <v/>
      </c>
      <c r="P737" t="str">
        <f t="shared" si="138"/>
        <v/>
      </c>
      <c r="Q737" t="str">
        <f t="shared" si="139"/>
        <v/>
      </c>
      <c r="R737" t="str">
        <f t="shared" si="140"/>
        <v>04.</v>
      </c>
      <c r="S737" t="str">
        <f t="shared" si="141"/>
        <v>04.宮城県</v>
      </c>
      <c r="T737">
        <f t="shared" si="142"/>
        <v>0</v>
      </c>
      <c r="U737">
        <f t="shared" si="143"/>
        <v>0</v>
      </c>
    </row>
    <row r="738" spans="1:21">
      <c r="A738" t="s">
        <v>2298</v>
      </c>
      <c r="B738" t="str">
        <f t="shared" si="133"/>
        <v>たてしな自由農園</v>
      </c>
      <c r="C738" t="s">
        <v>2636</v>
      </c>
      <c r="D738" t="s">
        <v>2452</v>
      </c>
      <c r="E738" t="s">
        <v>2559</v>
      </c>
      <c r="F738" t="s">
        <v>1983</v>
      </c>
      <c r="G738" s="50"/>
      <c r="H738">
        <v>25</v>
      </c>
      <c r="I738" t="s">
        <v>1060</v>
      </c>
      <c r="J738" t="e">
        <f>VLOOKUP(I738,#REF!,2,0)</f>
        <v>#REF!</v>
      </c>
      <c r="K738" t="e">
        <f t="shared" si="134"/>
        <v>#REF!</v>
      </c>
      <c r="L738" t="str">
        <f t="shared" si="132"/>
        <v>甲信越地方</v>
      </c>
      <c r="M738" t="str">
        <f t="shared" si="135"/>
        <v>事業法人</v>
      </c>
      <c r="N738" t="str">
        <f t="shared" si="136"/>
        <v>04.事業法人</v>
      </c>
      <c r="O738" t="str">
        <f t="shared" si="137"/>
        <v/>
      </c>
      <c r="P738" t="str">
        <f t="shared" si="138"/>
        <v/>
      </c>
      <c r="Q738" t="str">
        <f t="shared" si="139"/>
        <v/>
      </c>
      <c r="R738" t="str">
        <f t="shared" si="140"/>
        <v>20.</v>
      </c>
      <c r="S738" t="str">
        <f t="shared" si="141"/>
        <v>20.長野県</v>
      </c>
      <c r="T738">
        <f t="shared" si="142"/>
        <v>1</v>
      </c>
      <c r="U738">
        <f t="shared" si="143"/>
        <v>94</v>
      </c>
    </row>
    <row r="739" spans="1:21" ht="13.8" thickBot="1">
      <c r="A739" s="9" t="s">
        <v>3003</v>
      </c>
      <c r="B739" t="str">
        <f t="shared" si="133"/>
        <v>館山市</v>
      </c>
      <c r="D739" t="s">
        <v>3105</v>
      </c>
      <c r="E739" s="47" t="s">
        <v>3150</v>
      </c>
      <c r="F739" t="s">
        <v>2127</v>
      </c>
      <c r="I739" t="s">
        <v>413</v>
      </c>
      <c r="J739" t="e">
        <f>VLOOKUP(I739,#REF!,2,0)</f>
        <v>#REF!</v>
      </c>
      <c r="K739" t="e">
        <f t="shared" si="134"/>
        <v>#REF!</v>
      </c>
      <c r="L739" t="str">
        <f t="shared" si="132"/>
        <v>関東地方</v>
      </c>
      <c r="M739" t="str">
        <f t="shared" si="135"/>
        <v>自治体</v>
      </c>
      <c r="N739" t="str">
        <f t="shared" si="136"/>
        <v>07.自治体</v>
      </c>
      <c r="O739" t="str">
        <f t="shared" si="137"/>
        <v>千葉県館山市</v>
      </c>
      <c r="P739" t="str">
        <f t="shared" si="138"/>
        <v>館山市</v>
      </c>
      <c r="Q739" t="str">
        <f t="shared" si="139"/>
        <v>千葉県館山市</v>
      </c>
      <c r="R739" t="str">
        <f t="shared" si="140"/>
        <v>12.</v>
      </c>
      <c r="S739" t="str">
        <f t="shared" si="141"/>
        <v>12.千葉県</v>
      </c>
      <c r="T739">
        <f t="shared" si="142"/>
        <v>0</v>
      </c>
      <c r="U739">
        <f t="shared" si="143"/>
        <v>0</v>
      </c>
    </row>
    <row r="740" spans="1:21" ht="13.8" thickBot="1">
      <c r="A740" s="9" t="s">
        <v>2724</v>
      </c>
      <c r="B740" t="str">
        <f t="shared" si="133"/>
        <v>立山町</v>
      </c>
      <c r="D740" t="s">
        <v>2825</v>
      </c>
      <c r="E740" t="s">
        <v>2868</v>
      </c>
      <c r="F740" t="s">
        <v>2887</v>
      </c>
      <c r="I740" t="s">
        <v>413</v>
      </c>
      <c r="J740" t="e">
        <f>VLOOKUP(I740,#REF!,2,0)</f>
        <v>#REF!</v>
      </c>
      <c r="K740" t="e">
        <f t="shared" si="134"/>
        <v>#REF!</v>
      </c>
      <c r="L740" t="str">
        <f t="shared" si="132"/>
        <v>北陸地方</v>
      </c>
      <c r="M740" t="str">
        <f t="shared" si="135"/>
        <v>自治体</v>
      </c>
      <c r="N740" t="str">
        <f t="shared" si="136"/>
        <v>07.自治体</v>
      </c>
      <c r="O740" t="str">
        <f t="shared" si="137"/>
        <v>富山県立山町</v>
      </c>
      <c r="P740" t="str">
        <f t="shared" si="138"/>
        <v>立山町</v>
      </c>
      <c r="Q740" t="str">
        <f t="shared" si="139"/>
        <v>富山県立山町</v>
      </c>
      <c r="R740" t="str">
        <f t="shared" si="140"/>
        <v>16.</v>
      </c>
      <c r="S740" t="str">
        <f t="shared" si="141"/>
        <v>16.富山県</v>
      </c>
      <c r="T740">
        <f t="shared" si="142"/>
        <v>0</v>
      </c>
      <c r="U740">
        <f t="shared" si="143"/>
        <v>0</v>
      </c>
    </row>
    <row r="741" spans="1:21">
      <c r="A741" t="s">
        <v>2299</v>
      </c>
      <c r="B741" t="str">
        <f t="shared" si="133"/>
        <v>田中織布株式会社</v>
      </c>
      <c r="D741" t="s">
        <v>2453</v>
      </c>
      <c r="E741" t="s">
        <v>2559</v>
      </c>
      <c r="F741" t="s">
        <v>1952</v>
      </c>
      <c r="G741" s="50"/>
      <c r="H741">
        <v>40</v>
      </c>
      <c r="I741" t="s">
        <v>1060</v>
      </c>
      <c r="J741" t="e">
        <f>VLOOKUP(I741,#REF!,2,0)</f>
        <v>#REF!</v>
      </c>
      <c r="K741" t="e">
        <f t="shared" si="134"/>
        <v>#REF!</v>
      </c>
      <c r="L741" t="str">
        <f t="shared" si="132"/>
        <v>近畿地方</v>
      </c>
      <c r="M741" t="str">
        <f t="shared" si="135"/>
        <v>事業法人</v>
      </c>
      <c r="N741" t="str">
        <f t="shared" si="136"/>
        <v>04.事業法人</v>
      </c>
      <c r="O741" t="str">
        <f t="shared" si="137"/>
        <v/>
      </c>
      <c r="P741" t="str">
        <f t="shared" si="138"/>
        <v/>
      </c>
      <c r="Q741" t="str">
        <f t="shared" si="139"/>
        <v/>
      </c>
      <c r="R741" t="str">
        <f t="shared" si="140"/>
        <v>27.</v>
      </c>
      <c r="S741" t="str">
        <f t="shared" si="141"/>
        <v>27.大阪府</v>
      </c>
      <c r="T741">
        <f t="shared" si="142"/>
        <v>0</v>
      </c>
      <c r="U741">
        <f t="shared" si="143"/>
        <v>0</v>
      </c>
    </row>
    <row r="742" spans="1:21" ht="13.8" thickBot="1">
      <c r="A742" s="9" t="s">
        <v>2725</v>
      </c>
      <c r="B742" t="str">
        <f t="shared" si="133"/>
        <v>株式会社谷組</v>
      </c>
      <c r="C742" t="s">
        <v>2944</v>
      </c>
      <c r="D742" t="s">
        <v>2826</v>
      </c>
      <c r="E742" t="s">
        <v>2868</v>
      </c>
      <c r="F742" t="s">
        <v>2906</v>
      </c>
      <c r="I742" t="s">
        <v>1060</v>
      </c>
      <c r="J742" t="e">
        <f>VLOOKUP(I742,#REF!,2,0)</f>
        <v>#REF!</v>
      </c>
      <c r="K742" t="e">
        <f t="shared" si="134"/>
        <v>#REF!</v>
      </c>
      <c r="L742" t="str">
        <f t="shared" si="132"/>
        <v>中国地方</v>
      </c>
      <c r="M742" t="str">
        <f t="shared" si="135"/>
        <v>事業法人</v>
      </c>
      <c r="N742" t="str">
        <f t="shared" si="136"/>
        <v>04.事業法人</v>
      </c>
      <c r="O742" t="str">
        <f t="shared" si="137"/>
        <v/>
      </c>
      <c r="P742" t="str">
        <f t="shared" si="138"/>
        <v/>
      </c>
      <c r="Q742" t="str">
        <f t="shared" si="139"/>
        <v/>
      </c>
      <c r="R742" t="str">
        <f t="shared" si="140"/>
        <v>34.</v>
      </c>
      <c r="S742" t="str">
        <f t="shared" si="141"/>
        <v>34.広島県</v>
      </c>
      <c r="T742">
        <f t="shared" si="142"/>
        <v>1</v>
      </c>
      <c r="U742">
        <f t="shared" si="143"/>
        <v>93</v>
      </c>
    </row>
    <row r="743" spans="1:21" ht="13.8" thickBot="1">
      <c r="A743" s="1" t="s">
        <v>1453</v>
      </c>
      <c r="B743" t="str">
        <f t="shared" si="133"/>
        <v>株式会社谷沢製作所</v>
      </c>
      <c r="C743" t="s">
        <v>1696</v>
      </c>
      <c r="D743" t="s">
        <v>519</v>
      </c>
      <c r="E743" t="s">
        <v>2560</v>
      </c>
      <c r="F743" t="s">
        <v>2014</v>
      </c>
      <c r="G743" s="50"/>
      <c r="H743">
        <v>20</v>
      </c>
      <c r="I743" t="s">
        <v>1060</v>
      </c>
      <c r="J743" t="e">
        <f>VLOOKUP(I743,#REF!,2,0)</f>
        <v>#REF!</v>
      </c>
      <c r="K743" t="e">
        <f t="shared" si="134"/>
        <v>#REF!</v>
      </c>
      <c r="L743" t="str">
        <f t="shared" si="132"/>
        <v>関東地方</v>
      </c>
      <c r="M743" t="str">
        <f t="shared" si="135"/>
        <v>事業法人</v>
      </c>
      <c r="N743" t="str">
        <f t="shared" si="136"/>
        <v>04.事業法人</v>
      </c>
      <c r="O743" t="str">
        <f t="shared" si="137"/>
        <v/>
      </c>
      <c r="P743" t="str">
        <f t="shared" si="138"/>
        <v/>
      </c>
      <c r="Q743" t="str">
        <f t="shared" si="139"/>
        <v/>
      </c>
      <c r="R743" t="str">
        <f t="shared" si="140"/>
        <v>13.</v>
      </c>
      <c r="S743" t="str">
        <f t="shared" si="141"/>
        <v>13.東京都</v>
      </c>
      <c r="T743">
        <f t="shared" si="142"/>
        <v>1</v>
      </c>
      <c r="U743">
        <f t="shared" si="143"/>
        <v>103</v>
      </c>
    </row>
    <row r="744" spans="1:21" ht="13.8" thickBot="1">
      <c r="A744" s="9" t="s">
        <v>3186</v>
      </c>
      <c r="B744" t="str">
        <f t="shared" si="133"/>
        <v>谷の百合幼稚園</v>
      </c>
      <c r="C744" t="s">
        <v>3373</v>
      </c>
      <c r="D744" t="s">
        <v>3312</v>
      </c>
      <c r="E744" t="s">
        <v>3364</v>
      </c>
      <c r="F744" t="s">
        <v>1959</v>
      </c>
      <c r="G744" s="50"/>
      <c r="I744" t="s">
        <v>930</v>
      </c>
      <c r="J744" t="e">
        <f>VLOOKUP(I744,#REF!,2,0)</f>
        <v>#REF!</v>
      </c>
      <c r="K744" t="e">
        <f t="shared" si="134"/>
        <v>#REF!</v>
      </c>
      <c r="L744" t="str">
        <f t="shared" si="132"/>
        <v>中国地方</v>
      </c>
      <c r="M744" t="str">
        <f t="shared" si="135"/>
        <v>学校法人等</v>
      </c>
      <c r="N744" t="str">
        <f t="shared" si="136"/>
        <v>01.学校法人・国立大学法人等</v>
      </c>
      <c r="O744" t="str">
        <f t="shared" si="137"/>
        <v/>
      </c>
      <c r="P744" t="str">
        <f t="shared" si="138"/>
        <v/>
      </c>
      <c r="Q744" t="str">
        <f t="shared" si="139"/>
        <v/>
      </c>
      <c r="R744" t="str">
        <f t="shared" si="140"/>
        <v>34.</v>
      </c>
      <c r="S744" t="str">
        <f t="shared" si="141"/>
        <v>34.広島県</v>
      </c>
      <c r="T744">
        <f t="shared" si="142"/>
        <v>1</v>
      </c>
      <c r="U744">
        <f t="shared" si="143"/>
        <v>95</v>
      </c>
    </row>
    <row r="745" spans="1:21">
      <c r="A745" t="s">
        <v>2726</v>
      </c>
      <c r="B745" t="str">
        <f t="shared" si="133"/>
        <v>多摩市</v>
      </c>
      <c r="D745" t="s">
        <v>2827</v>
      </c>
      <c r="E745" t="s">
        <v>2868</v>
      </c>
      <c r="F745" t="s">
        <v>2905</v>
      </c>
      <c r="I745" t="s">
        <v>413</v>
      </c>
      <c r="J745" t="e">
        <f>VLOOKUP(I745,#REF!,2,0)</f>
        <v>#REF!</v>
      </c>
      <c r="K745" t="e">
        <f t="shared" si="134"/>
        <v>#REF!</v>
      </c>
      <c r="L745" t="str">
        <f t="shared" si="132"/>
        <v>関東地方</v>
      </c>
      <c r="M745" t="str">
        <f t="shared" si="135"/>
        <v>自治体</v>
      </c>
      <c r="N745" t="str">
        <f t="shared" si="136"/>
        <v>07.自治体</v>
      </c>
      <c r="O745" t="str">
        <f t="shared" si="137"/>
        <v>東京都多摩市</v>
      </c>
      <c r="P745" t="str">
        <f t="shared" si="138"/>
        <v>多摩市</v>
      </c>
      <c r="Q745" t="str">
        <f t="shared" si="139"/>
        <v>東京都多摩市</v>
      </c>
      <c r="R745" t="str">
        <f t="shared" si="140"/>
        <v>13.</v>
      </c>
      <c r="S745" t="str">
        <f t="shared" si="141"/>
        <v>13.東京都</v>
      </c>
      <c r="T745">
        <f t="shared" si="142"/>
        <v>0</v>
      </c>
      <c r="U745">
        <f t="shared" si="143"/>
        <v>0</v>
      </c>
    </row>
    <row r="746" spans="1:21" ht="19.8">
      <c r="A746" s="2" t="s">
        <v>1085</v>
      </c>
      <c r="B746" t="str">
        <f t="shared" si="133"/>
        <v>医療法人玉田眼科</v>
      </c>
      <c r="D746" t="s">
        <v>1147</v>
      </c>
      <c r="E746" t="s">
        <v>2561</v>
      </c>
      <c r="F746" t="s">
        <v>1962</v>
      </c>
      <c r="G746" s="50"/>
      <c r="H746">
        <v>10</v>
      </c>
      <c r="I746" t="s">
        <v>446</v>
      </c>
      <c r="J746" t="e">
        <f>VLOOKUP(I746,#REF!,2,0)</f>
        <v>#REF!</v>
      </c>
      <c r="K746" t="e">
        <f t="shared" si="134"/>
        <v>#REF!</v>
      </c>
      <c r="L746" t="str">
        <f t="shared" si="132"/>
        <v>北海道・東北地方</v>
      </c>
      <c r="M746" t="str">
        <f t="shared" si="135"/>
        <v>その他</v>
      </c>
      <c r="N746" t="str">
        <f t="shared" si="136"/>
        <v>09.医療法人・社会福祉法人</v>
      </c>
      <c r="O746" t="str">
        <f t="shared" si="137"/>
        <v/>
      </c>
      <c r="P746" t="str">
        <f t="shared" si="138"/>
        <v/>
      </c>
      <c r="Q746" t="str">
        <f t="shared" si="139"/>
        <v/>
      </c>
      <c r="R746" t="str">
        <f t="shared" si="140"/>
        <v>05.</v>
      </c>
      <c r="S746" t="str">
        <f t="shared" si="141"/>
        <v>05.秋田県</v>
      </c>
      <c r="T746">
        <f t="shared" si="142"/>
        <v>0</v>
      </c>
      <c r="U746">
        <f t="shared" si="143"/>
        <v>0</v>
      </c>
    </row>
    <row r="747" spans="1:21">
      <c r="A747" s="3" t="s">
        <v>1454</v>
      </c>
      <c r="B747" t="str">
        <f t="shared" si="133"/>
        <v>株式会社田村産業</v>
      </c>
      <c r="C747" t="s">
        <v>1697</v>
      </c>
      <c r="D747" t="s">
        <v>520</v>
      </c>
      <c r="E747" t="s">
        <v>2560</v>
      </c>
      <c r="F747" t="s">
        <v>2042</v>
      </c>
      <c r="G747" s="50"/>
      <c r="H747">
        <v>70</v>
      </c>
      <c r="I747" t="s">
        <v>1060</v>
      </c>
      <c r="J747" t="e">
        <f>VLOOKUP(I747,#REF!,2,0)</f>
        <v>#REF!</v>
      </c>
      <c r="K747" t="e">
        <f t="shared" si="134"/>
        <v>#REF!</v>
      </c>
      <c r="L747" t="str">
        <f t="shared" si="132"/>
        <v>九州・沖縄地方</v>
      </c>
      <c r="M747" t="str">
        <f t="shared" si="135"/>
        <v>事業法人</v>
      </c>
      <c r="N747" t="str">
        <f t="shared" si="136"/>
        <v>04.事業法人</v>
      </c>
      <c r="O747" t="str">
        <f t="shared" si="137"/>
        <v/>
      </c>
      <c r="P747" t="str">
        <f t="shared" si="138"/>
        <v/>
      </c>
      <c r="Q747" t="str">
        <f t="shared" si="139"/>
        <v/>
      </c>
      <c r="R747" t="str">
        <f t="shared" si="140"/>
        <v>45.</v>
      </c>
      <c r="S747" t="str">
        <f t="shared" si="141"/>
        <v>45.宮崎県</v>
      </c>
      <c r="T747">
        <f t="shared" si="142"/>
        <v>1</v>
      </c>
      <c r="U747">
        <f t="shared" si="143"/>
        <v>97</v>
      </c>
    </row>
    <row r="748" spans="1:21" ht="13.8" thickBot="1">
      <c r="A748" s="9" t="s">
        <v>2727</v>
      </c>
      <c r="B748" t="str">
        <f t="shared" si="133"/>
        <v>一般財団法人田村市滝根観光振興公社</v>
      </c>
      <c r="D748" t="s">
        <v>2828</v>
      </c>
      <c r="E748" t="s">
        <v>2868</v>
      </c>
      <c r="F748" t="s">
        <v>1975</v>
      </c>
      <c r="I748" t="s">
        <v>1193</v>
      </c>
      <c r="J748" t="e">
        <f>VLOOKUP(I748,#REF!,2,0)</f>
        <v>#REF!</v>
      </c>
      <c r="K748" t="e">
        <f t="shared" si="134"/>
        <v>#REF!</v>
      </c>
      <c r="L748" t="str">
        <f t="shared" si="132"/>
        <v>北海道・東北地方</v>
      </c>
      <c r="M748" t="str">
        <f t="shared" si="135"/>
        <v>その他</v>
      </c>
      <c r="N748" t="str">
        <f t="shared" si="136"/>
        <v>08.財団法人・社団法人</v>
      </c>
      <c r="O748" t="str">
        <f t="shared" si="137"/>
        <v/>
      </c>
      <c r="P748" t="str">
        <f t="shared" si="138"/>
        <v/>
      </c>
      <c r="Q748" t="str">
        <f t="shared" si="139"/>
        <v/>
      </c>
      <c r="R748" t="str">
        <f t="shared" si="140"/>
        <v>07.</v>
      </c>
      <c r="S748" t="str">
        <f t="shared" si="141"/>
        <v>07.福島県</v>
      </c>
      <c r="T748">
        <f t="shared" si="142"/>
        <v>0</v>
      </c>
      <c r="U748">
        <f t="shared" si="143"/>
        <v>0</v>
      </c>
    </row>
    <row r="749" spans="1:21" ht="19.8">
      <c r="A749" s="2" t="s">
        <v>1455</v>
      </c>
      <c r="B749" t="str">
        <f t="shared" si="133"/>
        <v>田原本町</v>
      </c>
      <c r="D749" t="s">
        <v>1302</v>
      </c>
      <c r="E749" t="s">
        <v>2562</v>
      </c>
      <c r="F749" t="s">
        <v>2059</v>
      </c>
      <c r="G749" s="50"/>
      <c r="H749">
        <v>40</v>
      </c>
      <c r="I749" t="s">
        <v>413</v>
      </c>
      <c r="J749" t="e">
        <f>VLOOKUP(I749,#REF!,2,0)</f>
        <v>#REF!</v>
      </c>
      <c r="K749" t="e">
        <f t="shared" si="134"/>
        <v>#REF!</v>
      </c>
      <c r="L749" t="str">
        <f t="shared" si="132"/>
        <v>近畿地方</v>
      </c>
      <c r="M749" t="str">
        <f t="shared" si="135"/>
        <v>自治体</v>
      </c>
      <c r="N749" t="str">
        <f t="shared" si="136"/>
        <v>07.自治体</v>
      </c>
      <c r="O749" t="str">
        <f t="shared" si="137"/>
        <v>奈良県田原本町</v>
      </c>
      <c r="P749" t="str">
        <f t="shared" si="138"/>
        <v>田原本町</v>
      </c>
      <c r="Q749" t="str">
        <f t="shared" si="139"/>
        <v>奈良県田原本町</v>
      </c>
      <c r="R749" t="str">
        <f t="shared" si="140"/>
        <v>29.</v>
      </c>
      <c r="S749" t="str">
        <f t="shared" si="141"/>
        <v>29.奈良県</v>
      </c>
      <c r="T749">
        <f t="shared" si="142"/>
        <v>0</v>
      </c>
      <c r="U749">
        <f t="shared" si="143"/>
        <v>0</v>
      </c>
    </row>
    <row r="750" spans="1:21" ht="13.8" thickBot="1">
      <c r="A750" s="9" t="s">
        <v>3187</v>
      </c>
      <c r="B750" t="str">
        <f t="shared" si="133"/>
        <v>社会福祉法人丹後大宮福祉会</v>
      </c>
      <c r="D750" t="s">
        <v>3313</v>
      </c>
      <c r="E750" t="s">
        <v>3364</v>
      </c>
      <c r="F750" t="s">
        <v>2040</v>
      </c>
      <c r="G750" s="50"/>
      <c r="I750" t="s">
        <v>440</v>
      </c>
      <c r="J750" t="e">
        <f>VLOOKUP(I750,#REF!,2,0)</f>
        <v>#REF!</v>
      </c>
      <c r="K750" t="e">
        <f t="shared" si="134"/>
        <v>#REF!</v>
      </c>
      <c r="L750" t="str">
        <f t="shared" si="132"/>
        <v>近畿地方</v>
      </c>
      <c r="M750" t="str">
        <f t="shared" si="135"/>
        <v>その他</v>
      </c>
      <c r="N750" t="str">
        <f t="shared" si="136"/>
        <v>09.医療法人・社会福祉法人</v>
      </c>
      <c r="O750" t="str">
        <f t="shared" si="137"/>
        <v/>
      </c>
      <c r="P750" t="str">
        <f t="shared" si="138"/>
        <v/>
      </c>
      <c r="Q750" t="str">
        <f t="shared" si="139"/>
        <v/>
      </c>
      <c r="R750" t="str">
        <f t="shared" si="140"/>
        <v>26.</v>
      </c>
      <c r="S750" t="str">
        <f t="shared" si="141"/>
        <v>26.京都府</v>
      </c>
      <c r="T750">
        <f t="shared" si="142"/>
        <v>0</v>
      </c>
      <c r="U750">
        <f t="shared" si="143"/>
        <v>0</v>
      </c>
    </row>
    <row r="751" spans="1:21" ht="13.8" thickBot="1">
      <c r="A751" s="9" t="s">
        <v>3015</v>
      </c>
      <c r="B751" t="str">
        <f t="shared" si="133"/>
        <v>丹波篠山市</v>
      </c>
      <c r="D751" t="s">
        <v>3106</v>
      </c>
      <c r="E751" s="47" t="s">
        <v>3150</v>
      </c>
      <c r="F751" t="s">
        <v>1990</v>
      </c>
      <c r="I751" t="s">
        <v>413</v>
      </c>
      <c r="J751" t="e">
        <f>VLOOKUP(I751,#REF!,2,0)</f>
        <v>#REF!</v>
      </c>
      <c r="K751" t="e">
        <f t="shared" si="134"/>
        <v>#REF!</v>
      </c>
      <c r="L751" t="str">
        <f t="shared" si="132"/>
        <v>近畿地方</v>
      </c>
      <c r="M751" t="str">
        <f t="shared" si="135"/>
        <v>自治体</v>
      </c>
      <c r="N751" t="str">
        <f t="shared" si="136"/>
        <v>07.自治体</v>
      </c>
      <c r="O751" t="str">
        <f t="shared" si="137"/>
        <v>兵庫県丹波篠山市</v>
      </c>
      <c r="P751" t="str">
        <f t="shared" si="138"/>
        <v>丹波篠山市</v>
      </c>
      <c r="Q751" t="str">
        <f t="shared" si="139"/>
        <v>兵庫県丹波篠山市</v>
      </c>
      <c r="R751" t="str">
        <f t="shared" si="140"/>
        <v>28.</v>
      </c>
      <c r="S751" t="str">
        <f t="shared" si="141"/>
        <v>28.兵庫県</v>
      </c>
      <c r="T751">
        <f t="shared" si="142"/>
        <v>0</v>
      </c>
      <c r="U751">
        <f t="shared" si="143"/>
        <v>0</v>
      </c>
    </row>
    <row r="752" spans="1:21" ht="13.8" thickBot="1">
      <c r="A752" s="9" t="s">
        <v>3461</v>
      </c>
      <c r="B752" t="str">
        <f t="shared" si="133"/>
        <v>丹波市</v>
      </c>
      <c r="D752" t="s">
        <v>3584</v>
      </c>
      <c r="E752" t="s">
        <v>3636</v>
      </c>
      <c r="F752" t="s">
        <v>1990</v>
      </c>
      <c r="H752">
        <v>40</v>
      </c>
      <c r="I752" t="s">
        <v>413</v>
      </c>
      <c r="J752" t="e">
        <f>VLOOKUP(I752,#REF!,2,0)</f>
        <v>#REF!</v>
      </c>
      <c r="K752" t="e">
        <f t="shared" si="134"/>
        <v>#REF!</v>
      </c>
      <c r="L752" t="str">
        <f t="shared" si="132"/>
        <v>近畿地方</v>
      </c>
      <c r="M752" t="str">
        <f t="shared" si="135"/>
        <v>自治体</v>
      </c>
      <c r="N752" t="str">
        <f t="shared" si="136"/>
        <v>07.自治体</v>
      </c>
      <c r="O752" t="str">
        <f t="shared" si="137"/>
        <v>兵庫県丹波市</v>
      </c>
      <c r="P752" t="str">
        <f t="shared" si="138"/>
        <v>丹波市</v>
      </c>
      <c r="Q752" t="str">
        <f t="shared" si="139"/>
        <v>兵庫県丹波市</v>
      </c>
      <c r="R752" t="str">
        <f t="shared" si="140"/>
        <v>28.</v>
      </c>
      <c r="S752" t="str">
        <f t="shared" si="141"/>
        <v>28.兵庫県</v>
      </c>
      <c r="T752">
        <f t="shared" si="142"/>
        <v>0</v>
      </c>
      <c r="U752">
        <f t="shared" si="143"/>
        <v>0</v>
      </c>
    </row>
    <row r="753" spans="1:21">
      <c r="A753" s="3" t="s">
        <v>299</v>
      </c>
      <c r="B753" t="str">
        <f t="shared" si="133"/>
        <v>チエル株式会社</v>
      </c>
      <c r="C753" t="s">
        <v>1698</v>
      </c>
      <c r="D753" t="s">
        <v>132</v>
      </c>
      <c r="E753" t="s">
        <v>2541</v>
      </c>
      <c r="F753" t="s">
        <v>1953</v>
      </c>
      <c r="G753" s="50" t="s">
        <v>2668</v>
      </c>
      <c r="H753">
        <v>20</v>
      </c>
      <c r="I753" t="s">
        <v>1060</v>
      </c>
      <c r="J753" t="e">
        <f>VLOOKUP(I753,#REF!,2,0)</f>
        <v>#REF!</v>
      </c>
      <c r="K753" t="e">
        <f t="shared" si="134"/>
        <v>#REF!</v>
      </c>
      <c r="L753" t="str">
        <f t="shared" si="132"/>
        <v>関東地方</v>
      </c>
      <c r="M753" t="str">
        <f t="shared" si="135"/>
        <v>事業法人</v>
      </c>
      <c r="N753" t="str">
        <f t="shared" si="136"/>
        <v>04.事業法人</v>
      </c>
      <c r="O753" t="str">
        <f t="shared" si="137"/>
        <v/>
      </c>
      <c r="P753" t="str">
        <f t="shared" si="138"/>
        <v/>
      </c>
      <c r="Q753" t="str">
        <f t="shared" si="139"/>
        <v/>
      </c>
      <c r="R753" t="str">
        <f t="shared" si="140"/>
        <v>13.</v>
      </c>
      <c r="S753" t="str">
        <f t="shared" si="141"/>
        <v>13.東京都</v>
      </c>
      <c r="T753">
        <f t="shared" si="142"/>
        <v>1</v>
      </c>
      <c r="U753">
        <f t="shared" si="143"/>
        <v>91</v>
      </c>
    </row>
    <row r="754" spans="1:21" ht="13.8" thickBot="1">
      <c r="A754" s="1" t="s">
        <v>3650</v>
      </c>
      <c r="B754" t="str">
        <f t="shared" si="133"/>
        <v>チエルコミュニケーションブリッジ株式会社</v>
      </c>
      <c r="C754" t="s">
        <v>2660</v>
      </c>
      <c r="D754" t="s">
        <v>1912</v>
      </c>
      <c r="E754" t="s">
        <v>2540</v>
      </c>
      <c r="F754" t="s">
        <v>1953</v>
      </c>
      <c r="G754" s="50"/>
      <c r="H754">
        <v>20</v>
      </c>
      <c r="I754" t="s">
        <v>1060</v>
      </c>
      <c r="J754" t="e">
        <f>VLOOKUP(I754,#REF!,2,0)</f>
        <v>#REF!</v>
      </c>
      <c r="K754" t="e">
        <f t="shared" si="134"/>
        <v>#REF!</v>
      </c>
      <c r="L754" t="str">
        <f t="shared" si="132"/>
        <v>関東地方</v>
      </c>
      <c r="M754" t="str">
        <f t="shared" si="135"/>
        <v>事業法人</v>
      </c>
      <c r="N754" t="str">
        <f t="shared" si="136"/>
        <v>04.事業法人</v>
      </c>
      <c r="O754" t="str">
        <f t="shared" si="137"/>
        <v/>
      </c>
      <c r="P754" t="str">
        <f t="shared" si="138"/>
        <v/>
      </c>
      <c r="Q754" t="str">
        <f t="shared" si="139"/>
        <v/>
      </c>
      <c r="R754" t="str">
        <f t="shared" si="140"/>
        <v>13.</v>
      </c>
      <c r="S754" t="str">
        <f t="shared" si="141"/>
        <v>13.東京都</v>
      </c>
      <c r="T754">
        <f t="shared" si="142"/>
        <v>2</v>
      </c>
      <c r="U754">
        <f t="shared" si="143"/>
        <v>32</v>
      </c>
    </row>
    <row r="755" spans="1:21" ht="20.399999999999999" thickBot="1">
      <c r="A755" s="5" t="s">
        <v>1456</v>
      </c>
      <c r="B755" t="str">
        <f t="shared" si="133"/>
        <v>学校法人筑紫女学園</v>
      </c>
      <c r="D755" t="s">
        <v>631</v>
      </c>
      <c r="E755" t="s">
        <v>2563</v>
      </c>
      <c r="F755" t="s">
        <v>2106</v>
      </c>
      <c r="G755" s="50"/>
      <c r="H755">
        <v>70</v>
      </c>
      <c r="I755" t="s">
        <v>930</v>
      </c>
      <c r="J755" t="e">
        <f>VLOOKUP(I755,#REF!,2,0)</f>
        <v>#REF!</v>
      </c>
      <c r="K755" t="e">
        <f t="shared" si="134"/>
        <v>#REF!</v>
      </c>
      <c r="L755" t="str">
        <f t="shared" si="132"/>
        <v>九州・沖縄地方</v>
      </c>
      <c r="M755" t="str">
        <f t="shared" si="135"/>
        <v>学校法人等</v>
      </c>
      <c r="N755" t="str">
        <f t="shared" si="136"/>
        <v>01.学校法人・国立大学法人等</v>
      </c>
      <c r="O755" t="str">
        <f t="shared" si="137"/>
        <v/>
      </c>
      <c r="P755" t="str">
        <f t="shared" si="138"/>
        <v/>
      </c>
      <c r="Q755" t="str">
        <f t="shared" si="139"/>
        <v/>
      </c>
      <c r="R755" t="str">
        <f t="shared" si="140"/>
        <v>40.</v>
      </c>
      <c r="S755" t="str">
        <f t="shared" si="141"/>
        <v>40.福岡県</v>
      </c>
      <c r="T755">
        <f t="shared" si="142"/>
        <v>0</v>
      </c>
      <c r="U755">
        <f t="shared" si="143"/>
        <v>0</v>
      </c>
    </row>
    <row r="756" spans="1:21">
      <c r="A756" t="s">
        <v>2300</v>
      </c>
      <c r="B756" t="str">
        <f t="shared" si="133"/>
        <v>長野県筑北村</v>
      </c>
      <c r="D756" t="s">
        <v>2454</v>
      </c>
      <c r="E756" t="s">
        <v>2559</v>
      </c>
      <c r="F756" t="s">
        <v>1983</v>
      </c>
      <c r="G756" s="50"/>
      <c r="H756">
        <v>25</v>
      </c>
      <c r="I756" t="s">
        <v>413</v>
      </c>
      <c r="J756" t="e">
        <f>VLOOKUP(I756,#REF!,2,0)</f>
        <v>#REF!</v>
      </c>
      <c r="K756" t="e">
        <f t="shared" si="134"/>
        <v>#REF!</v>
      </c>
      <c r="L756" t="str">
        <f t="shared" si="132"/>
        <v>甲信越地方</v>
      </c>
      <c r="M756" t="str">
        <f t="shared" si="135"/>
        <v>自治体</v>
      </c>
      <c r="N756" t="str">
        <f t="shared" si="136"/>
        <v>07.自治体</v>
      </c>
      <c r="O756" t="str">
        <f t="shared" si="137"/>
        <v>長野県長野県筑北村</v>
      </c>
      <c r="P756" t="str">
        <f t="shared" si="138"/>
        <v>筑北村</v>
      </c>
      <c r="Q756" t="str">
        <f t="shared" si="139"/>
        <v>長野県筑北村</v>
      </c>
      <c r="R756" t="str">
        <f t="shared" si="140"/>
        <v>20.</v>
      </c>
      <c r="S756" t="str">
        <f t="shared" si="141"/>
        <v>20.長野県</v>
      </c>
      <c r="T756">
        <f t="shared" si="142"/>
        <v>0</v>
      </c>
      <c r="U756">
        <f t="shared" si="143"/>
        <v>0</v>
      </c>
    </row>
    <row r="757" spans="1:21">
      <c r="A757" t="s">
        <v>3463</v>
      </c>
      <c r="B757" t="str">
        <f t="shared" si="133"/>
        <v>千曲市</v>
      </c>
      <c r="D757" t="s">
        <v>3586</v>
      </c>
      <c r="E757" t="s">
        <v>3636</v>
      </c>
      <c r="F757" t="s">
        <v>1983</v>
      </c>
      <c r="H757">
        <v>25</v>
      </c>
      <c r="I757" t="s">
        <v>413</v>
      </c>
      <c r="J757" t="e">
        <f>VLOOKUP(I757,#REF!,2,0)</f>
        <v>#REF!</v>
      </c>
      <c r="K757" t="e">
        <f t="shared" si="134"/>
        <v>#REF!</v>
      </c>
      <c r="L757" t="str">
        <f t="shared" si="132"/>
        <v>甲信越地方</v>
      </c>
      <c r="M757" t="str">
        <f t="shared" si="135"/>
        <v>自治体</v>
      </c>
      <c r="N757" t="str">
        <f t="shared" si="136"/>
        <v>07.自治体</v>
      </c>
      <c r="O757" t="str">
        <f t="shared" si="137"/>
        <v>長野県千曲市</v>
      </c>
      <c r="P757" t="str">
        <f t="shared" si="138"/>
        <v>千曲市</v>
      </c>
      <c r="Q757" t="str">
        <f t="shared" si="139"/>
        <v>長野県千曲市</v>
      </c>
      <c r="R757" t="str">
        <f t="shared" si="140"/>
        <v>20.</v>
      </c>
      <c r="S757" t="str">
        <f t="shared" si="141"/>
        <v>20.長野県</v>
      </c>
      <c r="T757">
        <f t="shared" si="142"/>
        <v>0</v>
      </c>
      <c r="U757">
        <f t="shared" si="143"/>
        <v>0</v>
      </c>
    </row>
    <row r="758" spans="1:21" ht="13.8" thickBot="1">
      <c r="A758" s="9" t="s">
        <v>2301</v>
      </c>
      <c r="B758" t="str">
        <f t="shared" si="133"/>
        <v>社会福祉法人千曲市社会福祉協議会</v>
      </c>
      <c r="D758" t="s">
        <v>2455</v>
      </c>
      <c r="E758" t="s">
        <v>2559</v>
      </c>
      <c r="F758" t="s">
        <v>1972</v>
      </c>
      <c r="G758" s="50"/>
      <c r="H758">
        <v>25</v>
      </c>
      <c r="I758" t="s">
        <v>440</v>
      </c>
      <c r="J758" t="e">
        <f>VLOOKUP(I758,#REF!,2,0)</f>
        <v>#REF!</v>
      </c>
      <c r="K758" t="e">
        <f t="shared" si="134"/>
        <v>#REF!</v>
      </c>
      <c r="L758" t="str">
        <f t="shared" si="132"/>
        <v>甲信越地方</v>
      </c>
      <c r="M758" t="str">
        <f t="shared" si="135"/>
        <v>その他</v>
      </c>
      <c r="N758" t="str">
        <f t="shared" si="136"/>
        <v>09.医療法人・社会福祉法人</v>
      </c>
      <c r="O758" t="str">
        <f t="shared" si="137"/>
        <v/>
      </c>
      <c r="P758" t="str">
        <f t="shared" si="138"/>
        <v/>
      </c>
      <c r="Q758" t="str">
        <f t="shared" si="139"/>
        <v/>
      </c>
      <c r="R758" t="str">
        <f t="shared" si="140"/>
        <v>20.</v>
      </c>
      <c r="S758" t="str">
        <f t="shared" si="141"/>
        <v>20.長野県</v>
      </c>
      <c r="T758">
        <f t="shared" si="142"/>
        <v>0</v>
      </c>
      <c r="U758">
        <f t="shared" si="143"/>
        <v>0</v>
      </c>
    </row>
    <row r="759" spans="1:21">
      <c r="A759" t="s">
        <v>3016</v>
      </c>
      <c r="B759" t="str">
        <f t="shared" si="133"/>
        <v>宗教法人総本山智積院</v>
      </c>
      <c r="D759" t="s">
        <v>3107</v>
      </c>
      <c r="E759" s="47" t="s">
        <v>3150</v>
      </c>
      <c r="F759" t="s">
        <v>2040</v>
      </c>
      <c r="I759" t="s">
        <v>249</v>
      </c>
      <c r="J759" t="e">
        <f>VLOOKUP(I759,#REF!,2,0)</f>
        <v>#REF!</v>
      </c>
      <c r="K759" t="e">
        <f t="shared" si="134"/>
        <v>#REF!</v>
      </c>
      <c r="L759" t="str">
        <f t="shared" si="132"/>
        <v>近畿地方</v>
      </c>
      <c r="M759" t="str">
        <f t="shared" si="135"/>
        <v>その他</v>
      </c>
      <c r="N759" t="str">
        <f t="shared" si="136"/>
        <v>10.その他</v>
      </c>
      <c r="O759" t="str">
        <f t="shared" si="137"/>
        <v/>
      </c>
      <c r="P759" t="str">
        <f t="shared" si="138"/>
        <v/>
      </c>
      <c r="Q759" t="str">
        <f t="shared" si="139"/>
        <v/>
      </c>
      <c r="R759" t="str">
        <f t="shared" si="140"/>
        <v>26.</v>
      </c>
      <c r="S759" t="str">
        <f t="shared" si="141"/>
        <v>26.京都府</v>
      </c>
      <c r="T759">
        <f t="shared" si="142"/>
        <v>0</v>
      </c>
      <c r="U759">
        <f t="shared" si="143"/>
        <v>0</v>
      </c>
    </row>
    <row r="760" spans="1:21" ht="13.8" thickBot="1">
      <c r="A760" s="1" t="s">
        <v>687</v>
      </c>
      <c r="B760" t="str">
        <f t="shared" si="133"/>
        <v>知多鋼業株式会社</v>
      </c>
      <c r="C760" t="s">
        <v>1699</v>
      </c>
      <c r="D760" t="s">
        <v>759</v>
      </c>
      <c r="E760" t="s">
        <v>2538</v>
      </c>
      <c r="F760" t="s">
        <v>2107</v>
      </c>
      <c r="G760" s="50" t="s">
        <v>2668</v>
      </c>
      <c r="H760">
        <v>35</v>
      </c>
      <c r="I760" t="s">
        <v>1060</v>
      </c>
      <c r="J760" t="e">
        <f>VLOOKUP(I760,#REF!,2,0)</f>
        <v>#REF!</v>
      </c>
      <c r="K760" t="e">
        <f t="shared" si="134"/>
        <v>#REF!</v>
      </c>
      <c r="L760" t="str">
        <f t="shared" si="132"/>
        <v>東海地方</v>
      </c>
      <c r="M760" t="str">
        <f t="shared" si="135"/>
        <v>事業法人</v>
      </c>
      <c r="N760" t="str">
        <f t="shared" si="136"/>
        <v>04.事業法人</v>
      </c>
      <c r="O760" t="str">
        <f t="shared" si="137"/>
        <v/>
      </c>
      <c r="P760" t="str">
        <f t="shared" si="138"/>
        <v/>
      </c>
      <c r="Q760" t="str">
        <f t="shared" si="139"/>
        <v/>
      </c>
      <c r="R760" t="str">
        <f t="shared" si="140"/>
        <v>23.</v>
      </c>
      <c r="S760" t="str">
        <f t="shared" si="141"/>
        <v>23.愛知県</v>
      </c>
      <c r="T760">
        <f t="shared" si="142"/>
        <v>1</v>
      </c>
      <c r="U760">
        <f t="shared" si="143"/>
        <v>95</v>
      </c>
    </row>
    <row r="761" spans="1:21" ht="19.8">
      <c r="A761" s="2" t="s">
        <v>1457</v>
      </c>
      <c r="B761" t="str">
        <f t="shared" si="133"/>
        <v>智頭町</v>
      </c>
      <c r="D761" t="s">
        <v>1303</v>
      </c>
      <c r="E761" t="s">
        <v>2562</v>
      </c>
      <c r="F761" t="s">
        <v>2051</v>
      </c>
      <c r="G761" s="50"/>
      <c r="H761">
        <v>50</v>
      </c>
      <c r="I761" t="s">
        <v>413</v>
      </c>
      <c r="J761" t="e">
        <f>VLOOKUP(I761,#REF!,2,0)</f>
        <v>#REF!</v>
      </c>
      <c r="K761" t="e">
        <f t="shared" si="134"/>
        <v>#REF!</v>
      </c>
      <c r="L761" t="str">
        <f t="shared" si="132"/>
        <v>中国地方</v>
      </c>
      <c r="M761" t="str">
        <f t="shared" si="135"/>
        <v>自治体</v>
      </c>
      <c r="N761" t="str">
        <f t="shared" si="136"/>
        <v>07.自治体</v>
      </c>
      <c r="O761" t="str">
        <f t="shared" si="137"/>
        <v>鳥取県智頭町</v>
      </c>
      <c r="P761" t="str">
        <f t="shared" si="138"/>
        <v>智頭町</v>
      </c>
      <c r="Q761" t="str">
        <f t="shared" si="139"/>
        <v>鳥取県智頭町</v>
      </c>
      <c r="R761" t="str">
        <f t="shared" si="140"/>
        <v>31.</v>
      </c>
      <c r="S761" t="str">
        <f t="shared" si="141"/>
        <v>31.鳥取県</v>
      </c>
      <c r="T761">
        <f t="shared" si="142"/>
        <v>0</v>
      </c>
      <c r="U761">
        <f t="shared" si="143"/>
        <v>0</v>
      </c>
    </row>
    <row r="762" spans="1:21" ht="13.8" thickBot="1">
      <c r="A762" s="9" t="s">
        <v>2302</v>
      </c>
      <c r="B762" t="str">
        <f t="shared" si="133"/>
        <v>株式会社チップトン</v>
      </c>
      <c r="C762" t="s">
        <v>2661</v>
      </c>
      <c r="D762" t="s">
        <v>2456</v>
      </c>
      <c r="E762" t="s">
        <v>2559</v>
      </c>
      <c r="F762" t="s">
        <v>1992</v>
      </c>
      <c r="G762" s="50"/>
      <c r="H762">
        <v>35</v>
      </c>
      <c r="I762" t="s">
        <v>1060</v>
      </c>
      <c r="J762" t="e">
        <f>VLOOKUP(I762,#REF!,2,0)</f>
        <v>#REF!</v>
      </c>
      <c r="K762" t="e">
        <f t="shared" si="134"/>
        <v>#REF!</v>
      </c>
      <c r="L762" t="str">
        <f t="shared" si="132"/>
        <v>東海地方</v>
      </c>
      <c r="M762" t="str">
        <f t="shared" si="135"/>
        <v>事業法人</v>
      </c>
      <c r="N762" t="str">
        <f t="shared" si="136"/>
        <v>04.事業法人</v>
      </c>
      <c r="O762" t="str">
        <f t="shared" si="137"/>
        <v/>
      </c>
      <c r="P762" t="str">
        <f t="shared" si="138"/>
        <v/>
      </c>
      <c r="Q762" t="str">
        <f t="shared" si="139"/>
        <v/>
      </c>
      <c r="R762" t="str">
        <f t="shared" si="140"/>
        <v>23.</v>
      </c>
      <c r="S762" t="str">
        <f t="shared" si="141"/>
        <v>23.愛知県</v>
      </c>
      <c r="T762">
        <f t="shared" si="142"/>
        <v>2</v>
      </c>
      <c r="U762">
        <f t="shared" si="143"/>
        <v>71</v>
      </c>
    </row>
    <row r="763" spans="1:21" ht="19.8">
      <c r="A763" s="2" t="s">
        <v>20</v>
      </c>
      <c r="B763" t="str">
        <f t="shared" si="133"/>
        <v>株式会社千葉銀行</v>
      </c>
      <c r="D763" t="s">
        <v>384</v>
      </c>
      <c r="E763" t="s">
        <v>2543</v>
      </c>
      <c r="F763" t="s">
        <v>1968</v>
      </c>
      <c r="G763" s="50"/>
      <c r="H763">
        <v>20</v>
      </c>
      <c r="I763" t="s">
        <v>335</v>
      </c>
      <c r="J763" t="e">
        <f>VLOOKUP(I763,#REF!,2,0)</f>
        <v>#REF!</v>
      </c>
      <c r="K763" t="e">
        <f t="shared" si="134"/>
        <v>#REF!</v>
      </c>
      <c r="L763" t="str">
        <f t="shared" si="132"/>
        <v>関東地方</v>
      </c>
      <c r="M763" t="str">
        <f t="shared" si="135"/>
        <v>地域金融機関</v>
      </c>
      <c r="N763" t="str">
        <f t="shared" si="136"/>
        <v>02.銀行</v>
      </c>
      <c r="O763" t="str">
        <f t="shared" si="137"/>
        <v/>
      </c>
      <c r="P763" t="str">
        <f t="shared" si="138"/>
        <v/>
      </c>
      <c r="Q763" t="str">
        <f t="shared" si="139"/>
        <v/>
      </c>
      <c r="R763" t="str">
        <f t="shared" si="140"/>
        <v>12.</v>
      </c>
      <c r="S763" t="str">
        <f t="shared" si="141"/>
        <v>12.千葉県</v>
      </c>
      <c r="T763">
        <f t="shared" si="142"/>
        <v>0</v>
      </c>
      <c r="U763">
        <f t="shared" si="143"/>
        <v>0</v>
      </c>
    </row>
    <row r="764" spans="1:21" ht="19.8">
      <c r="A764" s="2" t="s">
        <v>21</v>
      </c>
      <c r="B764" t="str">
        <f t="shared" si="133"/>
        <v>学校法人千葉経済学園</v>
      </c>
      <c r="D764" t="s">
        <v>385</v>
      </c>
      <c r="E764" t="s">
        <v>2543</v>
      </c>
      <c r="F764" t="s">
        <v>1968</v>
      </c>
      <c r="G764" s="50"/>
      <c r="H764">
        <v>20</v>
      </c>
      <c r="I764" t="s">
        <v>930</v>
      </c>
      <c r="J764" t="e">
        <f>VLOOKUP(I764,#REF!,2,0)</f>
        <v>#REF!</v>
      </c>
      <c r="K764" t="e">
        <f t="shared" si="134"/>
        <v>#REF!</v>
      </c>
      <c r="L764" t="str">
        <f t="shared" si="132"/>
        <v>関東地方</v>
      </c>
      <c r="M764" t="str">
        <f t="shared" si="135"/>
        <v>学校法人等</v>
      </c>
      <c r="N764" t="str">
        <f t="shared" si="136"/>
        <v>01.学校法人・国立大学法人等</v>
      </c>
      <c r="O764" t="str">
        <f t="shared" si="137"/>
        <v/>
      </c>
      <c r="P764" t="str">
        <f t="shared" si="138"/>
        <v/>
      </c>
      <c r="Q764" t="str">
        <f t="shared" si="139"/>
        <v/>
      </c>
      <c r="R764" t="str">
        <f t="shared" si="140"/>
        <v>12.</v>
      </c>
      <c r="S764" t="str">
        <f t="shared" si="141"/>
        <v>12.千葉県</v>
      </c>
      <c r="T764">
        <f t="shared" si="142"/>
        <v>0</v>
      </c>
      <c r="U764">
        <f t="shared" si="143"/>
        <v>0</v>
      </c>
    </row>
    <row r="765" spans="1:21">
      <c r="A765" t="s">
        <v>2728</v>
      </c>
      <c r="B765" t="str">
        <f t="shared" si="133"/>
        <v>公益財団法人千葉県教育振興財団</v>
      </c>
      <c r="D765" t="s">
        <v>2829</v>
      </c>
      <c r="E765" t="s">
        <v>2868</v>
      </c>
      <c r="F765" t="s">
        <v>2907</v>
      </c>
      <c r="I765" t="s">
        <v>1193</v>
      </c>
      <c r="J765" t="e">
        <f>VLOOKUP(I765,#REF!,2,0)</f>
        <v>#REF!</v>
      </c>
      <c r="K765" t="e">
        <f t="shared" si="134"/>
        <v>#REF!</v>
      </c>
      <c r="L765" t="str">
        <f t="shared" si="132"/>
        <v>関東地方</v>
      </c>
      <c r="M765" t="str">
        <f t="shared" si="135"/>
        <v>その他</v>
      </c>
      <c r="N765" t="str">
        <f t="shared" si="136"/>
        <v>08.財団法人・社団法人</v>
      </c>
      <c r="O765" t="str">
        <f t="shared" si="137"/>
        <v/>
      </c>
      <c r="P765" t="str">
        <f t="shared" si="138"/>
        <v/>
      </c>
      <c r="Q765" t="str">
        <f t="shared" si="139"/>
        <v/>
      </c>
      <c r="R765" t="str">
        <f t="shared" si="140"/>
        <v>12.</v>
      </c>
      <c r="S765" t="str">
        <f t="shared" si="141"/>
        <v>12.千葉県</v>
      </c>
      <c r="T765">
        <f t="shared" si="142"/>
        <v>0</v>
      </c>
      <c r="U765">
        <f t="shared" si="143"/>
        <v>0</v>
      </c>
    </row>
    <row r="766" spans="1:21" ht="20.399999999999999" thickBot="1">
      <c r="A766" s="5" t="s">
        <v>688</v>
      </c>
      <c r="B766" t="str">
        <f t="shared" si="133"/>
        <v>公益財団法人千葉県私学教育振興財団</v>
      </c>
      <c r="D766" t="s">
        <v>760</v>
      </c>
      <c r="E766" t="s">
        <v>2538</v>
      </c>
      <c r="F766" t="s">
        <v>2108</v>
      </c>
      <c r="G766" s="50"/>
      <c r="H766">
        <v>20</v>
      </c>
      <c r="I766" t="s">
        <v>1193</v>
      </c>
      <c r="J766" t="e">
        <f>VLOOKUP(I766,#REF!,2,0)</f>
        <v>#REF!</v>
      </c>
      <c r="K766" t="e">
        <f t="shared" si="134"/>
        <v>#REF!</v>
      </c>
      <c r="L766" t="str">
        <f t="shared" si="132"/>
        <v>関東地方</v>
      </c>
      <c r="M766" t="str">
        <f t="shared" si="135"/>
        <v>その他</v>
      </c>
      <c r="N766" t="str">
        <f t="shared" si="136"/>
        <v>08.財団法人・社団法人</v>
      </c>
      <c r="O766" t="str">
        <f t="shared" si="137"/>
        <v/>
      </c>
      <c r="P766" t="str">
        <f t="shared" si="138"/>
        <v/>
      </c>
      <c r="Q766" t="str">
        <f t="shared" si="139"/>
        <v/>
      </c>
      <c r="R766" t="str">
        <f t="shared" si="140"/>
        <v>12.</v>
      </c>
      <c r="S766" t="str">
        <f t="shared" si="141"/>
        <v>12.千葉県</v>
      </c>
      <c r="T766">
        <f t="shared" si="142"/>
        <v>0</v>
      </c>
      <c r="U766">
        <f t="shared" si="143"/>
        <v>0</v>
      </c>
    </row>
    <row r="767" spans="1:21">
      <c r="A767" t="s">
        <v>2729</v>
      </c>
      <c r="B767" t="str">
        <f t="shared" si="133"/>
        <v>社会福祉法人千葉県社会福祉協議会</v>
      </c>
      <c r="D767" t="s">
        <v>2830</v>
      </c>
      <c r="E767" t="s">
        <v>2868</v>
      </c>
      <c r="F767" t="s">
        <v>2907</v>
      </c>
      <c r="I767" t="s">
        <v>440</v>
      </c>
      <c r="J767" t="e">
        <f>VLOOKUP(I767,#REF!,2,0)</f>
        <v>#REF!</v>
      </c>
      <c r="K767" t="e">
        <f t="shared" si="134"/>
        <v>#REF!</v>
      </c>
      <c r="L767" t="str">
        <f t="shared" ref="L767:L830" si="144">VLOOKUP(F767,Y:Z,2,0)</f>
        <v>関東地方</v>
      </c>
      <c r="M767" t="str">
        <f t="shared" si="135"/>
        <v>その他</v>
      </c>
      <c r="N767" t="str">
        <f t="shared" si="136"/>
        <v>09.医療法人・社会福祉法人</v>
      </c>
      <c r="O767" t="str">
        <f t="shared" si="137"/>
        <v/>
      </c>
      <c r="P767" t="str">
        <f t="shared" si="138"/>
        <v/>
      </c>
      <c r="Q767" t="str">
        <f t="shared" si="139"/>
        <v/>
      </c>
      <c r="R767" t="str">
        <f t="shared" si="140"/>
        <v>12.</v>
      </c>
      <c r="S767" t="str">
        <f t="shared" si="141"/>
        <v>12.千葉県</v>
      </c>
      <c r="T767">
        <f t="shared" si="142"/>
        <v>0</v>
      </c>
      <c r="U767">
        <f t="shared" si="143"/>
        <v>0</v>
      </c>
    </row>
    <row r="768" spans="1:21">
      <c r="A768" s="3" t="s">
        <v>1866</v>
      </c>
      <c r="B768" t="str">
        <f t="shared" si="133"/>
        <v>千葉市</v>
      </c>
      <c r="C768" t="s">
        <v>1700</v>
      </c>
      <c r="D768" t="s">
        <v>1148</v>
      </c>
      <c r="E768" t="s">
        <v>2561</v>
      </c>
      <c r="F768" t="s">
        <v>2011</v>
      </c>
      <c r="G768" s="50"/>
      <c r="H768">
        <v>20</v>
      </c>
      <c r="I768" t="s">
        <v>413</v>
      </c>
      <c r="J768" t="e">
        <f>VLOOKUP(I768,#REF!,2,0)</f>
        <v>#REF!</v>
      </c>
      <c r="K768" t="e">
        <f t="shared" si="134"/>
        <v>#REF!</v>
      </c>
      <c r="L768" t="str">
        <f t="shared" si="144"/>
        <v>関東地方</v>
      </c>
      <c r="M768" t="str">
        <f t="shared" si="135"/>
        <v>自治体</v>
      </c>
      <c r="N768" t="str">
        <f t="shared" si="136"/>
        <v>07.自治体</v>
      </c>
      <c r="O768" t="str">
        <f t="shared" si="137"/>
        <v>千葉県千葉市</v>
      </c>
      <c r="P768" t="str">
        <f t="shared" si="138"/>
        <v>千葉市</v>
      </c>
      <c r="Q768" t="str">
        <f t="shared" si="139"/>
        <v>千葉県千葉市</v>
      </c>
      <c r="R768" t="str">
        <f t="shared" si="140"/>
        <v>12.</v>
      </c>
      <c r="S768" t="str">
        <f t="shared" si="141"/>
        <v>12.千葉県</v>
      </c>
      <c r="T768">
        <f t="shared" si="142"/>
        <v>2</v>
      </c>
      <c r="U768">
        <f t="shared" si="143"/>
        <v>64</v>
      </c>
    </row>
    <row r="769" spans="1:21">
      <c r="A769" t="s">
        <v>2303</v>
      </c>
      <c r="B769" t="str">
        <f t="shared" si="133"/>
        <v>中央工機株式会社</v>
      </c>
      <c r="D769" t="s">
        <v>2457</v>
      </c>
      <c r="E769" t="s">
        <v>2559</v>
      </c>
      <c r="F769" t="s">
        <v>1992</v>
      </c>
      <c r="G769" s="50"/>
      <c r="H769">
        <v>35</v>
      </c>
      <c r="I769" t="s">
        <v>1060</v>
      </c>
      <c r="J769" t="e">
        <f>VLOOKUP(I769,#REF!,2,0)</f>
        <v>#REF!</v>
      </c>
      <c r="K769" t="e">
        <f t="shared" si="134"/>
        <v>#REF!</v>
      </c>
      <c r="L769" t="str">
        <f t="shared" si="144"/>
        <v>東海地方</v>
      </c>
      <c r="M769" t="str">
        <f t="shared" si="135"/>
        <v>事業法人</v>
      </c>
      <c r="N769" t="str">
        <f t="shared" si="136"/>
        <v>04.事業法人</v>
      </c>
      <c r="O769" t="str">
        <f t="shared" si="137"/>
        <v/>
      </c>
      <c r="P769" t="str">
        <f t="shared" si="138"/>
        <v/>
      </c>
      <c r="Q769" t="str">
        <f t="shared" si="139"/>
        <v/>
      </c>
      <c r="R769" t="str">
        <f t="shared" si="140"/>
        <v>23.</v>
      </c>
      <c r="S769" t="str">
        <f t="shared" si="141"/>
        <v>23.愛知県</v>
      </c>
      <c r="T769">
        <f t="shared" si="142"/>
        <v>0</v>
      </c>
      <c r="U769">
        <f t="shared" si="143"/>
        <v>0</v>
      </c>
    </row>
    <row r="770" spans="1:21" ht="13.8" thickBot="1">
      <c r="A770" s="9" t="s">
        <v>3233</v>
      </c>
      <c r="B770" t="str">
        <f t="shared" ref="B770:B833" si="145">SUBSTITUTE(SUBSTITUTE(A770," ",""),"　","")</f>
        <v>中央市</v>
      </c>
      <c r="D770" t="s">
        <v>3314</v>
      </c>
      <c r="E770" t="s">
        <v>3364</v>
      </c>
      <c r="F770" t="s">
        <v>2523</v>
      </c>
      <c r="G770" s="50"/>
      <c r="I770" t="s">
        <v>413</v>
      </c>
      <c r="J770" t="e">
        <f>VLOOKUP(I770,#REF!,2,0)</f>
        <v>#REF!</v>
      </c>
      <c r="K770" t="e">
        <f t="shared" ref="K770:K833" si="146">IF(AND(J770="事業法人",G770="○"),"事業法人（上場）",IF(AND(J770="事業法人",G770=""),"事業法人（非上場）",J770))</f>
        <v>#REF!</v>
      </c>
      <c r="L770" t="str">
        <f t="shared" si="144"/>
        <v>甲信越地方</v>
      </c>
      <c r="M770" t="str">
        <f t="shared" ref="M770:M833" si="147">VLOOKUP(I770,AA:AB,2,0)</f>
        <v>自治体</v>
      </c>
      <c r="N770" t="str">
        <f t="shared" ref="N770:N833" si="148">VLOOKUP(I770,AC:AD,2,0)</f>
        <v>07.自治体</v>
      </c>
      <c r="O770" t="str">
        <f t="shared" ref="O770:O833" si="149">IF(I770="自治体",F770&amp;A770,"")</f>
        <v>山梨県中央市</v>
      </c>
      <c r="P770" t="str">
        <f t="shared" ref="P770:P833" si="150">TRIM(SUBSTITUTE(O770,F770,""))</f>
        <v>中央市</v>
      </c>
      <c r="Q770" t="str">
        <f t="shared" ref="Q770:Q833" si="151">IF(I770="自治体",F770&amp;P770,"")</f>
        <v>山梨県中央市</v>
      </c>
      <c r="R770" t="str">
        <f t="shared" ref="R770:R833" si="152">VLOOKUP(F770,AE:AF,2,)</f>
        <v>19.</v>
      </c>
      <c r="S770" t="str">
        <f t="shared" ref="S770:S833" si="153">R770&amp;F770</f>
        <v>19.山梨県</v>
      </c>
      <c r="T770">
        <f t="shared" ref="T770:T833" si="154">IF(C770="",0,IF(COUNTIF(C770,"https://www.jasso.go.jp/*")=1,1,2))</f>
        <v>0</v>
      </c>
      <c r="U770">
        <f t="shared" ref="U770:U833" si="155">LEN(C770)</f>
        <v>0</v>
      </c>
    </row>
    <row r="771" spans="1:21">
      <c r="A771" t="s">
        <v>3188</v>
      </c>
      <c r="B771" t="str">
        <f t="shared" si="145"/>
        <v>中央商事株式会社</v>
      </c>
      <c r="D771" t="s">
        <v>3315</v>
      </c>
      <c r="E771" t="s">
        <v>3364</v>
      </c>
      <c r="F771" t="s">
        <v>1988</v>
      </c>
      <c r="G771" s="50"/>
      <c r="I771" t="s">
        <v>1060</v>
      </c>
      <c r="J771" t="e">
        <f>VLOOKUP(I771,#REF!,2,0)</f>
        <v>#REF!</v>
      </c>
      <c r="K771" t="e">
        <f t="shared" si="146"/>
        <v>#REF!</v>
      </c>
      <c r="L771" t="str">
        <f t="shared" si="144"/>
        <v>北陸地方</v>
      </c>
      <c r="M771" t="str">
        <f t="shared" si="147"/>
        <v>事業法人</v>
      </c>
      <c r="N771" t="str">
        <f t="shared" si="148"/>
        <v>04.事業法人</v>
      </c>
      <c r="O771" t="str">
        <f t="shared" si="149"/>
        <v/>
      </c>
      <c r="P771" t="str">
        <f t="shared" si="150"/>
        <v/>
      </c>
      <c r="Q771" t="str">
        <f t="shared" si="151"/>
        <v/>
      </c>
      <c r="R771" t="str">
        <f t="shared" si="152"/>
        <v>16.</v>
      </c>
      <c r="S771" t="str">
        <f t="shared" si="153"/>
        <v>16.富山県</v>
      </c>
      <c r="T771">
        <f t="shared" si="154"/>
        <v>0</v>
      </c>
      <c r="U771">
        <f t="shared" si="155"/>
        <v>0</v>
      </c>
    </row>
    <row r="772" spans="1:21" ht="19.8">
      <c r="A772" s="2" t="s">
        <v>277</v>
      </c>
      <c r="B772" t="str">
        <f t="shared" si="145"/>
        <v>中外鉱業株式会社</v>
      </c>
      <c r="D772" t="s">
        <v>114</v>
      </c>
      <c r="E772" t="s">
        <v>2548</v>
      </c>
      <c r="F772" t="s">
        <v>1953</v>
      </c>
      <c r="G772" s="50" t="s">
        <v>2668</v>
      </c>
      <c r="H772">
        <v>20</v>
      </c>
      <c r="I772" t="s">
        <v>1060</v>
      </c>
      <c r="J772" t="e">
        <f>VLOOKUP(I772,#REF!,2,0)</f>
        <v>#REF!</v>
      </c>
      <c r="K772" t="e">
        <f t="shared" si="146"/>
        <v>#REF!</v>
      </c>
      <c r="L772" t="str">
        <f t="shared" si="144"/>
        <v>関東地方</v>
      </c>
      <c r="M772" t="str">
        <f t="shared" si="147"/>
        <v>事業法人</v>
      </c>
      <c r="N772" t="str">
        <f t="shared" si="148"/>
        <v>04.事業法人</v>
      </c>
      <c r="O772" t="str">
        <f t="shared" si="149"/>
        <v/>
      </c>
      <c r="P772" t="str">
        <f t="shared" si="150"/>
        <v/>
      </c>
      <c r="Q772" t="str">
        <f t="shared" si="151"/>
        <v/>
      </c>
      <c r="R772" t="str">
        <f t="shared" si="152"/>
        <v>13.</v>
      </c>
      <c r="S772" t="str">
        <f t="shared" si="153"/>
        <v>13.東京都</v>
      </c>
      <c r="T772">
        <f t="shared" si="154"/>
        <v>0</v>
      </c>
      <c r="U772">
        <f t="shared" si="155"/>
        <v>0</v>
      </c>
    </row>
    <row r="773" spans="1:21" ht="20.399999999999999" thickBot="1">
      <c r="A773" s="5" t="s">
        <v>858</v>
      </c>
      <c r="B773" t="str">
        <f t="shared" si="145"/>
        <v>中間貯蔵・環境安全事業株式会社</v>
      </c>
      <c r="D773" t="s">
        <v>859</v>
      </c>
      <c r="E773" t="s">
        <v>2564</v>
      </c>
      <c r="F773" t="s">
        <v>1953</v>
      </c>
      <c r="G773" s="50"/>
      <c r="H773">
        <v>20</v>
      </c>
      <c r="I773" t="s">
        <v>1946</v>
      </c>
      <c r="J773" t="e">
        <f>VLOOKUP(I773,#REF!,2,0)</f>
        <v>#REF!</v>
      </c>
      <c r="K773" t="e">
        <f t="shared" si="146"/>
        <v>#REF!</v>
      </c>
      <c r="L773" t="str">
        <f t="shared" si="144"/>
        <v>関東地方</v>
      </c>
      <c r="M773" t="str">
        <f t="shared" si="147"/>
        <v>その他</v>
      </c>
      <c r="N773" t="str">
        <f t="shared" si="148"/>
        <v>10.その他</v>
      </c>
      <c r="O773" t="str">
        <f t="shared" si="149"/>
        <v/>
      </c>
      <c r="P773" t="str">
        <f t="shared" si="150"/>
        <v/>
      </c>
      <c r="Q773" t="str">
        <f t="shared" si="151"/>
        <v/>
      </c>
      <c r="R773" t="str">
        <f t="shared" si="152"/>
        <v>13.</v>
      </c>
      <c r="S773" t="str">
        <f t="shared" si="153"/>
        <v>13.東京都</v>
      </c>
      <c r="T773">
        <f t="shared" si="154"/>
        <v>0</v>
      </c>
      <c r="U773">
        <f t="shared" si="155"/>
        <v>0</v>
      </c>
    </row>
    <row r="774" spans="1:21" ht="13.8" thickBot="1">
      <c r="A774" s="9" t="s">
        <v>3004</v>
      </c>
      <c r="B774" t="str">
        <f t="shared" si="145"/>
        <v>中国昇降機サービス株式会社</v>
      </c>
      <c r="D774" t="s">
        <v>3108</v>
      </c>
      <c r="E774" s="47" t="s">
        <v>3150</v>
      </c>
      <c r="F774" t="s">
        <v>1959</v>
      </c>
      <c r="I774" t="s">
        <v>1060</v>
      </c>
      <c r="J774" t="e">
        <f>VLOOKUP(I774,#REF!,2,0)</f>
        <v>#REF!</v>
      </c>
      <c r="K774" t="e">
        <f t="shared" si="146"/>
        <v>#REF!</v>
      </c>
      <c r="L774" t="str">
        <f t="shared" si="144"/>
        <v>中国地方</v>
      </c>
      <c r="M774" t="str">
        <f t="shared" si="147"/>
        <v>事業法人</v>
      </c>
      <c r="N774" t="str">
        <f t="shared" si="148"/>
        <v>04.事業法人</v>
      </c>
      <c r="O774" t="str">
        <f t="shared" si="149"/>
        <v/>
      </c>
      <c r="P774" t="str">
        <f t="shared" si="150"/>
        <v/>
      </c>
      <c r="Q774" t="str">
        <f t="shared" si="151"/>
        <v/>
      </c>
      <c r="R774" t="str">
        <f t="shared" si="152"/>
        <v>34.</v>
      </c>
      <c r="S774" t="str">
        <f t="shared" si="153"/>
        <v>34.広島県</v>
      </c>
      <c r="T774">
        <f t="shared" si="154"/>
        <v>0</v>
      </c>
      <c r="U774">
        <f t="shared" si="155"/>
        <v>0</v>
      </c>
    </row>
    <row r="775" spans="1:21" ht="19.8">
      <c r="A775" s="2" t="s">
        <v>22</v>
      </c>
      <c r="B775" t="str">
        <f t="shared" si="145"/>
        <v>独立行政法人中小企業基盤整備機構</v>
      </c>
      <c r="D775" t="s">
        <v>370</v>
      </c>
      <c r="E775" t="s">
        <v>2556</v>
      </c>
      <c r="F775" t="s">
        <v>1953</v>
      </c>
      <c r="G775" s="50"/>
      <c r="H775">
        <v>20</v>
      </c>
      <c r="I775" t="s">
        <v>249</v>
      </c>
      <c r="J775" t="e">
        <f>VLOOKUP(I775,#REF!,2,0)</f>
        <v>#REF!</v>
      </c>
      <c r="K775" t="e">
        <f t="shared" si="146"/>
        <v>#REF!</v>
      </c>
      <c r="L775" t="str">
        <f t="shared" si="144"/>
        <v>関東地方</v>
      </c>
      <c r="M775" t="str">
        <f t="shared" si="147"/>
        <v>その他</v>
      </c>
      <c r="N775" t="str">
        <f t="shared" si="148"/>
        <v>10.その他</v>
      </c>
      <c r="O775" t="str">
        <f t="shared" si="149"/>
        <v/>
      </c>
      <c r="P775" t="str">
        <f t="shared" si="150"/>
        <v/>
      </c>
      <c r="Q775" t="str">
        <f t="shared" si="151"/>
        <v/>
      </c>
      <c r="R775" t="str">
        <f t="shared" si="152"/>
        <v>13.</v>
      </c>
      <c r="S775" t="str">
        <f t="shared" si="153"/>
        <v>13.東京都</v>
      </c>
      <c r="T775">
        <f t="shared" si="154"/>
        <v>0</v>
      </c>
      <c r="U775">
        <f t="shared" si="155"/>
        <v>0</v>
      </c>
    </row>
    <row r="776" spans="1:21">
      <c r="A776" s="3" t="s">
        <v>689</v>
      </c>
      <c r="B776" t="str">
        <f t="shared" si="145"/>
        <v>株式会社ちゅうせき</v>
      </c>
      <c r="C776" t="s">
        <v>1701</v>
      </c>
      <c r="D776" t="s">
        <v>761</v>
      </c>
      <c r="E776" t="s">
        <v>2538</v>
      </c>
      <c r="F776" t="s">
        <v>2017</v>
      </c>
      <c r="G776" s="50"/>
      <c r="H776">
        <v>50</v>
      </c>
      <c r="I776" t="s">
        <v>1060</v>
      </c>
      <c r="J776" t="e">
        <f>VLOOKUP(I776,#REF!,2,0)</f>
        <v>#REF!</v>
      </c>
      <c r="K776" t="e">
        <f t="shared" si="146"/>
        <v>#REF!</v>
      </c>
      <c r="L776" t="str">
        <f t="shared" si="144"/>
        <v>中国地方</v>
      </c>
      <c r="M776" t="str">
        <f t="shared" si="147"/>
        <v>事業法人</v>
      </c>
      <c r="N776" t="str">
        <f t="shared" si="148"/>
        <v>04.事業法人</v>
      </c>
      <c r="O776" t="str">
        <f t="shared" si="149"/>
        <v/>
      </c>
      <c r="P776" t="str">
        <f t="shared" si="150"/>
        <v/>
      </c>
      <c r="Q776" t="str">
        <f t="shared" si="151"/>
        <v/>
      </c>
      <c r="R776" t="str">
        <f t="shared" si="152"/>
        <v>34.</v>
      </c>
      <c r="S776" t="str">
        <f t="shared" si="153"/>
        <v>34.広島県</v>
      </c>
      <c r="T776">
        <f t="shared" si="154"/>
        <v>1</v>
      </c>
      <c r="U776">
        <f t="shared" si="155"/>
        <v>92</v>
      </c>
    </row>
    <row r="777" spans="1:21" ht="13.8" thickBot="1">
      <c r="A777" s="1" t="s">
        <v>595</v>
      </c>
      <c r="B777" t="str">
        <f t="shared" si="145"/>
        <v>株式会社チュウチク</v>
      </c>
      <c r="C777" t="s">
        <v>1702</v>
      </c>
      <c r="D777" t="s">
        <v>632</v>
      </c>
      <c r="E777" t="s">
        <v>2563</v>
      </c>
      <c r="F777" t="s">
        <v>1956</v>
      </c>
      <c r="G777" s="50"/>
      <c r="H777">
        <v>35</v>
      </c>
      <c r="I777" t="s">
        <v>1060</v>
      </c>
      <c r="J777" t="e">
        <f>VLOOKUP(I777,#REF!,2,0)</f>
        <v>#REF!</v>
      </c>
      <c r="K777" t="e">
        <f t="shared" si="146"/>
        <v>#REF!</v>
      </c>
      <c r="L777" t="str">
        <f t="shared" si="144"/>
        <v>東海地方</v>
      </c>
      <c r="M777" t="str">
        <f t="shared" si="147"/>
        <v>事業法人</v>
      </c>
      <c r="N777" t="str">
        <f t="shared" si="148"/>
        <v>04.事業法人</v>
      </c>
      <c r="O777" t="str">
        <f t="shared" si="149"/>
        <v/>
      </c>
      <c r="P777" t="str">
        <f t="shared" si="150"/>
        <v/>
      </c>
      <c r="Q777" t="str">
        <f t="shared" si="151"/>
        <v/>
      </c>
      <c r="R777" t="str">
        <f t="shared" si="152"/>
        <v>23.</v>
      </c>
      <c r="S777" t="str">
        <f t="shared" si="153"/>
        <v>23.愛知県</v>
      </c>
      <c r="T777">
        <f t="shared" si="154"/>
        <v>1</v>
      </c>
      <c r="U777">
        <f t="shared" si="155"/>
        <v>93</v>
      </c>
    </row>
    <row r="778" spans="1:21">
      <c r="A778" t="s">
        <v>3189</v>
      </c>
      <c r="B778" t="str">
        <f t="shared" si="145"/>
        <v>チューナー・ホールディングス株式会社</v>
      </c>
      <c r="C778" t="s">
        <v>3370</v>
      </c>
      <c r="D778" t="s">
        <v>3316</v>
      </c>
      <c r="E778" t="s">
        <v>3364</v>
      </c>
      <c r="F778" t="s">
        <v>1955</v>
      </c>
      <c r="G778" s="50"/>
      <c r="I778" t="s">
        <v>1060</v>
      </c>
      <c r="J778" t="e">
        <f>VLOOKUP(I778,#REF!,2,0)</f>
        <v>#REF!</v>
      </c>
      <c r="K778" t="e">
        <f t="shared" si="146"/>
        <v>#REF!</v>
      </c>
      <c r="L778" t="str">
        <f t="shared" si="144"/>
        <v>関東地方</v>
      </c>
      <c r="M778" t="str">
        <f t="shared" si="147"/>
        <v>事業法人</v>
      </c>
      <c r="N778" t="str">
        <f t="shared" si="148"/>
        <v>04.事業法人</v>
      </c>
      <c r="O778" t="str">
        <f t="shared" si="149"/>
        <v/>
      </c>
      <c r="P778" t="str">
        <f t="shared" si="150"/>
        <v/>
      </c>
      <c r="Q778" t="str">
        <f t="shared" si="151"/>
        <v/>
      </c>
      <c r="R778" t="str">
        <f t="shared" si="152"/>
        <v>13.</v>
      </c>
      <c r="S778" t="str">
        <f t="shared" si="153"/>
        <v>13.東京都</v>
      </c>
      <c r="T778">
        <f t="shared" si="154"/>
        <v>1</v>
      </c>
      <c r="U778">
        <f t="shared" si="155"/>
        <v>90</v>
      </c>
    </row>
    <row r="779" spans="1:21" ht="19.8">
      <c r="A779" s="2" t="s">
        <v>207</v>
      </c>
      <c r="B779" t="str">
        <f t="shared" si="145"/>
        <v>中日企業株式会社</v>
      </c>
      <c r="D779" t="s">
        <v>208</v>
      </c>
      <c r="E779" t="s">
        <v>2540</v>
      </c>
      <c r="F779" t="s">
        <v>1992</v>
      </c>
      <c r="G779" s="50"/>
      <c r="H779">
        <v>35</v>
      </c>
      <c r="I779" t="s">
        <v>1060</v>
      </c>
      <c r="J779" t="e">
        <f>VLOOKUP(I779,#REF!,2,0)</f>
        <v>#REF!</v>
      </c>
      <c r="K779" t="e">
        <f t="shared" si="146"/>
        <v>#REF!</v>
      </c>
      <c r="L779" t="str">
        <f t="shared" si="144"/>
        <v>東海地方</v>
      </c>
      <c r="M779" t="str">
        <f t="shared" si="147"/>
        <v>事業法人</v>
      </c>
      <c r="N779" t="str">
        <f t="shared" si="148"/>
        <v>04.事業法人</v>
      </c>
      <c r="O779" t="str">
        <f t="shared" si="149"/>
        <v/>
      </c>
      <c r="P779" t="str">
        <f t="shared" si="150"/>
        <v/>
      </c>
      <c r="Q779" t="str">
        <f t="shared" si="151"/>
        <v/>
      </c>
      <c r="R779" t="str">
        <f t="shared" si="152"/>
        <v>23.</v>
      </c>
      <c r="S779" t="str">
        <f t="shared" si="153"/>
        <v>23.愛知県</v>
      </c>
      <c r="T779">
        <f t="shared" si="154"/>
        <v>0</v>
      </c>
      <c r="U779">
        <f t="shared" si="155"/>
        <v>0</v>
      </c>
    </row>
    <row r="780" spans="1:21" ht="19.8">
      <c r="A780" s="2" t="s">
        <v>1458</v>
      </c>
      <c r="B780" t="str">
        <f t="shared" si="145"/>
        <v>中部建設株式会社</v>
      </c>
      <c r="D780" t="s">
        <v>521</v>
      </c>
      <c r="E780" t="s">
        <v>2560</v>
      </c>
      <c r="F780" t="s">
        <v>2014</v>
      </c>
      <c r="G780" s="50"/>
      <c r="H780">
        <v>20</v>
      </c>
      <c r="I780" t="s">
        <v>1060</v>
      </c>
      <c r="J780" t="e">
        <f>VLOOKUP(I780,#REF!,2,0)</f>
        <v>#REF!</v>
      </c>
      <c r="K780" t="e">
        <f t="shared" si="146"/>
        <v>#REF!</v>
      </c>
      <c r="L780" t="str">
        <f t="shared" si="144"/>
        <v>関東地方</v>
      </c>
      <c r="M780" t="str">
        <f t="shared" si="147"/>
        <v>事業法人</v>
      </c>
      <c r="N780" t="str">
        <f t="shared" si="148"/>
        <v>04.事業法人</v>
      </c>
      <c r="O780" t="str">
        <f t="shared" si="149"/>
        <v/>
      </c>
      <c r="P780" t="str">
        <f t="shared" si="150"/>
        <v/>
      </c>
      <c r="Q780" t="str">
        <f t="shared" si="151"/>
        <v/>
      </c>
      <c r="R780" t="str">
        <f t="shared" si="152"/>
        <v>13.</v>
      </c>
      <c r="S780" t="str">
        <f t="shared" si="153"/>
        <v>13.東京都</v>
      </c>
      <c r="T780">
        <f t="shared" si="154"/>
        <v>0</v>
      </c>
      <c r="U780">
        <f t="shared" si="155"/>
        <v>0</v>
      </c>
    </row>
    <row r="781" spans="1:21" ht="19.8">
      <c r="A781" s="2" t="s">
        <v>1459</v>
      </c>
      <c r="B781" t="str">
        <f t="shared" si="145"/>
        <v>中部鋼鈑株式会社</v>
      </c>
      <c r="D781" t="s">
        <v>1149</v>
      </c>
      <c r="E781" t="s">
        <v>2561</v>
      </c>
      <c r="F781" t="s">
        <v>1992</v>
      </c>
      <c r="G781" s="50" t="s">
        <v>2668</v>
      </c>
      <c r="H781">
        <v>35</v>
      </c>
      <c r="I781" t="s">
        <v>1060</v>
      </c>
      <c r="J781" t="e">
        <f>VLOOKUP(I781,#REF!,2,0)</f>
        <v>#REF!</v>
      </c>
      <c r="K781" t="e">
        <f t="shared" si="146"/>
        <v>#REF!</v>
      </c>
      <c r="L781" t="str">
        <f t="shared" si="144"/>
        <v>東海地方</v>
      </c>
      <c r="M781" t="str">
        <f t="shared" si="147"/>
        <v>事業法人</v>
      </c>
      <c r="N781" t="str">
        <f t="shared" si="148"/>
        <v>04.事業法人</v>
      </c>
      <c r="O781" t="str">
        <f t="shared" si="149"/>
        <v/>
      </c>
      <c r="P781" t="str">
        <f t="shared" si="150"/>
        <v/>
      </c>
      <c r="Q781" t="str">
        <f t="shared" si="151"/>
        <v/>
      </c>
      <c r="R781" t="str">
        <f t="shared" si="152"/>
        <v>23.</v>
      </c>
      <c r="S781" t="str">
        <f t="shared" si="153"/>
        <v>23.愛知県</v>
      </c>
      <c r="T781">
        <f t="shared" si="154"/>
        <v>0</v>
      </c>
      <c r="U781">
        <f t="shared" si="155"/>
        <v>0</v>
      </c>
    </row>
    <row r="782" spans="1:21" ht="13.8" thickBot="1">
      <c r="A782" s="9" t="s">
        <v>3017</v>
      </c>
      <c r="B782" t="str">
        <f t="shared" si="145"/>
        <v>中部メディカル有限会社</v>
      </c>
      <c r="D782" t="s">
        <v>3109</v>
      </c>
      <c r="E782" s="47" t="s">
        <v>3150</v>
      </c>
      <c r="F782" t="s">
        <v>1956</v>
      </c>
      <c r="I782" t="s">
        <v>1060</v>
      </c>
      <c r="J782" t="e">
        <f>VLOOKUP(I782,#REF!,2,0)</f>
        <v>#REF!</v>
      </c>
      <c r="K782" t="e">
        <f t="shared" si="146"/>
        <v>#REF!</v>
      </c>
      <c r="L782" t="str">
        <f t="shared" si="144"/>
        <v>東海地方</v>
      </c>
      <c r="M782" t="str">
        <f t="shared" si="147"/>
        <v>事業法人</v>
      </c>
      <c r="N782" t="str">
        <f t="shared" si="148"/>
        <v>04.事業法人</v>
      </c>
      <c r="O782" t="str">
        <f t="shared" si="149"/>
        <v/>
      </c>
      <c r="P782" t="str">
        <f t="shared" si="150"/>
        <v/>
      </c>
      <c r="Q782" t="str">
        <f t="shared" si="151"/>
        <v/>
      </c>
      <c r="R782" t="str">
        <f t="shared" si="152"/>
        <v>23.</v>
      </c>
      <c r="S782" t="str">
        <f t="shared" si="153"/>
        <v>23.愛知県</v>
      </c>
      <c r="T782">
        <f t="shared" si="154"/>
        <v>0</v>
      </c>
      <c r="U782">
        <f t="shared" si="155"/>
        <v>0</v>
      </c>
    </row>
    <row r="783" spans="1:21" ht="13.8" thickBot="1">
      <c r="A783" s="9" t="s">
        <v>3464</v>
      </c>
      <c r="B783" t="str">
        <f t="shared" si="145"/>
        <v>長南町</v>
      </c>
      <c r="D783" t="s">
        <v>3587</v>
      </c>
      <c r="E783" t="s">
        <v>3636</v>
      </c>
      <c r="F783" t="s">
        <v>2127</v>
      </c>
      <c r="H783">
        <v>20</v>
      </c>
      <c r="I783" t="s">
        <v>413</v>
      </c>
      <c r="J783" t="e">
        <f>VLOOKUP(I783,#REF!,2,0)</f>
        <v>#REF!</v>
      </c>
      <c r="K783" t="e">
        <f t="shared" si="146"/>
        <v>#REF!</v>
      </c>
      <c r="L783" t="str">
        <f t="shared" si="144"/>
        <v>関東地方</v>
      </c>
      <c r="M783" t="str">
        <f t="shared" si="147"/>
        <v>自治体</v>
      </c>
      <c r="N783" t="str">
        <f t="shared" si="148"/>
        <v>07.自治体</v>
      </c>
      <c r="O783" t="str">
        <f t="shared" si="149"/>
        <v>千葉県長南町</v>
      </c>
      <c r="P783" t="str">
        <f t="shared" si="150"/>
        <v>長南町</v>
      </c>
      <c r="Q783" t="str">
        <f t="shared" si="151"/>
        <v>千葉県長南町</v>
      </c>
      <c r="R783" t="str">
        <f t="shared" si="152"/>
        <v>12.</v>
      </c>
      <c r="S783" t="str">
        <f t="shared" si="153"/>
        <v>12.千葉県</v>
      </c>
      <c r="T783">
        <f t="shared" si="154"/>
        <v>0</v>
      </c>
      <c r="U783">
        <f t="shared" si="155"/>
        <v>0</v>
      </c>
    </row>
    <row r="784" spans="1:21">
      <c r="A784" t="s">
        <v>2304</v>
      </c>
      <c r="B784" t="str">
        <f t="shared" si="145"/>
        <v>長府工産株式会社</v>
      </c>
      <c r="C784" t="s">
        <v>2646</v>
      </c>
      <c r="D784" t="s">
        <v>2458</v>
      </c>
      <c r="E784" t="s">
        <v>2559</v>
      </c>
      <c r="F784" t="s">
        <v>2032</v>
      </c>
      <c r="G784" s="50"/>
      <c r="H784">
        <v>50</v>
      </c>
      <c r="I784" t="s">
        <v>1060</v>
      </c>
      <c r="J784" t="e">
        <f>VLOOKUP(I784,#REF!,2,0)</f>
        <v>#REF!</v>
      </c>
      <c r="K784" t="e">
        <f t="shared" si="146"/>
        <v>#REF!</v>
      </c>
      <c r="L784" t="str">
        <f t="shared" si="144"/>
        <v>中国地方</v>
      </c>
      <c r="M784" t="str">
        <f t="shared" si="147"/>
        <v>事業法人</v>
      </c>
      <c r="N784" t="str">
        <f t="shared" si="148"/>
        <v>04.事業法人</v>
      </c>
      <c r="O784" t="str">
        <f t="shared" si="149"/>
        <v/>
      </c>
      <c r="P784" t="str">
        <f t="shared" si="150"/>
        <v/>
      </c>
      <c r="Q784" t="str">
        <f t="shared" si="151"/>
        <v/>
      </c>
      <c r="R784" t="str">
        <f t="shared" si="152"/>
        <v>35.</v>
      </c>
      <c r="S784" t="str">
        <f t="shared" si="153"/>
        <v>35.山口県</v>
      </c>
      <c r="T784">
        <f t="shared" si="154"/>
        <v>1</v>
      </c>
      <c r="U784">
        <f t="shared" si="155"/>
        <v>95</v>
      </c>
    </row>
    <row r="785" spans="1:21">
      <c r="A785" s="3" t="s">
        <v>690</v>
      </c>
      <c r="B785" t="str">
        <f t="shared" si="145"/>
        <v>株式会社千代田グラビヤ</v>
      </c>
      <c r="C785" t="s">
        <v>1703</v>
      </c>
      <c r="D785" t="s">
        <v>762</v>
      </c>
      <c r="E785" t="s">
        <v>2538</v>
      </c>
      <c r="F785" t="s">
        <v>2020</v>
      </c>
      <c r="G785" s="50"/>
      <c r="H785">
        <v>20</v>
      </c>
      <c r="I785" t="s">
        <v>1060</v>
      </c>
      <c r="J785" t="e">
        <f>VLOOKUP(I785,#REF!,2,0)</f>
        <v>#REF!</v>
      </c>
      <c r="K785" t="e">
        <f t="shared" si="146"/>
        <v>#REF!</v>
      </c>
      <c r="L785" t="str">
        <f t="shared" si="144"/>
        <v>関東地方</v>
      </c>
      <c r="M785" t="str">
        <f t="shared" si="147"/>
        <v>事業法人</v>
      </c>
      <c r="N785" t="str">
        <f t="shared" si="148"/>
        <v>04.事業法人</v>
      </c>
      <c r="O785" t="str">
        <f t="shared" si="149"/>
        <v/>
      </c>
      <c r="P785" t="str">
        <f t="shared" si="150"/>
        <v/>
      </c>
      <c r="Q785" t="str">
        <f t="shared" si="151"/>
        <v/>
      </c>
      <c r="R785" t="str">
        <f t="shared" si="152"/>
        <v>13.</v>
      </c>
      <c r="S785" t="str">
        <f t="shared" si="153"/>
        <v>13.東京都</v>
      </c>
      <c r="T785">
        <f t="shared" si="154"/>
        <v>1</v>
      </c>
      <c r="U785">
        <f t="shared" si="155"/>
        <v>100</v>
      </c>
    </row>
    <row r="786" spans="1:21">
      <c r="A786" s="3" t="s">
        <v>860</v>
      </c>
      <c r="B786" t="str">
        <f t="shared" si="145"/>
        <v>千代田計装株式会社</v>
      </c>
      <c r="C786" t="s">
        <v>1704</v>
      </c>
      <c r="D786" t="s">
        <v>861</v>
      </c>
      <c r="E786" t="s">
        <v>2564</v>
      </c>
      <c r="F786" t="s">
        <v>2109</v>
      </c>
      <c r="G786" s="50"/>
      <c r="H786">
        <v>70</v>
      </c>
      <c r="I786" t="s">
        <v>1060</v>
      </c>
      <c r="J786" t="e">
        <f>VLOOKUP(I786,#REF!,2,0)</f>
        <v>#REF!</v>
      </c>
      <c r="K786" t="e">
        <f t="shared" si="146"/>
        <v>#REF!</v>
      </c>
      <c r="L786" t="str">
        <f t="shared" si="144"/>
        <v>九州・沖縄地方</v>
      </c>
      <c r="M786" t="str">
        <f t="shared" si="147"/>
        <v>事業法人</v>
      </c>
      <c r="N786" t="str">
        <f t="shared" si="148"/>
        <v>04.事業法人</v>
      </c>
      <c r="O786" t="str">
        <f t="shared" si="149"/>
        <v/>
      </c>
      <c r="P786" t="str">
        <f t="shared" si="150"/>
        <v/>
      </c>
      <c r="Q786" t="str">
        <f t="shared" si="151"/>
        <v/>
      </c>
      <c r="R786" t="str">
        <f t="shared" si="152"/>
        <v>40.</v>
      </c>
      <c r="S786" t="str">
        <f t="shared" si="153"/>
        <v>40.福岡県</v>
      </c>
      <c r="T786">
        <f t="shared" si="154"/>
        <v>1</v>
      </c>
      <c r="U786">
        <f t="shared" si="155"/>
        <v>99</v>
      </c>
    </row>
    <row r="787" spans="1:21" ht="13.8" thickBot="1">
      <c r="A787" s="9" t="s">
        <v>3234</v>
      </c>
      <c r="B787" t="str">
        <f t="shared" si="145"/>
        <v>千代田工営株式会社</v>
      </c>
      <c r="D787" t="s">
        <v>3317</v>
      </c>
      <c r="E787" t="s">
        <v>3364</v>
      </c>
      <c r="F787" t="s">
        <v>2122</v>
      </c>
      <c r="G787" s="50"/>
      <c r="I787" t="s">
        <v>1060</v>
      </c>
      <c r="J787" t="e">
        <f>VLOOKUP(I787,#REF!,2,0)</f>
        <v>#REF!</v>
      </c>
      <c r="K787" t="e">
        <f t="shared" si="146"/>
        <v>#REF!</v>
      </c>
      <c r="L787" t="str">
        <f t="shared" si="144"/>
        <v>関東地方</v>
      </c>
      <c r="M787" t="str">
        <f t="shared" si="147"/>
        <v>事業法人</v>
      </c>
      <c r="N787" t="str">
        <f t="shared" si="148"/>
        <v>04.事業法人</v>
      </c>
      <c r="O787" t="str">
        <f t="shared" si="149"/>
        <v/>
      </c>
      <c r="P787" t="str">
        <f t="shared" si="150"/>
        <v/>
      </c>
      <c r="Q787" t="str">
        <f t="shared" si="151"/>
        <v/>
      </c>
      <c r="R787" t="str">
        <f t="shared" si="152"/>
        <v>11.</v>
      </c>
      <c r="S787" t="str">
        <f t="shared" si="153"/>
        <v>11.埼玉県</v>
      </c>
      <c r="T787">
        <f t="shared" si="154"/>
        <v>0</v>
      </c>
      <c r="U787">
        <f t="shared" si="155"/>
        <v>0</v>
      </c>
    </row>
    <row r="788" spans="1:21">
      <c r="A788" t="s">
        <v>3235</v>
      </c>
      <c r="B788" t="str">
        <f t="shared" si="145"/>
        <v>千代本興業株式会社</v>
      </c>
      <c r="D788" t="s">
        <v>3318</v>
      </c>
      <c r="E788" t="s">
        <v>3364</v>
      </c>
      <c r="F788" t="s">
        <v>2122</v>
      </c>
      <c r="G788" s="50"/>
      <c r="I788" t="s">
        <v>1060</v>
      </c>
      <c r="J788" t="e">
        <f>VLOOKUP(I788,#REF!,2,0)</f>
        <v>#REF!</v>
      </c>
      <c r="K788" t="e">
        <f t="shared" si="146"/>
        <v>#REF!</v>
      </c>
      <c r="L788" t="str">
        <f t="shared" si="144"/>
        <v>関東地方</v>
      </c>
      <c r="M788" t="str">
        <f t="shared" si="147"/>
        <v>事業法人</v>
      </c>
      <c r="N788" t="str">
        <f t="shared" si="148"/>
        <v>04.事業法人</v>
      </c>
      <c r="O788" t="str">
        <f t="shared" si="149"/>
        <v/>
      </c>
      <c r="P788" t="str">
        <f t="shared" si="150"/>
        <v/>
      </c>
      <c r="Q788" t="str">
        <f t="shared" si="151"/>
        <v/>
      </c>
      <c r="R788" t="str">
        <f t="shared" si="152"/>
        <v>11.</v>
      </c>
      <c r="S788" t="str">
        <f t="shared" si="153"/>
        <v>11.埼玉県</v>
      </c>
      <c r="T788">
        <f t="shared" si="154"/>
        <v>0</v>
      </c>
      <c r="U788">
        <f t="shared" si="155"/>
        <v>0</v>
      </c>
    </row>
    <row r="789" spans="1:21" ht="13.8" thickBot="1">
      <c r="A789" s="1" t="s">
        <v>1460</v>
      </c>
      <c r="B789" t="str">
        <f t="shared" si="145"/>
        <v>通信設備株式会社</v>
      </c>
      <c r="C789" t="s">
        <v>1705</v>
      </c>
      <c r="D789" t="s">
        <v>522</v>
      </c>
      <c r="E789" t="s">
        <v>2560</v>
      </c>
      <c r="F789" t="s">
        <v>2045</v>
      </c>
      <c r="G789" s="50"/>
      <c r="H789">
        <v>20</v>
      </c>
      <c r="I789" t="s">
        <v>1060</v>
      </c>
      <c r="J789" t="e">
        <f>VLOOKUP(I789,#REF!,2,0)</f>
        <v>#REF!</v>
      </c>
      <c r="K789" t="e">
        <f t="shared" si="146"/>
        <v>#REF!</v>
      </c>
      <c r="L789" t="str">
        <f t="shared" si="144"/>
        <v>関東地方</v>
      </c>
      <c r="M789" t="str">
        <f t="shared" si="147"/>
        <v>事業法人</v>
      </c>
      <c r="N789" t="str">
        <f t="shared" si="148"/>
        <v>04.事業法人</v>
      </c>
      <c r="O789" t="str">
        <f t="shared" si="149"/>
        <v/>
      </c>
      <c r="P789" t="str">
        <f t="shared" si="150"/>
        <v/>
      </c>
      <c r="Q789" t="str">
        <f t="shared" si="151"/>
        <v/>
      </c>
      <c r="R789" t="str">
        <f t="shared" si="152"/>
        <v>14.</v>
      </c>
      <c r="S789" t="str">
        <f t="shared" si="153"/>
        <v>14.神奈川県</v>
      </c>
      <c r="T789">
        <f t="shared" si="154"/>
        <v>1</v>
      </c>
      <c r="U789">
        <f t="shared" si="155"/>
        <v>99</v>
      </c>
    </row>
    <row r="790" spans="1:21" ht="19.8">
      <c r="A790" s="2" t="s">
        <v>1230</v>
      </c>
      <c r="B790" t="str">
        <f t="shared" si="145"/>
        <v>ツカサ工営株式会社</v>
      </c>
      <c r="D790" t="s">
        <v>1304</v>
      </c>
      <c r="E790" t="s">
        <v>2562</v>
      </c>
      <c r="F790" t="s">
        <v>2110</v>
      </c>
      <c r="G790" s="50"/>
      <c r="H790">
        <v>20</v>
      </c>
      <c r="I790" t="s">
        <v>1060</v>
      </c>
      <c r="J790" t="e">
        <f>VLOOKUP(I790,#REF!,2,0)</f>
        <v>#REF!</v>
      </c>
      <c r="K790" t="e">
        <f t="shared" si="146"/>
        <v>#REF!</v>
      </c>
      <c r="L790" t="str">
        <f t="shared" si="144"/>
        <v>関東地方</v>
      </c>
      <c r="M790" t="str">
        <f t="shared" si="147"/>
        <v>事業法人</v>
      </c>
      <c r="N790" t="str">
        <f t="shared" si="148"/>
        <v>04.事業法人</v>
      </c>
      <c r="O790" t="str">
        <f t="shared" si="149"/>
        <v/>
      </c>
      <c r="P790" t="str">
        <f t="shared" si="150"/>
        <v/>
      </c>
      <c r="Q790" t="str">
        <f t="shared" si="151"/>
        <v/>
      </c>
      <c r="R790" t="str">
        <f t="shared" si="152"/>
        <v>14.</v>
      </c>
      <c r="S790" t="str">
        <f t="shared" si="153"/>
        <v>14.神奈川県</v>
      </c>
      <c r="T790">
        <f t="shared" si="154"/>
        <v>0</v>
      </c>
      <c r="U790">
        <f t="shared" si="155"/>
        <v>0</v>
      </c>
    </row>
    <row r="791" spans="1:21" ht="13.8" thickBot="1">
      <c r="A791" s="9" t="s">
        <v>3465</v>
      </c>
      <c r="B791" t="str">
        <f t="shared" si="145"/>
        <v>株式会社司測研</v>
      </c>
      <c r="C791" s="8" t="s">
        <v>3674</v>
      </c>
      <c r="D791" t="s">
        <v>3588</v>
      </c>
      <c r="E791" t="s">
        <v>3636</v>
      </c>
      <c r="F791" t="s">
        <v>1953</v>
      </c>
      <c r="H791">
        <v>20</v>
      </c>
      <c r="I791" t="s">
        <v>1060</v>
      </c>
      <c r="J791" t="e">
        <f>VLOOKUP(I791,#REF!,2,0)</f>
        <v>#REF!</v>
      </c>
      <c r="K791" t="e">
        <f t="shared" si="146"/>
        <v>#REF!</v>
      </c>
      <c r="L791" t="str">
        <f t="shared" si="144"/>
        <v>関東地方</v>
      </c>
      <c r="M791" t="str">
        <f t="shared" si="147"/>
        <v>事業法人</v>
      </c>
      <c r="N791" t="str">
        <f t="shared" si="148"/>
        <v>04.事業法人</v>
      </c>
      <c r="O791" t="str">
        <f t="shared" si="149"/>
        <v/>
      </c>
      <c r="P791" t="str">
        <f t="shared" si="150"/>
        <v/>
      </c>
      <c r="Q791" t="str">
        <f t="shared" si="151"/>
        <v/>
      </c>
      <c r="R791" t="str">
        <f t="shared" si="152"/>
        <v>13.</v>
      </c>
      <c r="S791" t="str">
        <f t="shared" si="153"/>
        <v>13.東京都</v>
      </c>
      <c r="T791">
        <f t="shared" si="154"/>
        <v>2</v>
      </c>
      <c r="U791">
        <f t="shared" si="155"/>
        <v>53</v>
      </c>
    </row>
    <row r="792" spans="1:21" ht="19.8">
      <c r="A792" s="2" t="s">
        <v>1461</v>
      </c>
      <c r="B792" t="str">
        <f t="shared" si="145"/>
        <v>学校法人筑波学園</v>
      </c>
      <c r="D792" t="s">
        <v>633</v>
      </c>
      <c r="E792" t="s">
        <v>2563</v>
      </c>
      <c r="F792" t="s">
        <v>2111</v>
      </c>
      <c r="G792" s="50"/>
      <c r="H792">
        <v>20</v>
      </c>
      <c r="I792" t="s">
        <v>930</v>
      </c>
      <c r="J792" t="e">
        <f>VLOOKUP(I792,#REF!,2,0)</f>
        <v>#REF!</v>
      </c>
      <c r="K792" t="e">
        <f t="shared" si="146"/>
        <v>#REF!</v>
      </c>
      <c r="L792" t="str">
        <f t="shared" si="144"/>
        <v>関東地方</v>
      </c>
      <c r="M792" t="str">
        <f t="shared" si="147"/>
        <v>学校法人等</v>
      </c>
      <c r="N792" t="str">
        <f t="shared" si="148"/>
        <v>01.学校法人・国立大学法人等</v>
      </c>
      <c r="O792" t="str">
        <f t="shared" si="149"/>
        <v/>
      </c>
      <c r="P792" t="str">
        <f t="shared" si="150"/>
        <v/>
      </c>
      <c r="Q792" t="str">
        <f t="shared" si="151"/>
        <v/>
      </c>
      <c r="R792" t="str">
        <f t="shared" si="152"/>
        <v>08.</v>
      </c>
      <c r="S792" t="str">
        <f t="shared" si="153"/>
        <v>08.茨城県</v>
      </c>
      <c r="T792">
        <f t="shared" si="154"/>
        <v>0</v>
      </c>
      <c r="U792">
        <f t="shared" si="155"/>
        <v>0</v>
      </c>
    </row>
    <row r="793" spans="1:21">
      <c r="A793" s="3" t="s">
        <v>1462</v>
      </c>
      <c r="B793" t="str">
        <f t="shared" si="145"/>
        <v>辻寅建設株式会社</v>
      </c>
      <c r="C793" t="s">
        <v>1706</v>
      </c>
      <c r="D793" t="s">
        <v>523</v>
      </c>
      <c r="E793" t="s">
        <v>2560</v>
      </c>
      <c r="F793" t="s">
        <v>2112</v>
      </c>
      <c r="G793" s="50"/>
      <c r="H793">
        <v>40</v>
      </c>
      <c r="I793" t="s">
        <v>1060</v>
      </c>
      <c r="J793" t="e">
        <f>VLOOKUP(I793,#REF!,2,0)</f>
        <v>#REF!</v>
      </c>
      <c r="K793" t="e">
        <f t="shared" si="146"/>
        <v>#REF!</v>
      </c>
      <c r="L793" t="str">
        <f t="shared" si="144"/>
        <v>近畿地方</v>
      </c>
      <c r="M793" t="str">
        <f t="shared" si="147"/>
        <v>事業法人</v>
      </c>
      <c r="N793" t="str">
        <f t="shared" si="148"/>
        <v>04.事業法人</v>
      </c>
      <c r="O793" t="str">
        <f t="shared" si="149"/>
        <v/>
      </c>
      <c r="P793" t="str">
        <f t="shared" si="150"/>
        <v/>
      </c>
      <c r="Q793" t="str">
        <f t="shared" si="151"/>
        <v/>
      </c>
      <c r="R793" t="str">
        <f t="shared" si="152"/>
        <v>25.</v>
      </c>
      <c r="S793" t="str">
        <f t="shared" si="153"/>
        <v>25.滋賀県</v>
      </c>
      <c r="T793">
        <f t="shared" si="154"/>
        <v>1</v>
      </c>
      <c r="U793">
        <f t="shared" si="155"/>
        <v>102</v>
      </c>
    </row>
    <row r="794" spans="1:21">
      <c r="A794" t="s">
        <v>3466</v>
      </c>
      <c r="B794" t="str">
        <f t="shared" si="145"/>
        <v>燕市</v>
      </c>
      <c r="D794" t="s">
        <v>3589</v>
      </c>
      <c r="E794" t="s">
        <v>3636</v>
      </c>
      <c r="F794" t="s">
        <v>3152</v>
      </c>
      <c r="H794">
        <v>25</v>
      </c>
      <c r="I794" t="s">
        <v>413</v>
      </c>
      <c r="J794" t="e">
        <f>VLOOKUP(I794,#REF!,2,0)</f>
        <v>#REF!</v>
      </c>
      <c r="K794" t="e">
        <f t="shared" si="146"/>
        <v>#REF!</v>
      </c>
      <c r="L794" t="str">
        <f t="shared" si="144"/>
        <v>甲信越地方</v>
      </c>
      <c r="M794" t="str">
        <f t="shared" si="147"/>
        <v>自治体</v>
      </c>
      <c r="N794" t="str">
        <f t="shared" si="148"/>
        <v>07.自治体</v>
      </c>
      <c r="O794" t="str">
        <f t="shared" si="149"/>
        <v>新潟県燕市</v>
      </c>
      <c r="P794" t="str">
        <f t="shared" si="150"/>
        <v>燕市</v>
      </c>
      <c r="Q794" t="str">
        <f t="shared" si="151"/>
        <v>新潟県燕市</v>
      </c>
      <c r="R794" t="str">
        <f t="shared" si="152"/>
        <v>15.</v>
      </c>
      <c r="S794" t="str">
        <f t="shared" si="153"/>
        <v>15.新潟県</v>
      </c>
      <c r="T794">
        <f t="shared" si="154"/>
        <v>0</v>
      </c>
      <c r="U794">
        <f t="shared" si="155"/>
        <v>0</v>
      </c>
    </row>
    <row r="795" spans="1:21" ht="20.399999999999999" thickBot="1">
      <c r="A795" s="5" t="s">
        <v>1231</v>
      </c>
      <c r="B795" t="str">
        <f t="shared" si="145"/>
        <v>株式会社ツボサカ精工</v>
      </c>
      <c r="D795" t="s">
        <v>1305</v>
      </c>
      <c r="E795" t="s">
        <v>2562</v>
      </c>
      <c r="F795" t="s">
        <v>2077</v>
      </c>
      <c r="G795" s="50"/>
      <c r="H795">
        <v>40</v>
      </c>
      <c r="I795" t="s">
        <v>1060</v>
      </c>
      <c r="J795" t="e">
        <f>VLOOKUP(I795,#REF!,2,0)</f>
        <v>#REF!</v>
      </c>
      <c r="K795" t="e">
        <f t="shared" si="146"/>
        <v>#REF!</v>
      </c>
      <c r="L795" t="str">
        <f t="shared" si="144"/>
        <v>近畿地方</v>
      </c>
      <c r="M795" t="str">
        <f t="shared" si="147"/>
        <v>事業法人</v>
      </c>
      <c r="N795" t="str">
        <f t="shared" si="148"/>
        <v>04.事業法人</v>
      </c>
      <c r="O795" t="str">
        <f t="shared" si="149"/>
        <v/>
      </c>
      <c r="P795" t="str">
        <f t="shared" si="150"/>
        <v/>
      </c>
      <c r="Q795" t="str">
        <f t="shared" si="151"/>
        <v/>
      </c>
      <c r="R795" t="str">
        <f t="shared" si="152"/>
        <v>28.</v>
      </c>
      <c r="S795" t="str">
        <f t="shared" si="153"/>
        <v>28.兵庫県</v>
      </c>
      <c r="T795">
        <f t="shared" si="154"/>
        <v>0</v>
      </c>
      <c r="U795">
        <f t="shared" si="155"/>
        <v>0</v>
      </c>
    </row>
    <row r="796" spans="1:21" ht="20.399999999999999" thickBot="1">
      <c r="A796" s="5" t="s">
        <v>1463</v>
      </c>
      <c r="B796" t="str">
        <f t="shared" si="145"/>
        <v>嬬恋村</v>
      </c>
      <c r="D796" t="s">
        <v>1306</v>
      </c>
      <c r="E796" t="s">
        <v>2562</v>
      </c>
      <c r="F796" t="s">
        <v>2009</v>
      </c>
      <c r="G796" s="50"/>
      <c r="H796">
        <v>20</v>
      </c>
      <c r="I796" t="s">
        <v>413</v>
      </c>
      <c r="J796" t="e">
        <f>VLOOKUP(I796,#REF!,2,0)</f>
        <v>#REF!</v>
      </c>
      <c r="K796" t="e">
        <f t="shared" si="146"/>
        <v>#REF!</v>
      </c>
      <c r="L796" t="str">
        <f t="shared" si="144"/>
        <v>関東地方</v>
      </c>
      <c r="M796" t="str">
        <f t="shared" si="147"/>
        <v>自治体</v>
      </c>
      <c r="N796" t="str">
        <f t="shared" si="148"/>
        <v>07.自治体</v>
      </c>
      <c r="O796" t="str">
        <f t="shared" si="149"/>
        <v>群馬県嬬恋村</v>
      </c>
      <c r="P796" t="str">
        <f t="shared" si="150"/>
        <v>嬬恋村</v>
      </c>
      <c r="Q796" t="str">
        <f t="shared" si="151"/>
        <v>群馬県嬬恋村</v>
      </c>
      <c r="R796" t="str">
        <f t="shared" si="152"/>
        <v>10.</v>
      </c>
      <c r="S796" t="str">
        <f t="shared" si="153"/>
        <v>10.群馬県</v>
      </c>
      <c r="T796">
        <f t="shared" si="154"/>
        <v>0</v>
      </c>
      <c r="U796">
        <f t="shared" si="155"/>
        <v>0</v>
      </c>
    </row>
    <row r="797" spans="1:21" ht="13.8" thickBot="1">
      <c r="A797" s="9" t="s">
        <v>3467</v>
      </c>
      <c r="B797" t="str">
        <f t="shared" si="145"/>
        <v>露木建設株式会社</v>
      </c>
      <c r="D797" t="s">
        <v>3590</v>
      </c>
      <c r="E797" t="s">
        <v>3636</v>
      </c>
      <c r="F797" t="s">
        <v>2045</v>
      </c>
      <c r="H797">
        <v>20</v>
      </c>
      <c r="I797" t="s">
        <v>1060</v>
      </c>
      <c r="J797" t="e">
        <f>VLOOKUP(I797,#REF!,2,0)</f>
        <v>#REF!</v>
      </c>
      <c r="K797" t="e">
        <f t="shared" si="146"/>
        <v>#REF!</v>
      </c>
      <c r="L797" t="str">
        <f t="shared" si="144"/>
        <v>関東地方</v>
      </c>
      <c r="M797" t="str">
        <f t="shared" si="147"/>
        <v>事業法人</v>
      </c>
      <c r="N797" t="str">
        <f t="shared" si="148"/>
        <v>04.事業法人</v>
      </c>
      <c r="O797" t="str">
        <f t="shared" si="149"/>
        <v/>
      </c>
      <c r="P797" t="str">
        <f t="shared" si="150"/>
        <v/>
      </c>
      <c r="Q797" t="str">
        <f t="shared" si="151"/>
        <v/>
      </c>
      <c r="R797" t="str">
        <f t="shared" si="152"/>
        <v>14.</v>
      </c>
      <c r="S797" t="str">
        <f t="shared" si="153"/>
        <v>14.神奈川県</v>
      </c>
      <c r="T797">
        <f t="shared" si="154"/>
        <v>0</v>
      </c>
      <c r="U797">
        <f t="shared" si="155"/>
        <v>0</v>
      </c>
    </row>
    <row r="798" spans="1:21" ht="13.8" thickBot="1">
      <c r="A798" s="9" t="s">
        <v>2730</v>
      </c>
      <c r="B798" t="str">
        <f t="shared" si="145"/>
        <v>鶴居村</v>
      </c>
      <c r="D798" t="s">
        <v>2831</v>
      </c>
      <c r="E798" t="s">
        <v>2868</v>
      </c>
      <c r="F798" t="s">
        <v>2908</v>
      </c>
      <c r="I798" t="s">
        <v>413</v>
      </c>
      <c r="J798" t="e">
        <f>VLOOKUP(I798,#REF!,2,0)</f>
        <v>#REF!</v>
      </c>
      <c r="K798" t="e">
        <f t="shared" si="146"/>
        <v>#REF!</v>
      </c>
      <c r="L798" t="str">
        <f t="shared" si="144"/>
        <v>北海道・東北地方</v>
      </c>
      <c r="M798" t="str">
        <f t="shared" si="147"/>
        <v>自治体</v>
      </c>
      <c r="N798" t="str">
        <f t="shared" si="148"/>
        <v>07.自治体</v>
      </c>
      <c r="O798" t="str">
        <f t="shared" si="149"/>
        <v>北海道鶴居村</v>
      </c>
      <c r="P798" t="str">
        <f t="shared" si="150"/>
        <v>鶴居村</v>
      </c>
      <c r="Q798" t="str">
        <f t="shared" si="151"/>
        <v>北海道鶴居村</v>
      </c>
      <c r="R798" t="str">
        <f t="shared" si="152"/>
        <v>01.</v>
      </c>
      <c r="S798" t="str">
        <f t="shared" si="153"/>
        <v>01.北海道</v>
      </c>
      <c r="T798">
        <f t="shared" si="154"/>
        <v>0</v>
      </c>
      <c r="U798">
        <f t="shared" si="155"/>
        <v>0</v>
      </c>
    </row>
    <row r="799" spans="1:21" ht="13.8" thickBot="1">
      <c r="A799" s="9" t="s">
        <v>2731</v>
      </c>
      <c r="B799" t="str">
        <f t="shared" si="145"/>
        <v>津留公民館</v>
      </c>
      <c r="D799" t="s">
        <v>2832</v>
      </c>
      <c r="E799" t="s">
        <v>2868</v>
      </c>
      <c r="F799" t="s">
        <v>2888</v>
      </c>
      <c r="I799" t="s">
        <v>249</v>
      </c>
      <c r="J799" t="e">
        <f>VLOOKUP(I799,#REF!,2,0)</f>
        <v>#REF!</v>
      </c>
      <c r="K799" t="e">
        <f t="shared" si="146"/>
        <v>#REF!</v>
      </c>
      <c r="L799" t="str">
        <f t="shared" si="144"/>
        <v>九州・沖縄地方</v>
      </c>
      <c r="M799" t="str">
        <f t="shared" si="147"/>
        <v>その他</v>
      </c>
      <c r="N799" t="str">
        <f t="shared" si="148"/>
        <v>10.その他</v>
      </c>
      <c r="O799" t="str">
        <f t="shared" si="149"/>
        <v/>
      </c>
      <c r="P799" t="str">
        <f t="shared" si="150"/>
        <v/>
      </c>
      <c r="Q799" t="str">
        <f t="shared" si="151"/>
        <v/>
      </c>
      <c r="R799" t="str">
        <f t="shared" si="152"/>
        <v>44.</v>
      </c>
      <c r="S799" t="str">
        <f t="shared" si="153"/>
        <v>44.大分県</v>
      </c>
      <c r="T799">
        <f t="shared" si="154"/>
        <v>0</v>
      </c>
      <c r="U799">
        <f t="shared" si="155"/>
        <v>0</v>
      </c>
    </row>
    <row r="800" spans="1:21" ht="19.8">
      <c r="A800" s="2" t="s">
        <v>953</v>
      </c>
      <c r="B800" t="str">
        <f t="shared" si="145"/>
        <v>都留市</v>
      </c>
      <c r="D800" t="s">
        <v>1020</v>
      </c>
      <c r="E800" t="s">
        <v>2558</v>
      </c>
      <c r="F800" t="s">
        <v>2113</v>
      </c>
      <c r="G800" s="50"/>
      <c r="H800">
        <v>25</v>
      </c>
      <c r="I800" t="s">
        <v>413</v>
      </c>
      <c r="J800" t="e">
        <f>VLOOKUP(I800,#REF!,2,0)</f>
        <v>#REF!</v>
      </c>
      <c r="K800" t="e">
        <f t="shared" si="146"/>
        <v>#REF!</v>
      </c>
      <c r="L800" t="str">
        <f t="shared" si="144"/>
        <v>甲信越地方</v>
      </c>
      <c r="M800" t="str">
        <f t="shared" si="147"/>
        <v>自治体</v>
      </c>
      <c r="N800" t="str">
        <f t="shared" si="148"/>
        <v>07.自治体</v>
      </c>
      <c r="O800" t="str">
        <f t="shared" si="149"/>
        <v>山梨県都留市</v>
      </c>
      <c r="P800" t="str">
        <f t="shared" si="150"/>
        <v>都留市</v>
      </c>
      <c r="Q800" t="str">
        <f t="shared" si="151"/>
        <v>山梨県都留市</v>
      </c>
      <c r="R800" t="str">
        <f t="shared" si="152"/>
        <v>19.</v>
      </c>
      <c r="S800" t="str">
        <f t="shared" si="153"/>
        <v>19.山梨県</v>
      </c>
      <c r="T800">
        <f t="shared" si="154"/>
        <v>0</v>
      </c>
      <c r="U800">
        <f t="shared" si="155"/>
        <v>0</v>
      </c>
    </row>
    <row r="801" spans="1:21" ht="13.8" thickBot="1">
      <c r="A801" s="9" t="s">
        <v>3468</v>
      </c>
      <c r="B801" t="str">
        <f t="shared" si="145"/>
        <v>株式会社ティー・アイ・シー</v>
      </c>
      <c r="C801" s="8" t="s">
        <v>3669</v>
      </c>
      <c r="D801" t="s">
        <v>3591</v>
      </c>
      <c r="E801" t="s">
        <v>3636</v>
      </c>
      <c r="F801" t="s">
        <v>2122</v>
      </c>
      <c r="H801">
        <v>20</v>
      </c>
      <c r="I801" t="s">
        <v>1060</v>
      </c>
      <c r="J801" t="e">
        <f>VLOOKUP(I801,#REF!,2,0)</f>
        <v>#REF!</v>
      </c>
      <c r="K801" t="e">
        <f t="shared" si="146"/>
        <v>#REF!</v>
      </c>
      <c r="L801" t="str">
        <f t="shared" si="144"/>
        <v>関東地方</v>
      </c>
      <c r="M801" t="str">
        <f t="shared" si="147"/>
        <v>事業法人</v>
      </c>
      <c r="N801" t="str">
        <f t="shared" si="148"/>
        <v>04.事業法人</v>
      </c>
      <c r="O801" t="str">
        <f t="shared" si="149"/>
        <v/>
      </c>
      <c r="P801" t="str">
        <f t="shared" si="150"/>
        <v/>
      </c>
      <c r="Q801" t="str">
        <f t="shared" si="151"/>
        <v/>
      </c>
      <c r="R801" t="str">
        <f t="shared" si="152"/>
        <v>11.</v>
      </c>
      <c r="S801" t="str">
        <f t="shared" si="153"/>
        <v>11.埼玉県</v>
      </c>
      <c r="T801">
        <f t="shared" si="154"/>
        <v>2</v>
      </c>
      <c r="U801">
        <f t="shared" si="155"/>
        <v>47</v>
      </c>
    </row>
    <row r="802" spans="1:21" ht="19.8">
      <c r="A802" s="2" t="s">
        <v>691</v>
      </c>
      <c r="B802" t="str">
        <f t="shared" si="145"/>
        <v>株式会社ティーエーシー</v>
      </c>
      <c r="D802" t="s">
        <v>763</v>
      </c>
      <c r="E802" t="s">
        <v>2538</v>
      </c>
      <c r="F802" t="s">
        <v>2114</v>
      </c>
      <c r="G802" s="50"/>
      <c r="H802">
        <v>35</v>
      </c>
      <c r="I802" t="s">
        <v>1060</v>
      </c>
      <c r="J802" t="e">
        <f>VLOOKUP(I802,#REF!,2,0)</f>
        <v>#REF!</v>
      </c>
      <c r="K802" t="e">
        <f t="shared" si="146"/>
        <v>#REF!</v>
      </c>
      <c r="L802" t="str">
        <f t="shared" si="144"/>
        <v>東海地方</v>
      </c>
      <c r="M802" t="str">
        <f t="shared" si="147"/>
        <v>事業法人</v>
      </c>
      <c r="N802" t="str">
        <f t="shared" si="148"/>
        <v>04.事業法人</v>
      </c>
      <c r="O802" t="str">
        <f t="shared" si="149"/>
        <v/>
      </c>
      <c r="P802" t="str">
        <f t="shared" si="150"/>
        <v/>
      </c>
      <c r="Q802" t="str">
        <f t="shared" si="151"/>
        <v/>
      </c>
      <c r="R802" t="str">
        <f t="shared" si="152"/>
        <v>23.</v>
      </c>
      <c r="S802" t="str">
        <f t="shared" si="153"/>
        <v>23.愛知県</v>
      </c>
      <c r="T802">
        <f t="shared" si="154"/>
        <v>0</v>
      </c>
      <c r="U802">
        <f t="shared" si="155"/>
        <v>0</v>
      </c>
    </row>
    <row r="803" spans="1:21" ht="13.8" thickBot="1">
      <c r="A803" s="1" t="s">
        <v>133</v>
      </c>
      <c r="B803" t="str">
        <f t="shared" si="145"/>
        <v>株式会社ＤＩＧＷＯＲＫＳ２２</v>
      </c>
      <c r="C803" t="s">
        <v>1707</v>
      </c>
      <c r="D803" t="s">
        <v>134</v>
      </c>
      <c r="E803" t="s">
        <v>2541</v>
      </c>
      <c r="F803" t="s">
        <v>1977</v>
      </c>
      <c r="G803" s="50"/>
      <c r="H803">
        <v>40</v>
      </c>
      <c r="I803" t="s">
        <v>1060</v>
      </c>
      <c r="J803" t="e">
        <f>VLOOKUP(I803,#REF!,2,0)</f>
        <v>#REF!</v>
      </c>
      <c r="K803" t="e">
        <f t="shared" si="146"/>
        <v>#REF!</v>
      </c>
      <c r="L803" t="str">
        <f t="shared" si="144"/>
        <v>近畿地方</v>
      </c>
      <c r="M803" t="str">
        <f t="shared" si="147"/>
        <v>事業法人</v>
      </c>
      <c r="N803" t="str">
        <f t="shared" si="148"/>
        <v>04.事業法人</v>
      </c>
      <c r="O803" t="str">
        <f t="shared" si="149"/>
        <v/>
      </c>
      <c r="P803" t="str">
        <f t="shared" si="150"/>
        <v/>
      </c>
      <c r="Q803" t="str">
        <f t="shared" si="151"/>
        <v/>
      </c>
      <c r="R803" t="str">
        <f t="shared" si="152"/>
        <v>27.</v>
      </c>
      <c r="S803" t="str">
        <f t="shared" si="153"/>
        <v>27.大阪府</v>
      </c>
      <c r="T803">
        <f t="shared" si="154"/>
        <v>1</v>
      </c>
      <c r="U803">
        <f t="shared" si="155"/>
        <v>95</v>
      </c>
    </row>
    <row r="804" spans="1:21">
      <c r="A804" s="3" t="s">
        <v>288</v>
      </c>
      <c r="B804" t="str">
        <f t="shared" si="145"/>
        <v>株式会社帝国書院</v>
      </c>
      <c r="C804" t="s">
        <v>1708</v>
      </c>
      <c r="D804" t="s">
        <v>456</v>
      </c>
      <c r="E804" t="s">
        <v>2537</v>
      </c>
      <c r="F804" t="s">
        <v>1953</v>
      </c>
      <c r="G804" s="50"/>
      <c r="H804">
        <v>20</v>
      </c>
      <c r="I804" t="s">
        <v>1060</v>
      </c>
      <c r="J804" t="e">
        <f>VLOOKUP(I804,#REF!,2,0)</f>
        <v>#REF!</v>
      </c>
      <c r="K804" t="e">
        <f t="shared" si="146"/>
        <v>#REF!</v>
      </c>
      <c r="L804" t="str">
        <f t="shared" si="144"/>
        <v>関東地方</v>
      </c>
      <c r="M804" t="str">
        <f t="shared" si="147"/>
        <v>事業法人</v>
      </c>
      <c r="N804" t="str">
        <f t="shared" si="148"/>
        <v>04.事業法人</v>
      </c>
      <c r="O804" t="str">
        <f t="shared" si="149"/>
        <v/>
      </c>
      <c r="P804" t="str">
        <f t="shared" si="150"/>
        <v/>
      </c>
      <c r="Q804" t="str">
        <f t="shared" si="151"/>
        <v/>
      </c>
      <c r="R804" t="str">
        <f t="shared" si="152"/>
        <v>13.</v>
      </c>
      <c r="S804" t="str">
        <f t="shared" si="153"/>
        <v>13.東京都</v>
      </c>
      <c r="T804">
        <f t="shared" si="154"/>
        <v>1</v>
      </c>
      <c r="U804">
        <f t="shared" si="155"/>
        <v>99</v>
      </c>
    </row>
    <row r="805" spans="1:21">
      <c r="A805" t="s">
        <v>2732</v>
      </c>
      <c r="B805" t="str">
        <f t="shared" si="145"/>
        <v>帝国通商株式会社</v>
      </c>
      <c r="D805" t="s">
        <v>2833</v>
      </c>
      <c r="E805" t="s">
        <v>2868</v>
      </c>
      <c r="F805" t="s">
        <v>2909</v>
      </c>
      <c r="I805" t="s">
        <v>1060</v>
      </c>
      <c r="J805" t="e">
        <f>VLOOKUP(I805,#REF!,2,0)</f>
        <v>#REF!</v>
      </c>
      <c r="K805" t="e">
        <f t="shared" si="146"/>
        <v>#REF!</v>
      </c>
      <c r="L805" t="str">
        <f t="shared" si="144"/>
        <v>関東地方</v>
      </c>
      <c r="M805" t="str">
        <f t="shared" si="147"/>
        <v>事業法人</v>
      </c>
      <c r="N805" t="str">
        <f t="shared" si="148"/>
        <v>04.事業法人</v>
      </c>
      <c r="O805" t="str">
        <f t="shared" si="149"/>
        <v/>
      </c>
      <c r="P805" t="str">
        <f t="shared" si="150"/>
        <v/>
      </c>
      <c r="Q805" t="str">
        <f t="shared" si="151"/>
        <v/>
      </c>
      <c r="R805" t="str">
        <f t="shared" si="152"/>
        <v>12.</v>
      </c>
      <c r="S805" t="str">
        <f t="shared" si="153"/>
        <v>12.千葉県</v>
      </c>
      <c r="T805">
        <f t="shared" si="154"/>
        <v>0</v>
      </c>
      <c r="U805">
        <f t="shared" si="155"/>
        <v>0</v>
      </c>
    </row>
    <row r="806" spans="1:21" ht="20.399999999999999" thickBot="1">
      <c r="A806" s="5" t="s">
        <v>1464</v>
      </c>
      <c r="B806" t="str">
        <f t="shared" si="145"/>
        <v>株式会社ティビィエム</v>
      </c>
      <c r="D806" t="s">
        <v>634</v>
      </c>
      <c r="E806" t="s">
        <v>2563</v>
      </c>
      <c r="F806" t="s">
        <v>2091</v>
      </c>
      <c r="G806" s="50"/>
      <c r="H806">
        <v>50</v>
      </c>
      <c r="I806" t="s">
        <v>1060</v>
      </c>
      <c r="J806" t="e">
        <f>VLOOKUP(I806,#REF!,2,0)</f>
        <v>#REF!</v>
      </c>
      <c r="K806" t="e">
        <f t="shared" si="146"/>
        <v>#REF!</v>
      </c>
      <c r="L806" t="str">
        <f t="shared" si="144"/>
        <v>中国地方</v>
      </c>
      <c r="M806" t="str">
        <f t="shared" si="147"/>
        <v>事業法人</v>
      </c>
      <c r="N806" t="str">
        <f t="shared" si="148"/>
        <v>04.事業法人</v>
      </c>
      <c r="O806" t="str">
        <f t="shared" si="149"/>
        <v/>
      </c>
      <c r="P806" t="str">
        <f t="shared" si="150"/>
        <v/>
      </c>
      <c r="Q806" t="str">
        <f t="shared" si="151"/>
        <v/>
      </c>
      <c r="R806" t="str">
        <f t="shared" si="152"/>
        <v>31.</v>
      </c>
      <c r="S806" t="str">
        <f t="shared" si="153"/>
        <v>31.鳥取県</v>
      </c>
      <c r="T806">
        <f t="shared" si="154"/>
        <v>0</v>
      </c>
      <c r="U806">
        <f t="shared" si="155"/>
        <v>0</v>
      </c>
    </row>
    <row r="807" spans="1:21" ht="19.8">
      <c r="A807" s="2" t="s">
        <v>300</v>
      </c>
      <c r="B807" t="str">
        <f t="shared" si="145"/>
        <v>株式会社データ・アプリケーション</v>
      </c>
      <c r="D807" t="s">
        <v>135</v>
      </c>
      <c r="E807" t="s">
        <v>2541</v>
      </c>
      <c r="F807" t="s">
        <v>1953</v>
      </c>
      <c r="G807" s="50" t="s">
        <v>2668</v>
      </c>
      <c r="H807">
        <v>20</v>
      </c>
      <c r="I807" t="s">
        <v>1060</v>
      </c>
      <c r="J807" t="e">
        <f>VLOOKUP(I807,#REF!,2,0)</f>
        <v>#REF!</v>
      </c>
      <c r="K807" t="e">
        <f t="shared" si="146"/>
        <v>#REF!</v>
      </c>
      <c r="L807" t="str">
        <f t="shared" si="144"/>
        <v>関東地方</v>
      </c>
      <c r="M807" t="str">
        <f t="shared" si="147"/>
        <v>事業法人</v>
      </c>
      <c r="N807" t="str">
        <f t="shared" si="148"/>
        <v>04.事業法人</v>
      </c>
      <c r="O807" t="str">
        <f t="shared" si="149"/>
        <v/>
      </c>
      <c r="P807" t="str">
        <f t="shared" si="150"/>
        <v/>
      </c>
      <c r="Q807" t="str">
        <f t="shared" si="151"/>
        <v/>
      </c>
      <c r="R807" t="str">
        <f t="shared" si="152"/>
        <v>13.</v>
      </c>
      <c r="S807" t="str">
        <f t="shared" si="153"/>
        <v>13.東京都</v>
      </c>
      <c r="T807">
        <f t="shared" si="154"/>
        <v>0</v>
      </c>
      <c r="U807">
        <f t="shared" si="155"/>
        <v>0</v>
      </c>
    </row>
    <row r="808" spans="1:21">
      <c r="A808" t="s">
        <v>2733</v>
      </c>
      <c r="B808" t="str">
        <f t="shared" si="145"/>
        <v>テクノ・マインド株式会社</v>
      </c>
      <c r="C808" t="s">
        <v>2945</v>
      </c>
      <c r="D808" t="s">
        <v>2834</v>
      </c>
      <c r="E808" t="s">
        <v>2868</v>
      </c>
      <c r="F808" t="s">
        <v>2044</v>
      </c>
      <c r="I808" t="s">
        <v>1060</v>
      </c>
      <c r="J808" t="e">
        <f>VLOOKUP(I808,#REF!,2,0)</f>
        <v>#REF!</v>
      </c>
      <c r="K808" t="e">
        <f t="shared" si="146"/>
        <v>#REF!</v>
      </c>
      <c r="L808" t="str">
        <f t="shared" si="144"/>
        <v>北海道・東北地方</v>
      </c>
      <c r="M808" t="str">
        <f t="shared" si="147"/>
        <v>事業法人</v>
      </c>
      <c r="N808" t="str">
        <f t="shared" si="148"/>
        <v>04.事業法人</v>
      </c>
      <c r="O808" t="str">
        <f t="shared" si="149"/>
        <v/>
      </c>
      <c r="P808" t="str">
        <f t="shared" si="150"/>
        <v/>
      </c>
      <c r="Q808" t="str">
        <f t="shared" si="151"/>
        <v/>
      </c>
      <c r="R808" t="str">
        <f t="shared" si="152"/>
        <v>04.</v>
      </c>
      <c r="S808" t="str">
        <f t="shared" si="153"/>
        <v>04.宮城県</v>
      </c>
      <c r="T808">
        <f t="shared" si="154"/>
        <v>2</v>
      </c>
      <c r="U808">
        <f t="shared" si="155"/>
        <v>235</v>
      </c>
    </row>
    <row r="809" spans="1:21">
      <c r="A809" s="3" t="s">
        <v>73</v>
      </c>
      <c r="B809" t="str">
        <f t="shared" si="145"/>
        <v>株式会社テクノ菱和</v>
      </c>
      <c r="C809" t="s">
        <v>1709</v>
      </c>
      <c r="D809" t="s">
        <v>409</v>
      </c>
      <c r="E809" t="s">
        <v>2539</v>
      </c>
      <c r="F809" t="s">
        <v>1953</v>
      </c>
      <c r="G809" s="50" t="s">
        <v>2668</v>
      </c>
      <c r="H809">
        <v>20</v>
      </c>
      <c r="I809" t="s">
        <v>1060</v>
      </c>
      <c r="J809" t="e">
        <f>VLOOKUP(I809,#REF!,2,0)</f>
        <v>#REF!</v>
      </c>
      <c r="K809" t="e">
        <f t="shared" si="146"/>
        <v>#REF!</v>
      </c>
      <c r="L809" t="str">
        <f t="shared" si="144"/>
        <v>関東地方</v>
      </c>
      <c r="M809" t="str">
        <f t="shared" si="147"/>
        <v>事業法人</v>
      </c>
      <c r="N809" t="str">
        <f t="shared" si="148"/>
        <v>04.事業法人</v>
      </c>
      <c r="O809" t="str">
        <f t="shared" si="149"/>
        <v/>
      </c>
      <c r="P809" t="str">
        <f t="shared" si="150"/>
        <v/>
      </c>
      <c r="Q809" t="str">
        <f t="shared" si="151"/>
        <v/>
      </c>
      <c r="R809" t="str">
        <f t="shared" si="152"/>
        <v>13.</v>
      </c>
      <c r="S809" t="str">
        <f t="shared" si="153"/>
        <v>13.東京都</v>
      </c>
      <c r="T809">
        <f t="shared" si="154"/>
        <v>1</v>
      </c>
      <c r="U809">
        <f t="shared" si="155"/>
        <v>91</v>
      </c>
    </row>
    <row r="810" spans="1:21" ht="13.8" thickBot="1">
      <c r="A810" s="9" t="s">
        <v>3469</v>
      </c>
      <c r="B810" t="str">
        <f t="shared" si="145"/>
        <v>株式会社テクノリンク</v>
      </c>
      <c r="D810" t="s">
        <v>3592</v>
      </c>
      <c r="E810" t="s">
        <v>3636</v>
      </c>
      <c r="F810" t="s">
        <v>3638</v>
      </c>
      <c r="H810">
        <v>25</v>
      </c>
      <c r="I810" t="s">
        <v>1060</v>
      </c>
      <c r="J810" t="e">
        <f>VLOOKUP(I810,#REF!,2,0)</f>
        <v>#REF!</v>
      </c>
      <c r="K810" t="e">
        <f t="shared" si="146"/>
        <v>#REF!</v>
      </c>
      <c r="L810" t="str">
        <f t="shared" si="144"/>
        <v>甲信越地方</v>
      </c>
      <c r="M810" t="str">
        <f t="shared" si="147"/>
        <v>事業法人</v>
      </c>
      <c r="N810" t="str">
        <f t="shared" si="148"/>
        <v>04.事業法人</v>
      </c>
      <c r="O810" t="str">
        <f t="shared" si="149"/>
        <v/>
      </c>
      <c r="P810" t="str">
        <f t="shared" si="150"/>
        <v/>
      </c>
      <c r="Q810" t="str">
        <f t="shared" si="151"/>
        <v/>
      </c>
      <c r="R810" t="str">
        <f t="shared" si="152"/>
        <v>15.</v>
      </c>
      <c r="S810" t="str">
        <f t="shared" si="153"/>
        <v>15.新潟県</v>
      </c>
      <c r="T810">
        <f t="shared" si="154"/>
        <v>0</v>
      </c>
      <c r="U810">
        <f t="shared" si="155"/>
        <v>0</v>
      </c>
    </row>
    <row r="811" spans="1:21" ht="19.8">
      <c r="A811" s="2" t="s">
        <v>1465</v>
      </c>
      <c r="B811" t="str">
        <f t="shared" si="145"/>
        <v>株式会社テセック</v>
      </c>
      <c r="D811" t="s">
        <v>1021</v>
      </c>
      <c r="E811" t="s">
        <v>2558</v>
      </c>
      <c r="F811" t="s">
        <v>1955</v>
      </c>
      <c r="G811" s="50" t="s">
        <v>2668</v>
      </c>
      <c r="H811">
        <v>20</v>
      </c>
      <c r="I811" t="s">
        <v>1060</v>
      </c>
      <c r="J811" t="e">
        <f>VLOOKUP(I811,#REF!,2,0)</f>
        <v>#REF!</v>
      </c>
      <c r="K811" t="e">
        <f t="shared" si="146"/>
        <v>#REF!</v>
      </c>
      <c r="L811" t="str">
        <f t="shared" si="144"/>
        <v>関東地方</v>
      </c>
      <c r="M811" t="str">
        <f t="shared" si="147"/>
        <v>事業法人</v>
      </c>
      <c r="N811" t="str">
        <f t="shared" si="148"/>
        <v>04.事業法人</v>
      </c>
      <c r="O811" t="str">
        <f t="shared" si="149"/>
        <v/>
      </c>
      <c r="P811" t="str">
        <f t="shared" si="150"/>
        <v/>
      </c>
      <c r="Q811" t="str">
        <f t="shared" si="151"/>
        <v/>
      </c>
      <c r="R811" t="str">
        <f t="shared" si="152"/>
        <v>13.</v>
      </c>
      <c r="S811" t="str">
        <f t="shared" si="153"/>
        <v>13.東京都</v>
      </c>
      <c r="T811">
        <f t="shared" si="154"/>
        <v>0</v>
      </c>
      <c r="U811">
        <f t="shared" si="155"/>
        <v>0</v>
      </c>
    </row>
    <row r="812" spans="1:21" ht="20.399999999999999" thickBot="1">
      <c r="A812" s="5" t="s">
        <v>1466</v>
      </c>
      <c r="B812" t="str">
        <f t="shared" si="145"/>
        <v>株式会社テノックス</v>
      </c>
      <c r="D812" t="s">
        <v>524</v>
      </c>
      <c r="E812" t="s">
        <v>2560</v>
      </c>
      <c r="F812" t="s">
        <v>2115</v>
      </c>
      <c r="G812" s="50" t="s">
        <v>2668</v>
      </c>
      <c r="H812">
        <v>20</v>
      </c>
      <c r="I812" t="s">
        <v>1060</v>
      </c>
      <c r="J812" t="e">
        <f>VLOOKUP(I812,#REF!,2,0)</f>
        <v>#REF!</v>
      </c>
      <c r="K812" t="e">
        <f t="shared" si="146"/>
        <v>#REF!</v>
      </c>
      <c r="L812" t="str">
        <f t="shared" si="144"/>
        <v>関東地方</v>
      </c>
      <c r="M812" t="str">
        <f t="shared" si="147"/>
        <v>事業法人</v>
      </c>
      <c r="N812" t="str">
        <f t="shared" si="148"/>
        <v>04.事業法人</v>
      </c>
      <c r="O812" t="str">
        <f t="shared" si="149"/>
        <v/>
      </c>
      <c r="P812" t="str">
        <f t="shared" si="150"/>
        <v/>
      </c>
      <c r="Q812" t="str">
        <f t="shared" si="151"/>
        <v/>
      </c>
      <c r="R812" t="str">
        <f t="shared" si="152"/>
        <v>13.</v>
      </c>
      <c r="S812" t="str">
        <f t="shared" si="153"/>
        <v>13.東京都</v>
      </c>
      <c r="T812">
        <f t="shared" si="154"/>
        <v>0</v>
      </c>
      <c r="U812">
        <f t="shared" si="155"/>
        <v>0</v>
      </c>
    </row>
    <row r="813" spans="1:21" ht="19.8">
      <c r="A813" s="2" t="s">
        <v>264</v>
      </c>
      <c r="B813" t="str">
        <f t="shared" si="145"/>
        <v>デュプロ精工株式会社</v>
      </c>
      <c r="D813" t="s">
        <v>435</v>
      </c>
      <c r="E813" t="s">
        <v>2549</v>
      </c>
      <c r="F813" t="s">
        <v>2116</v>
      </c>
      <c r="G813" s="50"/>
      <c r="H813">
        <v>40</v>
      </c>
      <c r="I813" t="s">
        <v>1060</v>
      </c>
      <c r="J813" t="e">
        <f>VLOOKUP(I813,#REF!,2,0)</f>
        <v>#REF!</v>
      </c>
      <c r="K813" t="e">
        <f t="shared" si="146"/>
        <v>#REF!</v>
      </c>
      <c r="L813" t="str">
        <f t="shared" si="144"/>
        <v>近畿地方</v>
      </c>
      <c r="M813" t="str">
        <f t="shared" si="147"/>
        <v>事業法人</v>
      </c>
      <c r="N813" t="str">
        <f t="shared" si="148"/>
        <v>04.事業法人</v>
      </c>
      <c r="O813" t="str">
        <f t="shared" si="149"/>
        <v/>
      </c>
      <c r="P813" t="str">
        <f t="shared" si="150"/>
        <v/>
      </c>
      <c r="Q813" t="str">
        <f t="shared" si="151"/>
        <v/>
      </c>
      <c r="R813" t="str">
        <f t="shared" si="152"/>
        <v>30.</v>
      </c>
      <c r="S813" t="str">
        <f t="shared" si="153"/>
        <v>30.和歌山県</v>
      </c>
      <c r="T813">
        <f t="shared" si="154"/>
        <v>0</v>
      </c>
      <c r="U813">
        <f t="shared" si="155"/>
        <v>0</v>
      </c>
    </row>
    <row r="814" spans="1:21" ht="19.8">
      <c r="A814" s="2" t="s">
        <v>1232</v>
      </c>
      <c r="B814" t="str">
        <f t="shared" si="145"/>
        <v>株式会社テライ</v>
      </c>
      <c r="D814" t="s">
        <v>1307</v>
      </c>
      <c r="E814" t="s">
        <v>2562</v>
      </c>
      <c r="F814" t="s">
        <v>2013</v>
      </c>
      <c r="G814" s="50"/>
      <c r="H814">
        <v>40</v>
      </c>
      <c r="I814" t="s">
        <v>1060</v>
      </c>
      <c r="J814" t="e">
        <f>VLOOKUP(I814,#REF!,2,0)</f>
        <v>#REF!</v>
      </c>
      <c r="K814" t="e">
        <f t="shared" si="146"/>
        <v>#REF!</v>
      </c>
      <c r="L814" t="str">
        <f t="shared" si="144"/>
        <v>近畿地方</v>
      </c>
      <c r="M814" t="str">
        <f t="shared" si="147"/>
        <v>事業法人</v>
      </c>
      <c r="N814" t="str">
        <f t="shared" si="148"/>
        <v>04.事業法人</v>
      </c>
      <c r="O814" t="str">
        <f t="shared" si="149"/>
        <v/>
      </c>
      <c r="P814" t="str">
        <f t="shared" si="150"/>
        <v/>
      </c>
      <c r="Q814" t="str">
        <f t="shared" si="151"/>
        <v/>
      </c>
      <c r="R814" t="str">
        <f t="shared" si="152"/>
        <v>27.</v>
      </c>
      <c r="S814" t="str">
        <f t="shared" si="153"/>
        <v>27.大阪府</v>
      </c>
      <c r="T814">
        <f t="shared" si="154"/>
        <v>0</v>
      </c>
      <c r="U814">
        <f t="shared" si="155"/>
        <v>0</v>
      </c>
    </row>
    <row r="815" spans="1:21">
      <c r="A815" s="3" t="s">
        <v>1867</v>
      </c>
      <c r="B815" t="str">
        <f t="shared" si="145"/>
        <v>株式会社テラモト</v>
      </c>
      <c r="C815" t="s">
        <v>1710</v>
      </c>
      <c r="D815" t="s">
        <v>764</v>
      </c>
      <c r="E815" t="s">
        <v>2538</v>
      </c>
      <c r="F815" t="s">
        <v>1984</v>
      </c>
      <c r="G815" s="50"/>
      <c r="H815">
        <v>40</v>
      </c>
      <c r="I815" t="s">
        <v>1060</v>
      </c>
      <c r="J815" t="e">
        <f>VLOOKUP(I815,#REF!,2,0)</f>
        <v>#REF!</v>
      </c>
      <c r="K815" t="e">
        <f t="shared" si="146"/>
        <v>#REF!</v>
      </c>
      <c r="L815" t="str">
        <f t="shared" si="144"/>
        <v>近畿地方</v>
      </c>
      <c r="M815" t="str">
        <f t="shared" si="147"/>
        <v>事業法人</v>
      </c>
      <c r="N815" t="str">
        <f t="shared" si="148"/>
        <v>04.事業法人</v>
      </c>
      <c r="O815" t="str">
        <f t="shared" si="149"/>
        <v/>
      </c>
      <c r="P815" t="str">
        <f t="shared" si="150"/>
        <v/>
      </c>
      <c r="Q815" t="str">
        <f t="shared" si="151"/>
        <v/>
      </c>
      <c r="R815" t="str">
        <f t="shared" si="152"/>
        <v>27.</v>
      </c>
      <c r="S815" t="str">
        <f t="shared" si="153"/>
        <v>27.大阪府</v>
      </c>
      <c r="T815">
        <f t="shared" si="154"/>
        <v>2</v>
      </c>
      <c r="U815">
        <f t="shared" si="155"/>
        <v>38</v>
      </c>
    </row>
    <row r="816" spans="1:21" ht="19.8">
      <c r="A816" s="2" t="s">
        <v>322</v>
      </c>
      <c r="B816" t="str">
        <f t="shared" si="145"/>
        <v>デリカウイング株式会社</v>
      </c>
      <c r="D816" t="s">
        <v>209</v>
      </c>
      <c r="E816" t="s">
        <v>2540</v>
      </c>
      <c r="F816" t="s">
        <v>1982</v>
      </c>
      <c r="G816" s="50"/>
      <c r="H816">
        <v>50</v>
      </c>
      <c r="I816" t="s">
        <v>1060</v>
      </c>
      <c r="J816" t="e">
        <f>VLOOKUP(I816,#REF!,2,0)</f>
        <v>#REF!</v>
      </c>
      <c r="K816" t="e">
        <f t="shared" si="146"/>
        <v>#REF!</v>
      </c>
      <c r="L816" t="str">
        <f t="shared" si="144"/>
        <v>中国地方</v>
      </c>
      <c r="M816" t="str">
        <f t="shared" si="147"/>
        <v>事業法人</v>
      </c>
      <c r="N816" t="str">
        <f t="shared" si="148"/>
        <v>04.事業法人</v>
      </c>
      <c r="O816" t="str">
        <f t="shared" si="149"/>
        <v/>
      </c>
      <c r="P816" t="str">
        <f t="shared" si="150"/>
        <v/>
      </c>
      <c r="Q816" t="str">
        <f t="shared" si="151"/>
        <v/>
      </c>
      <c r="R816" t="str">
        <f t="shared" si="152"/>
        <v>34.</v>
      </c>
      <c r="S816" t="str">
        <f t="shared" si="153"/>
        <v>34.広島県</v>
      </c>
      <c r="T816">
        <f t="shared" si="154"/>
        <v>0</v>
      </c>
      <c r="U816">
        <f t="shared" si="155"/>
        <v>0</v>
      </c>
    </row>
    <row r="817" spans="1:21">
      <c r="A817" s="3" t="s">
        <v>23</v>
      </c>
      <c r="B817" t="str">
        <f t="shared" si="145"/>
        <v>株式会社電業社機械製作所</v>
      </c>
      <c r="C817" t="s">
        <v>1711</v>
      </c>
      <c r="D817" t="s">
        <v>419</v>
      </c>
      <c r="E817" t="s">
        <v>2547</v>
      </c>
      <c r="F817" t="s">
        <v>1953</v>
      </c>
      <c r="G817" s="50" t="s">
        <v>2668</v>
      </c>
      <c r="H817">
        <v>20</v>
      </c>
      <c r="I817" t="s">
        <v>1060</v>
      </c>
      <c r="J817" t="e">
        <f>VLOOKUP(I817,#REF!,2,0)</f>
        <v>#REF!</v>
      </c>
      <c r="K817" t="e">
        <f t="shared" si="146"/>
        <v>#REF!</v>
      </c>
      <c r="L817" t="str">
        <f t="shared" si="144"/>
        <v>関東地方</v>
      </c>
      <c r="M817" t="str">
        <f t="shared" si="147"/>
        <v>事業法人</v>
      </c>
      <c r="N817" t="str">
        <f t="shared" si="148"/>
        <v>04.事業法人</v>
      </c>
      <c r="O817" t="str">
        <f t="shared" si="149"/>
        <v/>
      </c>
      <c r="P817" t="str">
        <f t="shared" si="150"/>
        <v/>
      </c>
      <c r="Q817" t="str">
        <f t="shared" si="151"/>
        <v/>
      </c>
      <c r="R817" t="str">
        <f t="shared" si="152"/>
        <v>13.</v>
      </c>
      <c r="S817" t="str">
        <f t="shared" si="153"/>
        <v>13.東京都</v>
      </c>
      <c r="T817">
        <f t="shared" si="154"/>
        <v>1</v>
      </c>
      <c r="U817">
        <f t="shared" si="155"/>
        <v>88</v>
      </c>
    </row>
    <row r="818" spans="1:21">
      <c r="A818" t="s">
        <v>2305</v>
      </c>
      <c r="B818" t="str">
        <f t="shared" si="145"/>
        <v>天台宗一隅を照らす運動</v>
      </c>
      <c r="D818" t="s">
        <v>2459</v>
      </c>
      <c r="E818" t="s">
        <v>2559</v>
      </c>
      <c r="F818" t="s">
        <v>2094</v>
      </c>
      <c r="G818" s="50"/>
      <c r="H818">
        <v>40</v>
      </c>
      <c r="I818" t="s">
        <v>2535</v>
      </c>
      <c r="J818" t="e">
        <f>VLOOKUP(I818,#REF!,2,0)</f>
        <v>#REF!</v>
      </c>
      <c r="K818" t="e">
        <f t="shared" si="146"/>
        <v>#REF!</v>
      </c>
      <c r="L818" t="str">
        <f t="shared" si="144"/>
        <v>近畿地方</v>
      </c>
      <c r="M818" t="str">
        <f t="shared" si="147"/>
        <v>その他</v>
      </c>
      <c r="N818" t="str">
        <f t="shared" si="148"/>
        <v>10.その他</v>
      </c>
      <c r="O818" t="str">
        <f t="shared" si="149"/>
        <v/>
      </c>
      <c r="P818" t="str">
        <f t="shared" si="150"/>
        <v/>
      </c>
      <c r="Q818" t="str">
        <f t="shared" si="151"/>
        <v/>
      </c>
      <c r="R818" t="str">
        <f t="shared" si="152"/>
        <v>25.</v>
      </c>
      <c r="S818" t="str">
        <f t="shared" si="153"/>
        <v>25.滋賀県</v>
      </c>
      <c r="T818">
        <f t="shared" si="154"/>
        <v>0</v>
      </c>
      <c r="U818">
        <f t="shared" si="155"/>
        <v>0</v>
      </c>
    </row>
    <row r="819" spans="1:21" ht="19.8">
      <c r="A819" s="2" t="s">
        <v>24</v>
      </c>
      <c r="B819" t="str">
        <f t="shared" si="145"/>
        <v>学校法人電波学園</v>
      </c>
      <c r="D819" t="s">
        <v>375</v>
      </c>
      <c r="E819" t="s">
        <v>2544</v>
      </c>
      <c r="F819" t="s">
        <v>1955</v>
      </c>
      <c r="G819" s="50"/>
      <c r="H819">
        <v>20</v>
      </c>
      <c r="I819" t="s">
        <v>930</v>
      </c>
      <c r="J819" t="e">
        <f>VLOOKUP(I819,#REF!,2,0)</f>
        <v>#REF!</v>
      </c>
      <c r="K819" t="e">
        <f t="shared" si="146"/>
        <v>#REF!</v>
      </c>
      <c r="L819" t="str">
        <f t="shared" si="144"/>
        <v>関東地方</v>
      </c>
      <c r="M819" t="str">
        <f t="shared" si="147"/>
        <v>学校法人等</v>
      </c>
      <c r="N819" t="str">
        <f t="shared" si="148"/>
        <v>01.学校法人・国立大学法人等</v>
      </c>
      <c r="O819" t="str">
        <f t="shared" si="149"/>
        <v/>
      </c>
      <c r="P819" t="str">
        <f t="shared" si="150"/>
        <v/>
      </c>
      <c r="Q819" t="str">
        <f t="shared" si="151"/>
        <v/>
      </c>
      <c r="R819" t="str">
        <f t="shared" si="152"/>
        <v>13.</v>
      </c>
      <c r="S819" t="str">
        <f t="shared" si="153"/>
        <v>13.東京都</v>
      </c>
      <c r="T819">
        <f t="shared" si="154"/>
        <v>0</v>
      </c>
      <c r="U819">
        <f t="shared" si="155"/>
        <v>0</v>
      </c>
    </row>
    <row r="820" spans="1:21" ht="19.8">
      <c r="A820" s="2" t="s">
        <v>25</v>
      </c>
      <c r="B820" t="str">
        <f t="shared" si="145"/>
        <v>学校法人天理大学</v>
      </c>
      <c r="D820" t="s">
        <v>356</v>
      </c>
      <c r="E820" t="s">
        <v>2557</v>
      </c>
      <c r="F820" t="s">
        <v>47</v>
      </c>
      <c r="G820" s="50"/>
      <c r="H820">
        <v>40</v>
      </c>
      <c r="I820" t="s">
        <v>930</v>
      </c>
      <c r="J820" t="e">
        <f>VLOOKUP(I820,#REF!,2,0)</f>
        <v>#REF!</v>
      </c>
      <c r="K820" t="e">
        <f t="shared" si="146"/>
        <v>#REF!</v>
      </c>
      <c r="L820" t="str">
        <f t="shared" si="144"/>
        <v>近畿地方</v>
      </c>
      <c r="M820" t="str">
        <f t="shared" si="147"/>
        <v>学校法人等</v>
      </c>
      <c r="N820" t="str">
        <f t="shared" si="148"/>
        <v>01.学校法人・国立大学法人等</v>
      </c>
      <c r="O820" t="str">
        <f t="shared" si="149"/>
        <v/>
      </c>
      <c r="P820" t="str">
        <f t="shared" si="150"/>
        <v/>
      </c>
      <c r="Q820" t="str">
        <f t="shared" si="151"/>
        <v/>
      </c>
      <c r="R820" t="str">
        <f t="shared" si="152"/>
        <v>29.</v>
      </c>
      <c r="S820" t="str">
        <f t="shared" si="153"/>
        <v>29.奈良県</v>
      </c>
      <c r="T820">
        <f t="shared" si="154"/>
        <v>0</v>
      </c>
      <c r="U820">
        <f t="shared" si="155"/>
        <v>0</v>
      </c>
    </row>
    <row r="821" spans="1:21">
      <c r="A821" s="3" t="s">
        <v>74</v>
      </c>
      <c r="B821" t="str">
        <f t="shared" si="145"/>
        <v>天龍製鋸株式会社</v>
      </c>
      <c r="C821" t="s">
        <v>3676</v>
      </c>
      <c r="D821" t="s">
        <v>420</v>
      </c>
      <c r="E821" t="s">
        <v>2547</v>
      </c>
      <c r="F821" t="s">
        <v>2061</v>
      </c>
      <c r="G821" s="50" t="s">
        <v>2668</v>
      </c>
      <c r="H821">
        <v>35</v>
      </c>
      <c r="I821" t="s">
        <v>1060</v>
      </c>
      <c r="J821" t="e">
        <f>VLOOKUP(I821,#REF!,2,0)</f>
        <v>#REF!</v>
      </c>
      <c r="K821" t="e">
        <f t="shared" si="146"/>
        <v>#REF!</v>
      </c>
      <c r="L821" t="str">
        <f t="shared" si="144"/>
        <v>東海地方</v>
      </c>
      <c r="M821" t="str">
        <f t="shared" si="147"/>
        <v>事業法人</v>
      </c>
      <c r="N821" t="str">
        <f t="shared" si="148"/>
        <v>04.事業法人</v>
      </c>
      <c r="O821" t="str">
        <f t="shared" si="149"/>
        <v/>
      </c>
      <c r="P821" t="str">
        <f t="shared" si="150"/>
        <v/>
      </c>
      <c r="Q821" t="str">
        <f t="shared" si="151"/>
        <v/>
      </c>
      <c r="R821" t="str">
        <f t="shared" si="152"/>
        <v>22.</v>
      </c>
      <c r="S821" t="str">
        <f t="shared" si="153"/>
        <v>22.静岡県</v>
      </c>
      <c r="T821">
        <f t="shared" si="154"/>
        <v>1</v>
      </c>
      <c r="U821">
        <f t="shared" si="155"/>
        <v>91</v>
      </c>
    </row>
    <row r="822" spans="1:21" ht="19.8">
      <c r="A822" s="2" t="s">
        <v>1467</v>
      </c>
      <c r="B822" t="str">
        <f t="shared" si="145"/>
        <v>長野県天龍村</v>
      </c>
      <c r="D822" t="s">
        <v>1308</v>
      </c>
      <c r="E822" t="s">
        <v>2562</v>
      </c>
      <c r="F822" t="s">
        <v>2117</v>
      </c>
      <c r="G822" s="50"/>
      <c r="H822">
        <v>25</v>
      </c>
      <c r="I822" t="s">
        <v>413</v>
      </c>
      <c r="J822" t="e">
        <f>VLOOKUP(I822,#REF!,2,0)</f>
        <v>#REF!</v>
      </c>
      <c r="K822" t="e">
        <f t="shared" si="146"/>
        <v>#REF!</v>
      </c>
      <c r="L822" t="str">
        <f t="shared" si="144"/>
        <v>甲信越地方</v>
      </c>
      <c r="M822" t="str">
        <f t="shared" si="147"/>
        <v>自治体</v>
      </c>
      <c r="N822" t="str">
        <f t="shared" si="148"/>
        <v>07.自治体</v>
      </c>
      <c r="O822" t="str">
        <f t="shared" si="149"/>
        <v>長野県長野県天龍村</v>
      </c>
      <c r="P822" t="str">
        <f t="shared" si="150"/>
        <v>天龍村</v>
      </c>
      <c r="Q822" t="str">
        <f t="shared" si="151"/>
        <v>長野県天龍村</v>
      </c>
      <c r="R822" t="str">
        <f t="shared" si="152"/>
        <v>20.</v>
      </c>
      <c r="S822" t="str">
        <f t="shared" si="153"/>
        <v>20.長野県</v>
      </c>
      <c r="T822">
        <f t="shared" si="154"/>
        <v>0</v>
      </c>
      <c r="U822">
        <f t="shared" si="155"/>
        <v>0</v>
      </c>
    </row>
    <row r="823" spans="1:21" ht="19.8">
      <c r="A823" s="2" t="s">
        <v>1468</v>
      </c>
      <c r="B823" t="str">
        <f t="shared" si="145"/>
        <v>東員町</v>
      </c>
      <c r="D823" t="s">
        <v>1309</v>
      </c>
      <c r="E823" t="s">
        <v>2562</v>
      </c>
      <c r="F823" t="s">
        <v>1989</v>
      </c>
      <c r="G823" s="50"/>
      <c r="H823">
        <v>35</v>
      </c>
      <c r="I823" t="s">
        <v>413</v>
      </c>
      <c r="J823" t="e">
        <f>VLOOKUP(I823,#REF!,2,0)</f>
        <v>#REF!</v>
      </c>
      <c r="K823" t="e">
        <f t="shared" si="146"/>
        <v>#REF!</v>
      </c>
      <c r="L823" t="str">
        <f t="shared" si="144"/>
        <v>東海地方</v>
      </c>
      <c r="M823" t="str">
        <f t="shared" si="147"/>
        <v>自治体</v>
      </c>
      <c r="N823" t="str">
        <f t="shared" si="148"/>
        <v>07.自治体</v>
      </c>
      <c r="O823" t="str">
        <f t="shared" si="149"/>
        <v>三重県東員町</v>
      </c>
      <c r="P823" t="str">
        <f t="shared" si="150"/>
        <v>東員町</v>
      </c>
      <c r="Q823" t="str">
        <f t="shared" si="151"/>
        <v>三重県東員町</v>
      </c>
      <c r="R823" t="str">
        <f t="shared" si="152"/>
        <v>24.</v>
      </c>
      <c r="S823" t="str">
        <f t="shared" si="153"/>
        <v>24.三重県</v>
      </c>
      <c r="T823">
        <f t="shared" si="154"/>
        <v>0</v>
      </c>
      <c r="U823">
        <f t="shared" si="155"/>
        <v>0</v>
      </c>
    </row>
    <row r="824" spans="1:21" ht="19.8">
      <c r="A824" s="2" t="s">
        <v>1086</v>
      </c>
      <c r="B824" t="str">
        <f t="shared" si="145"/>
        <v>道央青果協同組合</v>
      </c>
      <c r="D824" t="s">
        <v>1150</v>
      </c>
      <c r="E824" t="s">
        <v>2561</v>
      </c>
      <c r="F824" t="s">
        <v>2118</v>
      </c>
      <c r="G824" s="50"/>
      <c r="H824">
        <v>10</v>
      </c>
      <c r="I824" t="s">
        <v>249</v>
      </c>
      <c r="J824" t="e">
        <f>VLOOKUP(I824,#REF!,2,0)</f>
        <v>#REF!</v>
      </c>
      <c r="K824" t="e">
        <f t="shared" si="146"/>
        <v>#REF!</v>
      </c>
      <c r="L824" t="str">
        <f t="shared" si="144"/>
        <v>北海道・東北地方</v>
      </c>
      <c r="M824" t="str">
        <f t="shared" si="147"/>
        <v>その他</v>
      </c>
      <c r="N824" t="str">
        <f t="shared" si="148"/>
        <v>10.その他</v>
      </c>
      <c r="O824" t="str">
        <f t="shared" si="149"/>
        <v/>
      </c>
      <c r="P824" t="str">
        <f t="shared" si="150"/>
        <v/>
      </c>
      <c r="Q824" t="str">
        <f t="shared" si="151"/>
        <v/>
      </c>
      <c r="R824" t="str">
        <f t="shared" si="152"/>
        <v>01.</v>
      </c>
      <c r="S824" t="str">
        <f t="shared" si="153"/>
        <v>01.北海道</v>
      </c>
      <c r="T824">
        <f t="shared" si="154"/>
        <v>0</v>
      </c>
      <c r="U824">
        <f t="shared" si="155"/>
        <v>0</v>
      </c>
    </row>
    <row r="825" spans="1:21">
      <c r="A825" s="3" t="s">
        <v>210</v>
      </c>
      <c r="B825" t="str">
        <f t="shared" si="145"/>
        <v>株式会社東海技研</v>
      </c>
      <c r="C825" t="s">
        <v>1712</v>
      </c>
      <c r="D825" t="s">
        <v>211</v>
      </c>
      <c r="E825" t="s">
        <v>2540</v>
      </c>
      <c r="F825" t="s">
        <v>2006</v>
      </c>
      <c r="G825" s="50"/>
      <c r="H825">
        <v>35</v>
      </c>
      <c r="I825" t="s">
        <v>1060</v>
      </c>
      <c r="J825" t="e">
        <f>VLOOKUP(I825,#REF!,2,0)</f>
        <v>#REF!</v>
      </c>
      <c r="K825" t="e">
        <f t="shared" si="146"/>
        <v>#REF!</v>
      </c>
      <c r="L825" t="str">
        <f t="shared" si="144"/>
        <v>東海地方</v>
      </c>
      <c r="M825" t="str">
        <f t="shared" si="147"/>
        <v>事業法人</v>
      </c>
      <c r="N825" t="str">
        <f t="shared" si="148"/>
        <v>04.事業法人</v>
      </c>
      <c r="O825" t="str">
        <f t="shared" si="149"/>
        <v/>
      </c>
      <c r="P825" t="str">
        <f t="shared" si="150"/>
        <v/>
      </c>
      <c r="Q825" t="str">
        <f t="shared" si="151"/>
        <v/>
      </c>
      <c r="R825" t="str">
        <f t="shared" si="152"/>
        <v>21.</v>
      </c>
      <c r="S825" t="str">
        <f t="shared" si="153"/>
        <v>21.岐阜県</v>
      </c>
      <c r="T825">
        <f t="shared" si="154"/>
        <v>1</v>
      </c>
      <c r="U825">
        <f t="shared" si="155"/>
        <v>89</v>
      </c>
    </row>
    <row r="826" spans="1:21">
      <c r="A826" t="s">
        <v>3470</v>
      </c>
      <c r="B826" t="str">
        <f t="shared" si="145"/>
        <v>有限会社東海自動車学校</v>
      </c>
      <c r="D826" t="s">
        <v>3593</v>
      </c>
      <c r="E826" t="s">
        <v>3636</v>
      </c>
      <c r="F826" t="s">
        <v>1956</v>
      </c>
      <c r="H826">
        <v>35</v>
      </c>
      <c r="I826" t="s">
        <v>1060</v>
      </c>
      <c r="J826" t="e">
        <f>VLOOKUP(I826,#REF!,2,0)</f>
        <v>#REF!</v>
      </c>
      <c r="K826" t="e">
        <f t="shared" si="146"/>
        <v>#REF!</v>
      </c>
      <c r="L826" t="str">
        <f t="shared" si="144"/>
        <v>東海地方</v>
      </c>
      <c r="M826" t="str">
        <f t="shared" si="147"/>
        <v>事業法人</v>
      </c>
      <c r="N826" t="str">
        <f t="shared" si="148"/>
        <v>04.事業法人</v>
      </c>
      <c r="O826" t="str">
        <f t="shared" si="149"/>
        <v/>
      </c>
      <c r="P826" t="str">
        <f t="shared" si="150"/>
        <v/>
      </c>
      <c r="Q826" t="str">
        <f t="shared" si="151"/>
        <v/>
      </c>
      <c r="R826" t="str">
        <f t="shared" si="152"/>
        <v>23.</v>
      </c>
      <c r="S826" t="str">
        <f t="shared" si="153"/>
        <v>23.愛知県</v>
      </c>
      <c r="T826">
        <f t="shared" si="154"/>
        <v>0</v>
      </c>
      <c r="U826">
        <f t="shared" si="155"/>
        <v>0</v>
      </c>
    </row>
    <row r="827" spans="1:21" ht="19.8">
      <c r="A827" s="2" t="s">
        <v>1469</v>
      </c>
      <c r="B827" t="str">
        <f t="shared" si="145"/>
        <v>株式会社東海放送会館</v>
      </c>
      <c r="D827" t="s">
        <v>1151</v>
      </c>
      <c r="E827" t="s">
        <v>2561</v>
      </c>
      <c r="F827" t="s">
        <v>1992</v>
      </c>
      <c r="G827" s="50"/>
      <c r="H827">
        <v>35</v>
      </c>
      <c r="I827" t="s">
        <v>1060</v>
      </c>
      <c r="J827" t="e">
        <f>VLOOKUP(I827,#REF!,2,0)</f>
        <v>#REF!</v>
      </c>
      <c r="K827" t="e">
        <f t="shared" si="146"/>
        <v>#REF!</v>
      </c>
      <c r="L827" t="str">
        <f t="shared" si="144"/>
        <v>東海地方</v>
      </c>
      <c r="M827" t="str">
        <f t="shared" si="147"/>
        <v>事業法人</v>
      </c>
      <c r="N827" t="str">
        <f t="shared" si="148"/>
        <v>04.事業法人</v>
      </c>
      <c r="O827" t="str">
        <f t="shared" si="149"/>
        <v/>
      </c>
      <c r="P827" t="str">
        <f t="shared" si="150"/>
        <v/>
      </c>
      <c r="Q827" t="str">
        <f t="shared" si="151"/>
        <v/>
      </c>
      <c r="R827" t="str">
        <f t="shared" si="152"/>
        <v>23.</v>
      </c>
      <c r="S827" t="str">
        <f t="shared" si="153"/>
        <v>23.愛知県</v>
      </c>
      <c r="T827">
        <f t="shared" si="154"/>
        <v>0</v>
      </c>
      <c r="U827">
        <f t="shared" si="155"/>
        <v>0</v>
      </c>
    </row>
    <row r="828" spans="1:21">
      <c r="A828" t="s">
        <v>2734</v>
      </c>
      <c r="B828" t="str">
        <f t="shared" si="145"/>
        <v>株式会社東京青色</v>
      </c>
      <c r="D828" t="s">
        <v>2835</v>
      </c>
      <c r="E828" t="s">
        <v>2868</v>
      </c>
      <c r="F828" t="s">
        <v>2905</v>
      </c>
      <c r="I828" t="s">
        <v>1060</v>
      </c>
      <c r="J828" t="e">
        <f>VLOOKUP(I828,#REF!,2,0)</f>
        <v>#REF!</v>
      </c>
      <c r="K828" t="e">
        <f t="shared" si="146"/>
        <v>#REF!</v>
      </c>
      <c r="L828" t="str">
        <f t="shared" si="144"/>
        <v>関東地方</v>
      </c>
      <c r="M828" t="str">
        <f t="shared" si="147"/>
        <v>事業法人</v>
      </c>
      <c r="N828" t="str">
        <f t="shared" si="148"/>
        <v>04.事業法人</v>
      </c>
      <c r="O828" t="str">
        <f t="shared" si="149"/>
        <v/>
      </c>
      <c r="P828" t="str">
        <f t="shared" si="150"/>
        <v/>
      </c>
      <c r="Q828" t="str">
        <f t="shared" si="151"/>
        <v/>
      </c>
      <c r="R828" t="str">
        <f t="shared" si="152"/>
        <v>13.</v>
      </c>
      <c r="S828" t="str">
        <f t="shared" si="153"/>
        <v>13.東京都</v>
      </c>
      <c r="T828">
        <f t="shared" si="154"/>
        <v>0</v>
      </c>
      <c r="U828">
        <f t="shared" si="155"/>
        <v>0</v>
      </c>
    </row>
    <row r="829" spans="1:21">
      <c r="A829" t="s">
        <v>3018</v>
      </c>
      <c r="B829" t="str">
        <f t="shared" si="145"/>
        <v>株式会社東京ウエルズ</v>
      </c>
      <c r="D829" t="s">
        <v>3110</v>
      </c>
      <c r="E829" s="47" t="s">
        <v>3150</v>
      </c>
      <c r="F829" t="s">
        <v>1953</v>
      </c>
      <c r="I829" t="s">
        <v>1060</v>
      </c>
      <c r="J829" t="e">
        <f>VLOOKUP(I829,#REF!,2,0)</f>
        <v>#REF!</v>
      </c>
      <c r="K829" t="e">
        <f t="shared" si="146"/>
        <v>#REF!</v>
      </c>
      <c r="L829" t="str">
        <f t="shared" si="144"/>
        <v>関東地方</v>
      </c>
      <c r="M829" t="str">
        <f t="shared" si="147"/>
        <v>事業法人</v>
      </c>
      <c r="N829" t="str">
        <f t="shared" si="148"/>
        <v>04.事業法人</v>
      </c>
      <c r="O829" t="str">
        <f t="shared" si="149"/>
        <v/>
      </c>
      <c r="P829" t="str">
        <f t="shared" si="150"/>
        <v/>
      </c>
      <c r="Q829" t="str">
        <f t="shared" si="151"/>
        <v/>
      </c>
      <c r="R829" t="str">
        <f t="shared" si="152"/>
        <v>13.</v>
      </c>
      <c r="S829" t="str">
        <f t="shared" si="153"/>
        <v>13.東京都</v>
      </c>
      <c r="T829">
        <f t="shared" si="154"/>
        <v>0</v>
      </c>
      <c r="U829">
        <f t="shared" si="155"/>
        <v>0</v>
      </c>
    </row>
    <row r="830" spans="1:21" ht="19.8">
      <c r="A830" s="2" t="s">
        <v>26</v>
      </c>
      <c r="B830" t="str">
        <f t="shared" si="145"/>
        <v>東京海上アセットマネジメント株式会社</v>
      </c>
      <c r="D830" t="s">
        <v>343</v>
      </c>
      <c r="E830" t="s">
        <v>2546</v>
      </c>
      <c r="F830" t="s">
        <v>1953</v>
      </c>
      <c r="G830" s="50"/>
      <c r="H830">
        <v>20</v>
      </c>
      <c r="I830" t="s">
        <v>928</v>
      </c>
      <c r="J830" t="e">
        <f>VLOOKUP(I830,#REF!,2,0)</f>
        <v>#REF!</v>
      </c>
      <c r="K830" t="e">
        <f t="shared" si="146"/>
        <v>#REF!</v>
      </c>
      <c r="L830" t="str">
        <f t="shared" si="144"/>
        <v>関東地方</v>
      </c>
      <c r="M830" t="str">
        <f t="shared" si="147"/>
        <v>-</v>
      </c>
      <c r="N830" t="str">
        <f t="shared" si="148"/>
        <v>05.信託・投信・投資顧問</v>
      </c>
      <c r="O830" t="str">
        <f t="shared" si="149"/>
        <v/>
      </c>
      <c r="P830" t="str">
        <f t="shared" si="150"/>
        <v/>
      </c>
      <c r="Q830" t="str">
        <f t="shared" si="151"/>
        <v/>
      </c>
      <c r="R830" t="str">
        <f t="shared" si="152"/>
        <v>13.</v>
      </c>
      <c r="S830" t="str">
        <f t="shared" si="153"/>
        <v>13.東京都</v>
      </c>
      <c r="T830">
        <f t="shared" si="154"/>
        <v>0</v>
      </c>
      <c r="U830">
        <f t="shared" si="155"/>
        <v>0</v>
      </c>
    </row>
    <row r="831" spans="1:21" ht="19.8">
      <c r="A831" s="2" t="s">
        <v>1470</v>
      </c>
      <c r="B831" t="str">
        <f t="shared" si="145"/>
        <v>国立大学法人東京海洋大学</v>
      </c>
      <c r="D831" t="s">
        <v>525</v>
      </c>
      <c r="E831" t="s">
        <v>2560</v>
      </c>
      <c r="F831" t="s">
        <v>2014</v>
      </c>
      <c r="G831" s="50"/>
      <c r="H831">
        <v>20</v>
      </c>
      <c r="I831" t="s">
        <v>930</v>
      </c>
      <c r="J831" t="e">
        <f>VLOOKUP(I831,#REF!,2,0)</f>
        <v>#REF!</v>
      </c>
      <c r="K831" t="e">
        <f t="shared" si="146"/>
        <v>#REF!</v>
      </c>
      <c r="L831" t="str">
        <f t="shared" ref="L831:L894" si="156">VLOOKUP(F831,Y:Z,2,0)</f>
        <v>関東地方</v>
      </c>
      <c r="M831" t="str">
        <f t="shared" si="147"/>
        <v>学校法人等</v>
      </c>
      <c r="N831" t="str">
        <f t="shared" si="148"/>
        <v>01.学校法人・国立大学法人等</v>
      </c>
      <c r="O831" t="str">
        <f t="shared" si="149"/>
        <v/>
      </c>
      <c r="P831" t="str">
        <f t="shared" si="150"/>
        <v/>
      </c>
      <c r="Q831" t="str">
        <f t="shared" si="151"/>
        <v/>
      </c>
      <c r="R831" t="str">
        <f t="shared" si="152"/>
        <v>13.</v>
      </c>
      <c r="S831" t="str">
        <f t="shared" si="153"/>
        <v>13.東京都</v>
      </c>
      <c r="T831">
        <f t="shared" si="154"/>
        <v>0</v>
      </c>
      <c r="U831">
        <f t="shared" si="155"/>
        <v>0</v>
      </c>
    </row>
    <row r="832" spans="1:21" ht="19.8">
      <c r="A832" s="2" t="s">
        <v>1471</v>
      </c>
      <c r="B832" t="str">
        <f t="shared" si="145"/>
        <v>国立大学法人東京芸術大学</v>
      </c>
      <c r="D832" t="s">
        <v>1022</v>
      </c>
      <c r="E832" t="s">
        <v>2558</v>
      </c>
      <c r="F832" t="s">
        <v>1955</v>
      </c>
      <c r="G832" s="50"/>
      <c r="H832">
        <v>20</v>
      </c>
      <c r="I832" t="s">
        <v>930</v>
      </c>
      <c r="J832" t="e">
        <f>VLOOKUP(I832,#REF!,2,0)</f>
        <v>#REF!</v>
      </c>
      <c r="K832" t="e">
        <f t="shared" si="146"/>
        <v>#REF!</v>
      </c>
      <c r="L832" t="str">
        <f t="shared" si="156"/>
        <v>関東地方</v>
      </c>
      <c r="M832" t="str">
        <f t="shared" si="147"/>
        <v>学校法人等</v>
      </c>
      <c r="N832" t="str">
        <f t="shared" si="148"/>
        <v>01.学校法人・国立大学法人等</v>
      </c>
      <c r="O832" t="str">
        <f t="shared" si="149"/>
        <v/>
      </c>
      <c r="P832" t="str">
        <f t="shared" si="150"/>
        <v/>
      </c>
      <c r="Q832" t="str">
        <f t="shared" si="151"/>
        <v/>
      </c>
      <c r="R832" t="str">
        <f t="shared" si="152"/>
        <v>13.</v>
      </c>
      <c r="S832" t="str">
        <f t="shared" si="153"/>
        <v>13.東京都</v>
      </c>
      <c r="T832">
        <f t="shared" si="154"/>
        <v>0</v>
      </c>
      <c r="U832">
        <f t="shared" si="155"/>
        <v>0</v>
      </c>
    </row>
    <row r="833" spans="1:21" ht="19.8">
      <c r="A833" s="2" t="s">
        <v>862</v>
      </c>
      <c r="B833" t="str">
        <f t="shared" si="145"/>
        <v>東京高速道路株式会社</v>
      </c>
      <c r="C833" t="s">
        <v>3377</v>
      </c>
      <c r="D833" t="s">
        <v>863</v>
      </c>
      <c r="E833" t="s">
        <v>2564</v>
      </c>
      <c r="F833" t="s">
        <v>1953</v>
      </c>
      <c r="G833" s="50"/>
      <c r="H833">
        <v>20</v>
      </c>
      <c r="I833" t="s">
        <v>1060</v>
      </c>
      <c r="J833" t="e">
        <f>VLOOKUP(I833,#REF!,2,0)</f>
        <v>#REF!</v>
      </c>
      <c r="K833" t="e">
        <f t="shared" si="146"/>
        <v>#REF!</v>
      </c>
      <c r="L833" t="str">
        <f t="shared" si="156"/>
        <v>関東地方</v>
      </c>
      <c r="M833" t="str">
        <f t="shared" si="147"/>
        <v>事業法人</v>
      </c>
      <c r="N833" t="str">
        <f t="shared" si="148"/>
        <v>04.事業法人</v>
      </c>
      <c r="O833" t="str">
        <f t="shared" si="149"/>
        <v/>
      </c>
      <c r="P833" t="str">
        <f t="shared" si="150"/>
        <v/>
      </c>
      <c r="Q833" t="str">
        <f t="shared" si="151"/>
        <v/>
      </c>
      <c r="R833" t="str">
        <f t="shared" si="152"/>
        <v>13.</v>
      </c>
      <c r="S833" t="str">
        <f t="shared" si="153"/>
        <v>13.東京都</v>
      </c>
      <c r="T833">
        <f t="shared" si="154"/>
        <v>1</v>
      </c>
      <c r="U833">
        <f t="shared" si="155"/>
        <v>98</v>
      </c>
    </row>
    <row r="834" spans="1:21" ht="19.8">
      <c r="A834" s="2" t="s">
        <v>692</v>
      </c>
      <c r="B834" t="str">
        <f t="shared" ref="B834:B897" si="157">SUBSTITUTE(SUBSTITUTE(A834," ",""),"　","")</f>
        <v>一般財団法人東京国立博物館協力会</v>
      </c>
      <c r="D834" t="s">
        <v>765</v>
      </c>
      <c r="E834" t="s">
        <v>2538</v>
      </c>
      <c r="F834" t="s">
        <v>1955</v>
      </c>
      <c r="G834" s="50"/>
      <c r="H834">
        <v>20</v>
      </c>
      <c r="I834" t="s">
        <v>1193</v>
      </c>
      <c r="J834" t="e">
        <f>VLOOKUP(I834,#REF!,2,0)</f>
        <v>#REF!</v>
      </c>
      <c r="K834" t="e">
        <f t="shared" ref="K834:K897" si="158">IF(AND(J834="事業法人",G834="○"),"事業法人（上場）",IF(AND(J834="事業法人",G834=""),"事業法人（非上場）",J834))</f>
        <v>#REF!</v>
      </c>
      <c r="L834" t="str">
        <f t="shared" si="156"/>
        <v>関東地方</v>
      </c>
      <c r="M834" t="str">
        <f t="shared" ref="M834:M897" si="159">VLOOKUP(I834,AA:AB,2,0)</f>
        <v>その他</v>
      </c>
      <c r="N834" t="str">
        <f t="shared" ref="N834:N897" si="160">VLOOKUP(I834,AC:AD,2,0)</f>
        <v>08.財団法人・社団法人</v>
      </c>
      <c r="O834" t="str">
        <f t="shared" ref="O834:O897" si="161">IF(I834="自治体",F834&amp;A834,"")</f>
        <v/>
      </c>
      <c r="P834" t="str">
        <f t="shared" ref="P834:P897" si="162">TRIM(SUBSTITUTE(O834,F834,""))</f>
        <v/>
      </c>
      <c r="Q834" t="str">
        <f t="shared" ref="Q834:Q897" si="163">IF(I834="自治体",F834&amp;P834,"")</f>
        <v/>
      </c>
      <c r="R834" t="str">
        <f t="shared" ref="R834:R897" si="164">VLOOKUP(F834,AE:AF,2,)</f>
        <v>13.</v>
      </c>
      <c r="S834" t="str">
        <f t="shared" ref="S834:S897" si="165">R834&amp;F834</f>
        <v>13.東京都</v>
      </c>
      <c r="T834">
        <f t="shared" ref="T834:T897" si="166">IF(C834="",0,IF(COUNTIF(C834,"https://www.jasso.go.jp/*")=1,1,2))</f>
        <v>0</v>
      </c>
      <c r="U834">
        <f t="shared" ref="U834:U897" si="167">LEN(C834)</f>
        <v>0</v>
      </c>
    </row>
    <row r="835" spans="1:21" ht="19.8">
      <c r="A835" s="2" t="s">
        <v>301</v>
      </c>
      <c r="B835" t="str">
        <f t="shared" si="157"/>
        <v>学校法人東京滋慶学園</v>
      </c>
      <c r="D835" t="s">
        <v>136</v>
      </c>
      <c r="E835" t="s">
        <v>2541</v>
      </c>
      <c r="F835" t="s">
        <v>1953</v>
      </c>
      <c r="G835" s="50"/>
      <c r="H835">
        <v>20</v>
      </c>
      <c r="I835" t="s">
        <v>930</v>
      </c>
      <c r="J835" t="e">
        <f>VLOOKUP(I835,#REF!,2,0)</f>
        <v>#REF!</v>
      </c>
      <c r="K835" t="e">
        <f t="shared" si="158"/>
        <v>#REF!</v>
      </c>
      <c r="L835" t="str">
        <f t="shared" si="156"/>
        <v>関東地方</v>
      </c>
      <c r="M835" t="str">
        <f t="shared" si="159"/>
        <v>学校法人等</v>
      </c>
      <c r="N835" t="str">
        <f t="shared" si="160"/>
        <v>01.学校法人・国立大学法人等</v>
      </c>
      <c r="O835" t="str">
        <f t="shared" si="161"/>
        <v/>
      </c>
      <c r="P835" t="str">
        <f t="shared" si="162"/>
        <v/>
      </c>
      <c r="Q835" t="str">
        <f t="shared" si="163"/>
        <v/>
      </c>
      <c r="R835" t="str">
        <f t="shared" si="164"/>
        <v>13.</v>
      </c>
      <c r="S835" t="str">
        <f t="shared" si="165"/>
        <v>13.東京都</v>
      </c>
      <c r="T835">
        <f t="shared" si="166"/>
        <v>0</v>
      </c>
      <c r="U835">
        <f t="shared" si="167"/>
        <v>0</v>
      </c>
    </row>
    <row r="836" spans="1:21">
      <c r="A836" t="s">
        <v>2735</v>
      </c>
      <c r="B836" t="str">
        <f t="shared" si="157"/>
        <v>公益財団法人東京市町村自治調査会</v>
      </c>
      <c r="D836" t="s">
        <v>2836</v>
      </c>
      <c r="E836" t="s">
        <v>2868</v>
      </c>
      <c r="F836" t="s">
        <v>1953</v>
      </c>
      <c r="I836" t="s">
        <v>1193</v>
      </c>
      <c r="J836" t="e">
        <f>VLOOKUP(I836,#REF!,2,0)</f>
        <v>#REF!</v>
      </c>
      <c r="K836" t="e">
        <f t="shared" si="158"/>
        <v>#REF!</v>
      </c>
      <c r="L836" t="str">
        <f t="shared" si="156"/>
        <v>関東地方</v>
      </c>
      <c r="M836" t="str">
        <f t="shared" si="159"/>
        <v>その他</v>
      </c>
      <c r="N836" t="str">
        <f t="shared" si="160"/>
        <v>08.財団法人・社団法人</v>
      </c>
      <c r="O836" t="str">
        <f t="shared" si="161"/>
        <v/>
      </c>
      <c r="P836" t="str">
        <f t="shared" si="162"/>
        <v/>
      </c>
      <c r="Q836" t="str">
        <f t="shared" si="163"/>
        <v/>
      </c>
      <c r="R836" t="str">
        <f t="shared" si="164"/>
        <v>13.</v>
      </c>
      <c r="S836" t="str">
        <f t="shared" si="165"/>
        <v>13.東京都</v>
      </c>
      <c r="T836">
        <f t="shared" si="166"/>
        <v>0</v>
      </c>
      <c r="U836">
        <f t="shared" si="167"/>
        <v>0</v>
      </c>
    </row>
    <row r="837" spans="1:21" ht="19.8">
      <c r="A837" s="2" t="s">
        <v>954</v>
      </c>
      <c r="B837" t="str">
        <f t="shared" si="157"/>
        <v>学校法人東京女子醫科大学</v>
      </c>
      <c r="D837" t="s">
        <v>1023</v>
      </c>
      <c r="E837" t="s">
        <v>2558</v>
      </c>
      <c r="F837" t="s">
        <v>1955</v>
      </c>
      <c r="G837" s="50"/>
      <c r="H837">
        <v>20</v>
      </c>
      <c r="I837" t="s">
        <v>930</v>
      </c>
      <c r="J837" t="e">
        <f>VLOOKUP(I837,#REF!,2,0)</f>
        <v>#REF!</v>
      </c>
      <c r="K837" t="e">
        <f t="shared" si="158"/>
        <v>#REF!</v>
      </c>
      <c r="L837" t="str">
        <f t="shared" si="156"/>
        <v>関東地方</v>
      </c>
      <c r="M837" t="str">
        <f t="shared" si="159"/>
        <v>学校法人等</v>
      </c>
      <c r="N837" t="str">
        <f t="shared" si="160"/>
        <v>01.学校法人・国立大学法人等</v>
      </c>
      <c r="O837" t="str">
        <f t="shared" si="161"/>
        <v/>
      </c>
      <c r="P837" t="str">
        <f t="shared" si="162"/>
        <v/>
      </c>
      <c r="Q837" t="str">
        <f t="shared" si="163"/>
        <v/>
      </c>
      <c r="R837" t="str">
        <f t="shared" si="164"/>
        <v>13.</v>
      </c>
      <c r="S837" t="str">
        <f t="shared" si="165"/>
        <v>13.東京都</v>
      </c>
      <c r="T837">
        <f t="shared" si="166"/>
        <v>0</v>
      </c>
      <c r="U837">
        <f t="shared" si="167"/>
        <v>0</v>
      </c>
    </row>
    <row r="838" spans="1:21">
      <c r="A838" s="3" t="s">
        <v>27</v>
      </c>
      <c r="B838" t="str">
        <f t="shared" si="157"/>
        <v>東京書籍株式会社</v>
      </c>
      <c r="C838" s="8" t="s">
        <v>3388</v>
      </c>
      <c r="D838" t="s">
        <v>421</v>
      </c>
      <c r="E838" t="s">
        <v>2547</v>
      </c>
      <c r="F838" t="s">
        <v>1953</v>
      </c>
      <c r="G838" s="50"/>
      <c r="H838">
        <v>20</v>
      </c>
      <c r="I838" t="s">
        <v>1060</v>
      </c>
      <c r="J838" t="e">
        <f>VLOOKUP(I838,#REF!,2,0)</f>
        <v>#REF!</v>
      </c>
      <c r="K838" t="e">
        <f t="shared" si="158"/>
        <v>#REF!</v>
      </c>
      <c r="L838" t="str">
        <f t="shared" si="156"/>
        <v>関東地方</v>
      </c>
      <c r="M838" t="str">
        <f t="shared" si="159"/>
        <v>事業法人</v>
      </c>
      <c r="N838" t="str">
        <f t="shared" si="160"/>
        <v>04.事業法人</v>
      </c>
      <c r="O838" t="str">
        <f t="shared" si="161"/>
        <v/>
      </c>
      <c r="P838" t="str">
        <f t="shared" si="162"/>
        <v/>
      </c>
      <c r="Q838" t="str">
        <f t="shared" si="163"/>
        <v/>
      </c>
      <c r="R838" t="str">
        <f t="shared" si="164"/>
        <v>13.</v>
      </c>
      <c r="S838" t="str">
        <f t="shared" si="165"/>
        <v>13.東京都</v>
      </c>
      <c r="T838">
        <f t="shared" si="166"/>
        <v>2</v>
      </c>
      <c r="U838">
        <f t="shared" si="167"/>
        <v>58</v>
      </c>
    </row>
    <row r="839" spans="1:21" ht="19.8">
      <c r="A839" s="2" t="s">
        <v>302</v>
      </c>
      <c r="B839" t="str">
        <f t="shared" si="157"/>
        <v>東京信用保証協会</v>
      </c>
      <c r="D839" t="s">
        <v>137</v>
      </c>
      <c r="E839" t="s">
        <v>2541</v>
      </c>
      <c r="F839" t="s">
        <v>1953</v>
      </c>
      <c r="G839" s="50"/>
      <c r="H839">
        <v>20</v>
      </c>
      <c r="I839" t="s">
        <v>249</v>
      </c>
      <c r="J839" t="e">
        <f>VLOOKUP(I839,#REF!,2,0)</f>
        <v>#REF!</v>
      </c>
      <c r="K839" t="e">
        <f t="shared" si="158"/>
        <v>#REF!</v>
      </c>
      <c r="L839" t="str">
        <f t="shared" si="156"/>
        <v>関東地方</v>
      </c>
      <c r="M839" t="str">
        <f t="shared" si="159"/>
        <v>その他</v>
      </c>
      <c r="N839" t="str">
        <f t="shared" si="160"/>
        <v>10.その他</v>
      </c>
      <c r="O839" t="str">
        <f t="shared" si="161"/>
        <v/>
      </c>
      <c r="P839" t="str">
        <f t="shared" si="162"/>
        <v/>
      </c>
      <c r="Q839" t="str">
        <f t="shared" si="163"/>
        <v/>
      </c>
      <c r="R839" t="str">
        <f t="shared" si="164"/>
        <v>13.</v>
      </c>
      <c r="S839" t="str">
        <f t="shared" si="165"/>
        <v>13.東京都</v>
      </c>
      <c r="T839">
        <f t="shared" si="166"/>
        <v>0</v>
      </c>
      <c r="U839">
        <f t="shared" si="167"/>
        <v>0</v>
      </c>
    </row>
    <row r="840" spans="1:21" ht="19.8">
      <c r="A840" s="2" t="s">
        <v>1087</v>
      </c>
      <c r="B840" t="str">
        <f t="shared" si="157"/>
        <v>東京水道株式会社</v>
      </c>
      <c r="D840" t="s">
        <v>1152</v>
      </c>
      <c r="E840" t="s">
        <v>2561</v>
      </c>
      <c r="F840" t="s">
        <v>1955</v>
      </c>
      <c r="G840" s="50"/>
      <c r="H840">
        <v>20</v>
      </c>
      <c r="I840" t="s">
        <v>1060</v>
      </c>
      <c r="J840" t="e">
        <f>VLOOKUP(I840,#REF!,2,0)</f>
        <v>#REF!</v>
      </c>
      <c r="K840" t="e">
        <f t="shared" si="158"/>
        <v>#REF!</v>
      </c>
      <c r="L840" t="str">
        <f t="shared" si="156"/>
        <v>関東地方</v>
      </c>
      <c r="M840" t="str">
        <f t="shared" si="159"/>
        <v>事業法人</v>
      </c>
      <c r="N840" t="str">
        <f t="shared" si="160"/>
        <v>04.事業法人</v>
      </c>
      <c r="O840" t="str">
        <f t="shared" si="161"/>
        <v/>
      </c>
      <c r="P840" t="str">
        <f t="shared" si="162"/>
        <v/>
      </c>
      <c r="Q840" t="str">
        <f t="shared" si="163"/>
        <v/>
      </c>
      <c r="R840" t="str">
        <f t="shared" si="164"/>
        <v>13.</v>
      </c>
      <c r="S840" t="str">
        <f t="shared" si="165"/>
        <v>13.東京都</v>
      </c>
      <c r="T840">
        <f t="shared" si="166"/>
        <v>0</v>
      </c>
      <c r="U840">
        <f t="shared" si="167"/>
        <v>0</v>
      </c>
    </row>
    <row r="841" spans="1:21">
      <c r="A841" t="s">
        <v>3019</v>
      </c>
      <c r="B841" t="str">
        <f t="shared" si="157"/>
        <v>東京都公立大学法人</v>
      </c>
      <c r="D841" t="s">
        <v>3111</v>
      </c>
      <c r="E841" s="47" t="s">
        <v>3150</v>
      </c>
      <c r="F841" t="s">
        <v>1981</v>
      </c>
      <c r="I841" t="s">
        <v>1946</v>
      </c>
      <c r="J841" t="e">
        <f>VLOOKUP(I841,#REF!,2,0)</f>
        <v>#REF!</v>
      </c>
      <c r="K841" t="e">
        <f t="shared" si="158"/>
        <v>#REF!</v>
      </c>
      <c r="L841" t="str">
        <f t="shared" si="156"/>
        <v>関東地方</v>
      </c>
      <c r="M841" t="str">
        <f t="shared" si="159"/>
        <v>その他</v>
      </c>
      <c r="N841" t="str">
        <f t="shared" si="160"/>
        <v>10.その他</v>
      </c>
      <c r="O841" t="str">
        <f t="shared" si="161"/>
        <v/>
      </c>
      <c r="P841" t="str">
        <f t="shared" si="162"/>
        <v/>
      </c>
      <c r="Q841" t="str">
        <f t="shared" si="163"/>
        <v/>
      </c>
      <c r="R841" t="str">
        <f t="shared" si="164"/>
        <v>13.</v>
      </c>
      <c r="S841" t="str">
        <f t="shared" si="165"/>
        <v>13.東京都</v>
      </c>
      <c r="T841">
        <f t="shared" si="166"/>
        <v>0</v>
      </c>
      <c r="U841">
        <f t="shared" si="167"/>
        <v>0</v>
      </c>
    </row>
    <row r="842" spans="1:21" ht="19.8">
      <c r="A842" s="2" t="s">
        <v>1472</v>
      </c>
      <c r="B842" t="str">
        <f t="shared" si="157"/>
        <v>一般財団法人東京都人材支援事業団</v>
      </c>
      <c r="D842" t="s">
        <v>1153</v>
      </c>
      <c r="E842" t="s">
        <v>2561</v>
      </c>
      <c r="F842" t="s">
        <v>1955</v>
      </c>
      <c r="G842" s="50"/>
      <c r="H842">
        <v>20</v>
      </c>
      <c r="I842" t="s">
        <v>1193</v>
      </c>
      <c r="J842" t="e">
        <f>VLOOKUP(I842,#REF!,2,0)</f>
        <v>#REF!</v>
      </c>
      <c r="K842" t="e">
        <f t="shared" si="158"/>
        <v>#REF!</v>
      </c>
      <c r="L842" t="str">
        <f t="shared" si="156"/>
        <v>関東地方</v>
      </c>
      <c r="M842" t="str">
        <f t="shared" si="159"/>
        <v>その他</v>
      </c>
      <c r="N842" t="str">
        <f t="shared" si="160"/>
        <v>08.財団法人・社団法人</v>
      </c>
      <c r="O842" t="str">
        <f t="shared" si="161"/>
        <v/>
      </c>
      <c r="P842" t="str">
        <f t="shared" si="162"/>
        <v/>
      </c>
      <c r="Q842" t="str">
        <f t="shared" si="163"/>
        <v/>
      </c>
      <c r="R842" t="str">
        <f t="shared" si="164"/>
        <v>13.</v>
      </c>
      <c r="S842" t="str">
        <f t="shared" si="165"/>
        <v>13.東京都</v>
      </c>
      <c r="T842">
        <f t="shared" si="166"/>
        <v>0</v>
      </c>
      <c r="U842">
        <f t="shared" si="167"/>
        <v>0</v>
      </c>
    </row>
    <row r="843" spans="1:21">
      <c r="A843" t="s">
        <v>3471</v>
      </c>
      <c r="B843" t="str">
        <f t="shared" si="157"/>
        <v>学校法人東京薬科大学</v>
      </c>
      <c r="D843" t="s">
        <v>3594</v>
      </c>
      <c r="E843" t="s">
        <v>3636</v>
      </c>
      <c r="F843" t="s">
        <v>1955</v>
      </c>
      <c r="H843">
        <v>20</v>
      </c>
      <c r="I843" t="s">
        <v>930</v>
      </c>
      <c r="J843" t="e">
        <f>VLOOKUP(I843,#REF!,2,0)</f>
        <v>#REF!</v>
      </c>
      <c r="K843" t="e">
        <f t="shared" si="158"/>
        <v>#REF!</v>
      </c>
      <c r="L843" t="str">
        <f t="shared" si="156"/>
        <v>関東地方</v>
      </c>
      <c r="M843" t="str">
        <f t="shared" si="159"/>
        <v>学校法人等</v>
      </c>
      <c r="N843" t="str">
        <f t="shared" si="160"/>
        <v>01.学校法人・国立大学法人等</v>
      </c>
      <c r="O843" t="str">
        <f t="shared" si="161"/>
        <v/>
      </c>
      <c r="P843" t="str">
        <f t="shared" si="162"/>
        <v/>
      </c>
      <c r="Q843" t="str">
        <f t="shared" si="163"/>
        <v/>
      </c>
      <c r="R843" t="str">
        <f t="shared" si="164"/>
        <v>13.</v>
      </c>
      <c r="S843" t="str">
        <f t="shared" si="165"/>
        <v>13.東京都</v>
      </c>
      <c r="T843">
        <f t="shared" si="166"/>
        <v>0</v>
      </c>
      <c r="U843">
        <f t="shared" si="167"/>
        <v>0</v>
      </c>
    </row>
    <row r="844" spans="1:21">
      <c r="A844" s="3" t="s">
        <v>955</v>
      </c>
      <c r="B844" t="str">
        <f t="shared" si="157"/>
        <v>株式会社東京臨海ホールディングス</v>
      </c>
      <c r="C844" t="s">
        <v>1713</v>
      </c>
      <c r="D844" t="s">
        <v>1024</v>
      </c>
      <c r="E844" t="s">
        <v>2558</v>
      </c>
      <c r="F844" t="s">
        <v>1955</v>
      </c>
      <c r="G844" s="50"/>
      <c r="H844">
        <v>20</v>
      </c>
      <c r="I844" t="s">
        <v>1060</v>
      </c>
      <c r="J844" t="e">
        <f>VLOOKUP(I844,#REF!,2,0)</f>
        <v>#REF!</v>
      </c>
      <c r="K844" t="e">
        <f t="shared" si="158"/>
        <v>#REF!</v>
      </c>
      <c r="L844" t="str">
        <f t="shared" si="156"/>
        <v>関東地方</v>
      </c>
      <c r="M844" t="str">
        <f t="shared" si="159"/>
        <v>事業法人</v>
      </c>
      <c r="N844" t="str">
        <f t="shared" si="160"/>
        <v>04.事業法人</v>
      </c>
      <c r="O844" t="str">
        <f t="shared" si="161"/>
        <v/>
      </c>
      <c r="P844" t="str">
        <f t="shared" si="162"/>
        <v/>
      </c>
      <c r="Q844" t="str">
        <f t="shared" si="163"/>
        <v/>
      </c>
      <c r="R844" t="str">
        <f t="shared" si="164"/>
        <v>13.</v>
      </c>
      <c r="S844" t="str">
        <f t="shared" si="165"/>
        <v>13.東京都</v>
      </c>
      <c r="T844">
        <f t="shared" si="166"/>
        <v>1</v>
      </c>
      <c r="U844">
        <f t="shared" si="167"/>
        <v>106</v>
      </c>
    </row>
    <row r="845" spans="1:21" ht="19.8">
      <c r="A845" s="2" t="s">
        <v>596</v>
      </c>
      <c r="B845" t="str">
        <f t="shared" si="157"/>
        <v>東商株式会社</v>
      </c>
      <c r="D845" t="s">
        <v>635</v>
      </c>
      <c r="E845" t="s">
        <v>2563</v>
      </c>
      <c r="F845" t="s">
        <v>1992</v>
      </c>
      <c r="G845" s="50"/>
      <c r="H845">
        <v>35</v>
      </c>
      <c r="I845" t="s">
        <v>1060</v>
      </c>
      <c r="J845" t="e">
        <f>VLOOKUP(I845,#REF!,2,0)</f>
        <v>#REF!</v>
      </c>
      <c r="K845" t="e">
        <f t="shared" si="158"/>
        <v>#REF!</v>
      </c>
      <c r="L845" t="str">
        <f t="shared" si="156"/>
        <v>東海地方</v>
      </c>
      <c r="M845" t="str">
        <f t="shared" si="159"/>
        <v>事業法人</v>
      </c>
      <c r="N845" t="str">
        <f t="shared" si="160"/>
        <v>04.事業法人</v>
      </c>
      <c r="O845" t="str">
        <f t="shared" si="161"/>
        <v/>
      </c>
      <c r="P845" t="str">
        <f t="shared" si="162"/>
        <v/>
      </c>
      <c r="Q845" t="str">
        <f t="shared" si="163"/>
        <v/>
      </c>
      <c r="R845" t="str">
        <f t="shared" si="164"/>
        <v>23.</v>
      </c>
      <c r="S845" t="str">
        <f t="shared" si="165"/>
        <v>23.愛知県</v>
      </c>
      <c r="T845">
        <f t="shared" si="166"/>
        <v>0</v>
      </c>
      <c r="U845">
        <f t="shared" si="167"/>
        <v>0</v>
      </c>
    </row>
    <row r="846" spans="1:21" ht="19.8">
      <c r="A846" s="2" t="s">
        <v>1233</v>
      </c>
      <c r="B846" t="str">
        <f t="shared" si="157"/>
        <v>一般財団法人同仁会</v>
      </c>
      <c r="D846" t="s">
        <v>1310</v>
      </c>
      <c r="E846" t="s">
        <v>2562</v>
      </c>
      <c r="F846" t="s">
        <v>1968</v>
      </c>
      <c r="G846" s="50"/>
      <c r="H846">
        <v>20</v>
      </c>
      <c r="I846" t="s">
        <v>1193</v>
      </c>
      <c r="J846" t="e">
        <f>VLOOKUP(I846,#REF!,2,0)</f>
        <v>#REF!</v>
      </c>
      <c r="K846" t="e">
        <f t="shared" si="158"/>
        <v>#REF!</v>
      </c>
      <c r="L846" t="str">
        <f t="shared" si="156"/>
        <v>関東地方</v>
      </c>
      <c r="M846" t="str">
        <f t="shared" si="159"/>
        <v>その他</v>
      </c>
      <c r="N846" t="str">
        <f t="shared" si="160"/>
        <v>08.財団法人・社団法人</v>
      </c>
      <c r="O846" t="str">
        <f t="shared" si="161"/>
        <v/>
      </c>
      <c r="P846" t="str">
        <f t="shared" si="162"/>
        <v/>
      </c>
      <c r="Q846" t="str">
        <f t="shared" si="163"/>
        <v/>
      </c>
      <c r="R846" t="str">
        <f t="shared" si="164"/>
        <v>12.</v>
      </c>
      <c r="S846" t="str">
        <f t="shared" si="165"/>
        <v>12.千葉県</v>
      </c>
      <c r="T846">
        <f t="shared" si="166"/>
        <v>0</v>
      </c>
      <c r="U846">
        <f t="shared" si="167"/>
        <v>0</v>
      </c>
    </row>
    <row r="847" spans="1:21">
      <c r="A847" s="3" t="s">
        <v>1868</v>
      </c>
      <c r="B847" t="str">
        <f t="shared" si="157"/>
        <v>東神電池工業株式会社</v>
      </c>
      <c r="C847" t="s">
        <v>1714</v>
      </c>
      <c r="D847" t="s">
        <v>864</v>
      </c>
      <c r="E847" t="s">
        <v>2564</v>
      </c>
      <c r="F847" t="s">
        <v>2087</v>
      </c>
      <c r="G847" s="50"/>
      <c r="H847">
        <v>20</v>
      </c>
      <c r="I847" t="s">
        <v>1060</v>
      </c>
      <c r="J847" t="e">
        <f>VLOOKUP(I847,#REF!,2,0)</f>
        <v>#REF!</v>
      </c>
      <c r="K847" t="e">
        <f t="shared" si="158"/>
        <v>#REF!</v>
      </c>
      <c r="L847" t="str">
        <f t="shared" si="156"/>
        <v>関東地方</v>
      </c>
      <c r="M847" t="str">
        <f t="shared" si="159"/>
        <v>事業法人</v>
      </c>
      <c r="N847" t="str">
        <f t="shared" si="160"/>
        <v>04.事業法人</v>
      </c>
      <c r="O847" t="str">
        <f t="shared" si="161"/>
        <v/>
      </c>
      <c r="P847" t="str">
        <f t="shared" si="162"/>
        <v/>
      </c>
      <c r="Q847" t="str">
        <f t="shared" si="163"/>
        <v/>
      </c>
      <c r="R847" t="str">
        <f t="shared" si="164"/>
        <v>08.</v>
      </c>
      <c r="S847" t="str">
        <f t="shared" si="165"/>
        <v>08.茨城県</v>
      </c>
      <c r="T847">
        <f t="shared" si="166"/>
        <v>2</v>
      </c>
      <c r="U847">
        <f t="shared" si="167"/>
        <v>32</v>
      </c>
    </row>
    <row r="848" spans="1:21" ht="19.8">
      <c r="A848" s="2" t="s">
        <v>526</v>
      </c>
      <c r="B848" t="str">
        <f t="shared" si="157"/>
        <v>東富士電機株式会社</v>
      </c>
      <c r="D848" t="s">
        <v>527</v>
      </c>
      <c r="E848" t="s">
        <v>2560</v>
      </c>
      <c r="F848" t="s">
        <v>1981</v>
      </c>
      <c r="G848" s="50"/>
      <c r="H848">
        <v>20</v>
      </c>
      <c r="I848" t="s">
        <v>1060</v>
      </c>
      <c r="J848" t="e">
        <f>VLOOKUP(I848,#REF!,2,0)</f>
        <v>#REF!</v>
      </c>
      <c r="K848" t="e">
        <f t="shared" si="158"/>
        <v>#REF!</v>
      </c>
      <c r="L848" t="str">
        <f t="shared" si="156"/>
        <v>関東地方</v>
      </c>
      <c r="M848" t="str">
        <f t="shared" si="159"/>
        <v>事業法人</v>
      </c>
      <c r="N848" t="str">
        <f t="shared" si="160"/>
        <v>04.事業法人</v>
      </c>
      <c r="O848" t="str">
        <f t="shared" si="161"/>
        <v/>
      </c>
      <c r="P848" t="str">
        <f t="shared" si="162"/>
        <v/>
      </c>
      <c r="Q848" t="str">
        <f t="shared" si="163"/>
        <v/>
      </c>
      <c r="R848" t="str">
        <f t="shared" si="164"/>
        <v>13.</v>
      </c>
      <c r="S848" t="str">
        <f t="shared" si="165"/>
        <v>13.東京都</v>
      </c>
      <c r="T848">
        <f t="shared" si="166"/>
        <v>0</v>
      </c>
      <c r="U848">
        <f t="shared" si="167"/>
        <v>0</v>
      </c>
    </row>
    <row r="849" spans="1:21" ht="19.8">
      <c r="A849" s="2" t="s">
        <v>956</v>
      </c>
      <c r="B849" t="str">
        <f t="shared" si="157"/>
        <v>東武谷内田建設株式会社</v>
      </c>
      <c r="C849" s="8" t="s">
        <v>3174</v>
      </c>
      <c r="D849" t="s">
        <v>1025</v>
      </c>
      <c r="E849" t="s">
        <v>2558</v>
      </c>
      <c r="F849" t="s">
        <v>1953</v>
      </c>
      <c r="G849" s="50"/>
      <c r="H849">
        <v>20</v>
      </c>
      <c r="I849" t="s">
        <v>1060</v>
      </c>
      <c r="J849" t="e">
        <f>VLOOKUP(I849,#REF!,2,0)</f>
        <v>#REF!</v>
      </c>
      <c r="K849" t="e">
        <f t="shared" si="158"/>
        <v>#REF!</v>
      </c>
      <c r="L849" t="str">
        <f t="shared" si="156"/>
        <v>関東地方</v>
      </c>
      <c r="M849" t="str">
        <f t="shared" si="159"/>
        <v>事業法人</v>
      </c>
      <c r="N849" t="str">
        <f t="shared" si="160"/>
        <v>04.事業法人</v>
      </c>
      <c r="O849" t="str">
        <f t="shared" si="161"/>
        <v/>
      </c>
      <c r="P849" t="str">
        <f t="shared" si="162"/>
        <v/>
      </c>
      <c r="Q849" t="str">
        <f t="shared" si="163"/>
        <v/>
      </c>
      <c r="R849" t="str">
        <f t="shared" si="164"/>
        <v>13.</v>
      </c>
      <c r="S849" t="str">
        <f t="shared" si="165"/>
        <v>13.東京都</v>
      </c>
      <c r="T849">
        <f t="shared" si="166"/>
        <v>2</v>
      </c>
      <c r="U849">
        <f t="shared" si="167"/>
        <v>53</v>
      </c>
    </row>
    <row r="850" spans="1:21" ht="19.8">
      <c r="A850" s="2" t="s">
        <v>865</v>
      </c>
      <c r="B850" t="str">
        <f t="shared" si="157"/>
        <v>東邦電機工業株式会社</v>
      </c>
      <c r="D850" t="s">
        <v>866</v>
      </c>
      <c r="E850" t="s">
        <v>2564</v>
      </c>
      <c r="F850" t="s">
        <v>1953</v>
      </c>
      <c r="G850" s="50"/>
      <c r="H850">
        <v>20</v>
      </c>
      <c r="I850" t="s">
        <v>1060</v>
      </c>
      <c r="J850" t="e">
        <f>VLOOKUP(I850,#REF!,2,0)</f>
        <v>#REF!</v>
      </c>
      <c r="K850" t="e">
        <f t="shared" si="158"/>
        <v>#REF!</v>
      </c>
      <c r="L850" t="str">
        <f t="shared" si="156"/>
        <v>関東地方</v>
      </c>
      <c r="M850" t="str">
        <f t="shared" si="159"/>
        <v>事業法人</v>
      </c>
      <c r="N850" t="str">
        <f t="shared" si="160"/>
        <v>04.事業法人</v>
      </c>
      <c r="O850" t="str">
        <f t="shared" si="161"/>
        <v/>
      </c>
      <c r="P850" t="str">
        <f t="shared" si="162"/>
        <v/>
      </c>
      <c r="Q850" t="str">
        <f t="shared" si="163"/>
        <v/>
      </c>
      <c r="R850" t="str">
        <f t="shared" si="164"/>
        <v>13.</v>
      </c>
      <c r="S850" t="str">
        <f t="shared" si="165"/>
        <v>13.東京都</v>
      </c>
      <c r="T850">
        <f t="shared" si="166"/>
        <v>0</v>
      </c>
      <c r="U850">
        <f t="shared" si="167"/>
        <v>0</v>
      </c>
    </row>
    <row r="851" spans="1:21" ht="19.8">
      <c r="A851" s="2" t="s">
        <v>867</v>
      </c>
      <c r="B851" t="str">
        <f t="shared" si="157"/>
        <v>学校法人東北医科薬科大学</v>
      </c>
      <c r="D851" t="s">
        <v>868</v>
      </c>
      <c r="E851" t="s">
        <v>2564</v>
      </c>
      <c r="F851" t="s">
        <v>2044</v>
      </c>
      <c r="G851" s="50"/>
      <c r="H851">
        <v>10</v>
      </c>
      <c r="I851" t="s">
        <v>930</v>
      </c>
      <c r="J851" t="e">
        <f>VLOOKUP(I851,#REF!,2,0)</f>
        <v>#REF!</v>
      </c>
      <c r="K851" t="e">
        <f t="shared" si="158"/>
        <v>#REF!</v>
      </c>
      <c r="L851" t="str">
        <f t="shared" si="156"/>
        <v>北海道・東北地方</v>
      </c>
      <c r="M851" t="str">
        <f t="shared" si="159"/>
        <v>学校法人等</v>
      </c>
      <c r="N851" t="str">
        <f t="shared" si="160"/>
        <v>01.学校法人・国立大学法人等</v>
      </c>
      <c r="O851" t="str">
        <f t="shared" si="161"/>
        <v/>
      </c>
      <c r="P851" t="str">
        <f t="shared" si="162"/>
        <v/>
      </c>
      <c r="Q851" t="str">
        <f t="shared" si="163"/>
        <v/>
      </c>
      <c r="R851" t="str">
        <f t="shared" si="164"/>
        <v>04.</v>
      </c>
      <c r="S851" t="str">
        <f t="shared" si="165"/>
        <v>04.宮城県</v>
      </c>
      <c r="T851">
        <f t="shared" si="166"/>
        <v>0</v>
      </c>
      <c r="U851">
        <f t="shared" si="167"/>
        <v>0</v>
      </c>
    </row>
    <row r="852" spans="1:21">
      <c r="A852" s="3" t="s">
        <v>957</v>
      </c>
      <c r="B852" t="str">
        <f t="shared" si="157"/>
        <v>株式会社東北エンジニアリングプラスチック</v>
      </c>
      <c r="C852" t="s">
        <v>1715</v>
      </c>
      <c r="D852" t="s">
        <v>1026</v>
      </c>
      <c r="E852" t="s">
        <v>2558</v>
      </c>
      <c r="F852" t="s">
        <v>2120</v>
      </c>
      <c r="G852" s="50"/>
      <c r="H852">
        <v>10</v>
      </c>
      <c r="I852" t="s">
        <v>1060</v>
      </c>
      <c r="J852" t="e">
        <f>VLOOKUP(I852,#REF!,2,0)</f>
        <v>#REF!</v>
      </c>
      <c r="K852" t="e">
        <f t="shared" si="158"/>
        <v>#REF!</v>
      </c>
      <c r="L852" t="str">
        <f t="shared" si="156"/>
        <v>北海道・東北地方</v>
      </c>
      <c r="M852" t="str">
        <f t="shared" si="159"/>
        <v>事業法人</v>
      </c>
      <c r="N852" t="str">
        <f t="shared" si="160"/>
        <v>04.事業法人</v>
      </c>
      <c r="O852" t="str">
        <f t="shared" si="161"/>
        <v/>
      </c>
      <c r="P852" t="str">
        <f t="shared" si="162"/>
        <v/>
      </c>
      <c r="Q852" t="str">
        <f t="shared" si="163"/>
        <v/>
      </c>
      <c r="R852" t="str">
        <f t="shared" si="164"/>
        <v>06.</v>
      </c>
      <c r="S852" t="str">
        <f t="shared" si="165"/>
        <v>06.山形県</v>
      </c>
      <c r="T852">
        <f t="shared" si="166"/>
        <v>1</v>
      </c>
      <c r="U852">
        <f t="shared" si="167"/>
        <v>103</v>
      </c>
    </row>
    <row r="853" spans="1:21">
      <c r="A853" t="s">
        <v>2306</v>
      </c>
      <c r="B853" t="str">
        <f t="shared" si="157"/>
        <v>一般社団法人東北地域医療支援機構</v>
      </c>
      <c r="D853" t="s">
        <v>2460</v>
      </c>
      <c r="E853" t="s">
        <v>2559</v>
      </c>
      <c r="F853" t="s">
        <v>2044</v>
      </c>
      <c r="G853" s="50"/>
      <c r="H853">
        <v>10</v>
      </c>
      <c r="I853" t="s">
        <v>933</v>
      </c>
      <c r="J853" t="e">
        <f>VLOOKUP(I853,#REF!,2,0)</f>
        <v>#REF!</v>
      </c>
      <c r="K853" t="e">
        <f t="shared" si="158"/>
        <v>#REF!</v>
      </c>
      <c r="L853" t="str">
        <f t="shared" si="156"/>
        <v>北海道・東北地方</v>
      </c>
      <c r="M853" t="str">
        <f t="shared" si="159"/>
        <v>その他</v>
      </c>
      <c r="N853" t="str">
        <f t="shared" si="160"/>
        <v>08.財団法人・社団法人</v>
      </c>
      <c r="O853" t="str">
        <f t="shared" si="161"/>
        <v/>
      </c>
      <c r="P853" t="str">
        <f t="shared" si="162"/>
        <v/>
      </c>
      <c r="Q853" t="str">
        <f t="shared" si="163"/>
        <v/>
      </c>
      <c r="R853" t="str">
        <f t="shared" si="164"/>
        <v>04.</v>
      </c>
      <c r="S853" t="str">
        <f t="shared" si="165"/>
        <v>04.宮城県</v>
      </c>
      <c r="T853">
        <f t="shared" si="166"/>
        <v>0</v>
      </c>
      <c r="U853">
        <f t="shared" si="167"/>
        <v>0</v>
      </c>
    </row>
    <row r="854" spans="1:21">
      <c r="A854" t="s">
        <v>2307</v>
      </c>
      <c r="B854" t="str">
        <f t="shared" si="157"/>
        <v>東陽興業株式会社</v>
      </c>
      <c r="D854" t="s">
        <v>2461</v>
      </c>
      <c r="E854" t="s">
        <v>2559</v>
      </c>
      <c r="F854" t="s">
        <v>1983</v>
      </c>
      <c r="G854" s="50"/>
      <c r="H854">
        <v>25</v>
      </c>
      <c r="I854" t="s">
        <v>1060</v>
      </c>
      <c r="J854" t="e">
        <f>VLOOKUP(I854,#REF!,2,0)</f>
        <v>#REF!</v>
      </c>
      <c r="K854" t="e">
        <f t="shared" si="158"/>
        <v>#REF!</v>
      </c>
      <c r="L854" t="str">
        <f t="shared" si="156"/>
        <v>甲信越地方</v>
      </c>
      <c r="M854" t="str">
        <f t="shared" si="159"/>
        <v>事業法人</v>
      </c>
      <c r="N854" t="str">
        <f t="shared" si="160"/>
        <v>04.事業法人</v>
      </c>
      <c r="O854" t="str">
        <f t="shared" si="161"/>
        <v/>
      </c>
      <c r="P854" t="str">
        <f t="shared" si="162"/>
        <v/>
      </c>
      <c r="Q854" t="str">
        <f t="shared" si="163"/>
        <v/>
      </c>
      <c r="R854" t="str">
        <f t="shared" si="164"/>
        <v>20.</v>
      </c>
      <c r="S854" t="str">
        <f t="shared" si="165"/>
        <v>20.長野県</v>
      </c>
      <c r="T854">
        <f t="shared" si="166"/>
        <v>0</v>
      </c>
      <c r="U854">
        <f t="shared" si="167"/>
        <v>0</v>
      </c>
    </row>
    <row r="855" spans="1:21">
      <c r="A855" s="3" t="s">
        <v>275</v>
      </c>
      <c r="B855" t="str">
        <f t="shared" si="157"/>
        <v>東洋シヤッター株式会社</v>
      </c>
      <c r="C855" t="s">
        <v>1716</v>
      </c>
      <c r="D855" t="s">
        <v>98</v>
      </c>
      <c r="E855" t="s">
        <v>2545</v>
      </c>
      <c r="F855" t="s">
        <v>1977</v>
      </c>
      <c r="G855" s="50" t="s">
        <v>2668</v>
      </c>
      <c r="H855">
        <v>40</v>
      </c>
      <c r="I855" t="s">
        <v>1060</v>
      </c>
      <c r="J855" t="e">
        <f>VLOOKUP(I855,#REF!,2,0)</f>
        <v>#REF!</v>
      </c>
      <c r="K855" t="e">
        <f t="shared" si="158"/>
        <v>#REF!</v>
      </c>
      <c r="L855" t="str">
        <f t="shared" si="156"/>
        <v>近畿地方</v>
      </c>
      <c r="M855" t="str">
        <f t="shared" si="159"/>
        <v>事業法人</v>
      </c>
      <c r="N855" t="str">
        <f t="shared" si="160"/>
        <v>04.事業法人</v>
      </c>
      <c r="O855" t="str">
        <f t="shared" si="161"/>
        <v/>
      </c>
      <c r="P855" t="str">
        <f t="shared" si="162"/>
        <v/>
      </c>
      <c r="Q855" t="str">
        <f t="shared" si="163"/>
        <v/>
      </c>
      <c r="R855" t="str">
        <f t="shared" si="164"/>
        <v>27.</v>
      </c>
      <c r="S855" t="str">
        <f t="shared" si="165"/>
        <v>27.大阪府</v>
      </c>
      <c r="T855">
        <f t="shared" si="166"/>
        <v>1</v>
      </c>
      <c r="U855">
        <f t="shared" si="167"/>
        <v>97</v>
      </c>
    </row>
    <row r="856" spans="1:21">
      <c r="A856" s="3" t="s">
        <v>75</v>
      </c>
      <c r="B856" t="str">
        <f t="shared" si="157"/>
        <v>株式会社東陽テクニカ</v>
      </c>
      <c r="C856" t="s">
        <v>1717</v>
      </c>
      <c r="D856" t="s">
        <v>398</v>
      </c>
      <c r="E856" t="s">
        <v>2551</v>
      </c>
      <c r="F856" t="s">
        <v>1953</v>
      </c>
      <c r="G856" s="50" t="s">
        <v>2668</v>
      </c>
      <c r="H856">
        <v>20</v>
      </c>
      <c r="I856" t="s">
        <v>1060</v>
      </c>
      <c r="J856" t="e">
        <f>VLOOKUP(I856,#REF!,2,0)</f>
        <v>#REF!</v>
      </c>
      <c r="K856" t="e">
        <f t="shared" si="158"/>
        <v>#REF!</v>
      </c>
      <c r="L856" t="str">
        <f t="shared" si="156"/>
        <v>関東地方</v>
      </c>
      <c r="M856" t="str">
        <f t="shared" si="159"/>
        <v>事業法人</v>
      </c>
      <c r="N856" t="str">
        <f t="shared" si="160"/>
        <v>04.事業法人</v>
      </c>
      <c r="O856" t="str">
        <f t="shared" si="161"/>
        <v/>
      </c>
      <c r="P856" t="str">
        <f t="shared" si="162"/>
        <v/>
      </c>
      <c r="Q856" t="str">
        <f t="shared" si="163"/>
        <v/>
      </c>
      <c r="R856" t="str">
        <f t="shared" si="164"/>
        <v>13.</v>
      </c>
      <c r="S856" t="str">
        <f t="shared" si="165"/>
        <v>13.東京都</v>
      </c>
      <c r="T856">
        <f t="shared" si="166"/>
        <v>1</v>
      </c>
      <c r="U856">
        <f t="shared" si="167"/>
        <v>89</v>
      </c>
    </row>
    <row r="857" spans="1:21">
      <c r="A857" t="s">
        <v>2736</v>
      </c>
      <c r="B857" t="str">
        <f t="shared" si="157"/>
        <v>東洋電機健康保険組合</v>
      </c>
      <c r="D857" t="s">
        <v>2837</v>
      </c>
      <c r="E857" t="s">
        <v>2868</v>
      </c>
      <c r="F857" t="s">
        <v>2873</v>
      </c>
      <c r="I857" t="s">
        <v>249</v>
      </c>
      <c r="J857" t="e">
        <f>VLOOKUP(I857,#REF!,2,0)</f>
        <v>#REF!</v>
      </c>
      <c r="K857" t="e">
        <f t="shared" si="158"/>
        <v>#REF!</v>
      </c>
      <c r="L857" t="str">
        <f t="shared" si="156"/>
        <v>関東地方</v>
      </c>
      <c r="M857" t="str">
        <f t="shared" si="159"/>
        <v>その他</v>
      </c>
      <c r="N857" t="str">
        <f t="shared" si="160"/>
        <v>10.その他</v>
      </c>
      <c r="O857" t="str">
        <f t="shared" si="161"/>
        <v/>
      </c>
      <c r="P857" t="str">
        <f t="shared" si="162"/>
        <v/>
      </c>
      <c r="Q857" t="str">
        <f t="shared" si="163"/>
        <v/>
      </c>
      <c r="R857" t="str">
        <f t="shared" si="164"/>
        <v>14.</v>
      </c>
      <c r="S857" t="str">
        <f t="shared" si="165"/>
        <v>14.神奈川県</v>
      </c>
      <c r="T857">
        <f t="shared" si="166"/>
        <v>0</v>
      </c>
      <c r="U857">
        <f t="shared" si="167"/>
        <v>0</v>
      </c>
    </row>
    <row r="858" spans="1:21">
      <c r="A858" s="3" t="s">
        <v>212</v>
      </c>
      <c r="B858" t="str">
        <f t="shared" si="157"/>
        <v>東洋ドライルーブ株式会社</v>
      </c>
      <c r="C858" t="s">
        <v>1718</v>
      </c>
      <c r="D858" t="s">
        <v>213</v>
      </c>
      <c r="E858" t="s">
        <v>2540</v>
      </c>
      <c r="F858" t="s">
        <v>1953</v>
      </c>
      <c r="G858" s="50" t="s">
        <v>2668</v>
      </c>
      <c r="H858">
        <v>20</v>
      </c>
      <c r="I858" t="s">
        <v>1060</v>
      </c>
      <c r="J858" t="e">
        <f>VLOOKUP(I858,#REF!,2,0)</f>
        <v>#REF!</v>
      </c>
      <c r="K858" t="e">
        <f t="shared" si="158"/>
        <v>#REF!</v>
      </c>
      <c r="L858" t="str">
        <f t="shared" si="156"/>
        <v>関東地方</v>
      </c>
      <c r="M858" t="str">
        <f t="shared" si="159"/>
        <v>事業法人</v>
      </c>
      <c r="N858" t="str">
        <f t="shared" si="160"/>
        <v>04.事業法人</v>
      </c>
      <c r="O858" t="str">
        <f t="shared" si="161"/>
        <v/>
      </c>
      <c r="P858" t="str">
        <f t="shared" si="162"/>
        <v/>
      </c>
      <c r="Q858" t="str">
        <f t="shared" si="163"/>
        <v/>
      </c>
      <c r="R858" t="str">
        <f t="shared" si="164"/>
        <v>13.</v>
      </c>
      <c r="S858" t="str">
        <f t="shared" si="165"/>
        <v>13.東京都</v>
      </c>
      <c r="T858">
        <f t="shared" si="166"/>
        <v>1</v>
      </c>
      <c r="U858">
        <f t="shared" si="167"/>
        <v>96</v>
      </c>
    </row>
    <row r="859" spans="1:21" ht="19.8">
      <c r="A859" s="2" t="s">
        <v>597</v>
      </c>
      <c r="B859" t="str">
        <f t="shared" si="157"/>
        <v>公益社団法人東洋療法学校協会</v>
      </c>
      <c r="D859" t="s">
        <v>636</v>
      </c>
      <c r="E859" t="s">
        <v>2563</v>
      </c>
      <c r="F859" t="s">
        <v>1955</v>
      </c>
      <c r="G859" s="50"/>
      <c r="H859">
        <v>20</v>
      </c>
      <c r="I859" t="s">
        <v>933</v>
      </c>
      <c r="J859" t="e">
        <f>VLOOKUP(I859,#REF!,2,0)</f>
        <v>#REF!</v>
      </c>
      <c r="K859" t="e">
        <f t="shared" si="158"/>
        <v>#REF!</v>
      </c>
      <c r="L859" t="str">
        <f t="shared" si="156"/>
        <v>関東地方</v>
      </c>
      <c r="M859" t="str">
        <f t="shared" si="159"/>
        <v>その他</v>
      </c>
      <c r="N859" t="str">
        <f t="shared" si="160"/>
        <v>08.財団法人・社団法人</v>
      </c>
      <c r="O859" t="str">
        <f t="shared" si="161"/>
        <v/>
      </c>
      <c r="P859" t="str">
        <f t="shared" si="162"/>
        <v/>
      </c>
      <c r="Q859" t="str">
        <f t="shared" si="163"/>
        <v/>
      </c>
      <c r="R859" t="str">
        <f t="shared" si="164"/>
        <v>13.</v>
      </c>
      <c r="S859" t="str">
        <f t="shared" si="165"/>
        <v>13.東京都</v>
      </c>
      <c r="T859">
        <f t="shared" si="166"/>
        <v>0</v>
      </c>
      <c r="U859">
        <f t="shared" si="167"/>
        <v>0</v>
      </c>
    </row>
    <row r="860" spans="1:21">
      <c r="A860" s="3" t="s">
        <v>1473</v>
      </c>
      <c r="B860" t="str">
        <f t="shared" si="157"/>
        <v>東陸ロジテック株式会社</v>
      </c>
      <c r="C860" t="s">
        <v>1719</v>
      </c>
      <c r="D860" t="s">
        <v>528</v>
      </c>
      <c r="E860" t="s">
        <v>2560</v>
      </c>
      <c r="F860" t="s">
        <v>1966</v>
      </c>
      <c r="G860" s="50"/>
      <c r="H860">
        <v>35</v>
      </c>
      <c r="I860" t="s">
        <v>1060</v>
      </c>
      <c r="J860" t="e">
        <f>VLOOKUP(I860,#REF!,2,0)</f>
        <v>#REF!</v>
      </c>
      <c r="K860" t="e">
        <f t="shared" si="158"/>
        <v>#REF!</v>
      </c>
      <c r="L860" t="str">
        <f t="shared" si="156"/>
        <v>東海地方</v>
      </c>
      <c r="M860" t="str">
        <f t="shared" si="159"/>
        <v>事業法人</v>
      </c>
      <c r="N860" t="str">
        <f t="shared" si="160"/>
        <v>04.事業法人</v>
      </c>
      <c r="O860" t="str">
        <f t="shared" si="161"/>
        <v/>
      </c>
      <c r="P860" t="str">
        <f t="shared" si="162"/>
        <v/>
      </c>
      <c r="Q860" t="str">
        <f t="shared" si="163"/>
        <v/>
      </c>
      <c r="R860" t="str">
        <f t="shared" si="164"/>
        <v>23.</v>
      </c>
      <c r="S860" t="str">
        <f t="shared" si="165"/>
        <v>23.愛知県</v>
      </c>
      <c r="T860">
        <f t="shared" si="166"/>
        <v>1</v>
      </c>
      <c r="U860">
        <f t="shared" si="167"/>
        <v>99</v>
      </c>
    </row>
    <row r="861" spans="1:21">
      <c r="A861" t="s">
        <v>3472</v>
      </c>
      <c r="B861" t="str">
        <f t="shared" si="157"/>
        <v>トーエイライト株式会社</v>
      </c>
      <c r="D861" t="s">
        <v>3595</v>
      </c>
      <c r="E861" t="s">
        <v>3636</v>
      </c>
      <c r="F861" t="s">
        <v>2122</v>
      </c>
      <c r="H861">
        <v>20</v>
      </c>
      <c r="I861" t="s">
        <v>1060</v>
      </c>
      <c r="J861" t="e">
        <f>VLOOKUP(I861,#REF!,2,0)</f>
        <v>#REF!</v>
      </c>
      <c r="K861" t="e">
        <f t="shared" si="158"/>
        <v>#REF!</v>
      </c>
      <c r="L861" t="str">
        <f t="shared" si="156"/>
        <v>関東地方</v>
      </c>
      <c r="M861" t="str">
        <f t="shared" si="159"/>
        <v>事業法人</v>
      </c>
      <c r="N861" t="str">
        <f t="shared" si="160"/>
        <v>04.事業法人</v>
      </c>
      <c r="O861" t="str">
        <f t="shared" si="161"/>
        <v/>
      </c>
      <c r="P861" t="str">
        <f t="shared" si="162"/>
        <v/>
      </c>
      <c r="Q861" t="str">
        <f t="shared" si="163"/>
        <v/>
      </c>
      <c r="R861" t="str">
        <f t="shared" si="164"/>
        <v>11.</v>
      </c>
      <c r="S861" t="str">
        <f t="shared" si="165"/>
        <v>11.埼玉県</v>
      </c>
      <c r="T861">
        <f t="shared" si="166"/>
        <v>0</v>
      </c>
      <c r="U861">
        <f t="shared" si="167"/>
        <v>0</v>
      </c>
    </row>
    <row r="862" spans="1:21">
      <c r="A862" t="s">
        <v>3020</v>
      </c>
      <c r="B862" t="str">
        <f t="shared" si="157"/>
        <v>株式会社ドーコン</v>
      </c>
      <c r="D862" t="s">
        <v>3112</v>
      </c>
      <c r="E862" s="47" t="s">
        <v>3150</v>
      </c>
      <c r="F862" t="s">
        <v>1967</v>
      </c>
      <c r="I862" t="s">
        <v>1060</v>
      </c>
      <c r="J862" t="e">
        <f>VLOOKUP(I862,#REF!,2,0)</f>
        <v>#REF!</v>
      </c>
      <c r="K862" t="e">
        <f t="shared" si="158"/>
        <v>#REF!</v>
      </c>
      <c r="L862" t="str">
        <f t="shared" si="156"/>
        <v>北海道・東北地方</v>
      </c>
      <c r="M862" t="str">
        <f t="shared" si="159"/>
        <v>事業法人</v>
      </c>
      <c r="N862" t="str">
        <f t="shared" si="160"/>
        <v>04.事業法人</v>
      </c>
      <c r="O862" t="str">
        <f t="shared" si="161"/>
        <v/>
      </c>
      <c r="P862" t="str">
        <f t="shared" si="162"/>
        <v/>
      </c>
      <c r="Q862" t="str">
        <f t="shared" si="163"/>
        <v/>
      </c>
      <c r="R862" t="str">
        <f t="shared" si="164"/>
        <v>01.</v>
      </c>
      <c r="S862" t="str">
        <f t="shared" si="165"/>
        <v>01.北海道</v>
      </c>
      <c r="T862">
        <f t="shared" si="166"/>
        <v>0</v>
      </c>
      <c r="U862">
        <f t="shared" si="167"/>
        <v>0</v>
      </c>
    </row>
    <row r="863" spans="1:21" ht="19.8">
      <c r="A863" s="2" t="s">
        <v>529</v>
      </c>
      <c r="B863" t="str">
        <f t="shared" si="157"/>
        <v>株式会社トーニチコンサルタント</v>
      </c>
      <c r="D863" t="s">
        <v>530</v>
      </c>
      <c r="E863" t="s">
        <v>2560</v>
      </c>
      <c r="F863" t="s">
        <v>2014</v>
      </c>
      <c r="G863" s="50"/>
      <c r="H863">
        <v>20</v>
      </c>
      <c r="I863" t="s">
        <v>1060</v>
      </c>
      <c r="J863" t="e">
        <f>VLOOKUP(I863,#REF!,2,0)</f>
        <v>#REF!</v>
      </c>
      <c r="K863" t="e">
        <f t="shared" si="158"/>
        <v>#REF!</v>
      </c>
      <c r="L863" t="str">
        <f t="shared" si="156"/>
        <v>関東地方</v>
      </c>
      <c r="M863" t="str">
        <f t="shared" si="159"/>
        <v>事業法人</v>
      </c>
      <c r="N863" t="str">
        <f t="shared" si="160"/>
        <v>04.事業法人</v>
      </c>
      <c r="O863" t="str">
        <f t="shared" si="161"/>
        <v/>
      </c>
      <c r="P863" t="str">
        <f t="shared" si="162"/>
        <v/>
      </c>
      <c r="Q863" t="str">
        <f t="shared" si="163"/>
        <v/>
      </c>
      <c r="R863" t="str">
        <f t="shared" si="164"/>
        <v>13.</v>
      </c>
      <c r="S863" t="str">
        <f t="shared" si="165"/>
        <v>13.東京都</v>
      </c>
      <c r="T863">
        <f t="shared" si="166"/>
        <v>0</v>
      </c>
      <c r="U863">
        <f t="shared" si="167"/>
        <v>0</v>
      </c>
    </row>
    <row r="864" spans="1:21" ht="19.8">
      <c r="A864" s="2" t="s">
        <v>1474</v>
      </c>
      <c r="B864" t="str">
        <f t="shared" si="157"/>
        <v>株式会社TONEZ</v>
      </c>
      <c r="D864" t="s">
        <v>531</v>
      </c>
      <c r="E864" t="s">
        <v>2560</v>
      </c>
      <c r="F864" t="s">
        <v>1978</v>
      </c>
      <c r="G864" s="50"/>
      <c r="H864">
        <v>40</v>
      </c>
      <c r="I864" t="s">
        <v>1060</v>
      </c>
      <c r="J864" t="e">
        <f>VLOOKUP(I864,#REF!,2,0)</f>
        <v>#REF!</v>
      </c>
      <c r="K864" t="e">
        <f t="shared" si="158"/>
        <v>#REF!</v>
      </c>
      <c r="L864" t="str">
        <f t="shared" si="156"/>
        <v>近畿地方</v>
      </c>
      <c r="M864" t="str">
        <f t="shared" si="159"/>
        <v>事業法人</v>
      </c>
      <c r="N864" t="str">
        <f t="shared" si="160"/>
        <v>04.事業法人</v>
      </c>
      <c r="O864" t="str">
        <f t="shared" si="161"/>
        <v/>
      </c>
      <c r="P864" t="str">
        <f t="shared" si="162"/>
        <v/>
      </c>
      <c r="Q864" t="str">
        <f t="shared" si="163"/>
        <v/>
      </c>
      <c r="R864" t="str">
        <f t="shared" si="164"/>
        <v>27.</v>
      </c>
      <c r="S864" t="str">
        <f t="shared" si="165"/>
        <v>27.大阪府</v>
      </c>
      <c r="T864">
        <f t="shared" si="166"/>
        <v>0</v>
      </c>
      <c r="U864">
        <f t="shared" si="167"/>
        <v>0</v>
      </c>
    </row>
    <row r="865" spans="1:21">
      <c r="A865" t="s">
        <v>2737</v>
      </c>
      <c r="B865" t="str">
        <f t="shared" si="157"/>
        <v>社会福祉法人ときわ会ときわ保育園</v>
      </c>
      <c r="D865" t="s">
        <v>2838</v>
      </c>
      <c r="E865" t="s">
        <v>2868</v>
      </c>
      <c r="F865" t="s">
        <v>2061</v>
      </c>
      <c r="I865" t="s">
        <v>440</v>
      </c>
      <c r="J865" t="e">
        <f>VLOOKUP(I865,#REF!,2,0)</f>
        <v>#REF!</v>
      </c>
      <c r="K865" t="e">
        <f t="shared" si="158"/>
        <v>#REF!</v>
      </c>
      <c r="L865" t="str">
        <f t="shared" si="156"/>
        <v>東海地方</v>
      </c>
      <c r="M865" t="str">
        <f t="shared" si="159"/>
        <v>その他</v>
      </c>
      <c r="N865" t="str">
        <f t="shared" si="160"/>
        <v>09.医療法人・社会福祉法人</v>
      </c>
      <c r="O865" t="str">
        <f t="shared" si="161"/>
        <v/>
      </c>
      <c r="P865" t="str">
        <f t="shared" si="162"/>
        <v/>
      </c>
      <c r="Q865" t="str">
        <f t="shared" si="163"/>
        <v/>
      </c>
      <c r="R865" t="str">
        <f t="shared" si="164"/>
        <v>22.</v>
      </c>
      <c r="S865" t="str">
        <f t="shared" si="165"/>
        <v>22.静岡県</v>
      </c>
      <c r="T865">
        <f t="shared" si="166"/>
        <v>0</v>
      </c>
      <c r="U865">
        <f t="shared" si="167"/>
        <v>0</v>
      </c>
    </row>
    <row r="866" spans="1:21">
      <c r="A866" t="s">
        <v>3473</v>
      </c>
      <c r="B866" t="str">
        <f t="shared" si="157"/>
        <v>協業組合徳島印刷センター</v>
      </c>
      <c r="D866" t="s">
        <v>3596</v>
      </c>
      <c r="E866" t="s">
        <v>3636</v>
      </c>
      <c r="F866" t="s">
        <v>3639</v>
      </c>
      <c r="H866">
        <v>60</v>
      </c>
      <c r="I866" t="s">
        <v>249</v>
      </c>
      <c r="J866" t="e">
        <f>VLOOKUP(I866,#REF!,2,0)</f>
        <v>#REF!</v>
      </c>
      <c r="K866" t="e">
        <f t="shared" si="158"/>
        <v>#REF!</v>
      </c>
      <c r="L866" t="str">
        <f t="shared" si="156"/>
        <v>四国地方</v>
      </c>
      <c r="M866" t="str">
        <f t="shared" si="159"/>
        <v>その他</v>
      </c>
      <c r="N866" t="str">
        <f t="shared" si="160"/>
        <v>10.その他</v>
      </c>
      <c r="O866" t="str">
        <f t="shared" si="161"/>
        <v/>
      </c>
      <c r="P866" t="str">
        <f t="shared" si="162"/>
        <v/>
      </c>
      <c r="Q866" t="str">
        <f t="shared" si="163"/>
        <v/>
      </c>
      <c r="R866" t="str">
        <f t="shared" si="164"/>
        <v>36.</v>
      </c>
      <c r="S866" t="str">
        <f t="shared" si="165"/>
        <v>36.徳島県</v>
      </c>
      <c r="T866">
        <f t="shared" si="166"/>
        <v>0</v>
      </c>
      <c r="U866">
        <f t="shared" si="167"/>
        <v>0</v>
      </c>
    </row>
    <row r="867" spans="1:21" ht="19.8">
      <c r="A867" s="2" t="s">
        <v>28</v>
      </c>
      <c r="B867" t="str">
        <f t="shared" si="157"/>
        <v>株式会社徳島大正銀行</v>
      </c>
      <c r="D867" t="s">
        <v>371</v>
      </c>
      <c r="E867" t="s">
        <v>2556</v>
      </c>
      <c r="F867" t="s">
        <v>1979</v>
      </c>
      <c r="G867" s="50"/>
      <c r="H867">
        <v>60</v>
      </c>
      <c r="I867" t="s">
        <v>335</v>
      </c>
      <c r="J867" t="e">
        <f>VLOOKUP(I867,#REF!,2,0)</f>
        <v>#REF!</v>
      </c>
      <c r="K867" t="e">
        <f t="shared" si="158"/>
        <v>#REF!</v>
      </c>
      <c r="L867" t="str">
        <f t="shared" si="156"/>
        <v>四国地方</v>
      </c>
      <c r="M867" t="str">
        <f t="shared" si="159"/>
        <v>地域金融機関</v>
      </c>
      <c r="N867" t="str">
        <f t="shared" si="160"/>
        <v>02.銀行</v>
      </c>
      <c r="O867" t="str">
        <f t="shared" si="161"/>
        <v/>
      </c>
      <c r="P867" t="str">
        <f t="shared" si="162"/>
        <v/>
      </c>
      <c r="Q867" t="str">
        <f t="shared" si="163"/>
        <v/>
      </c>
      <c r="R867" t="str">
        <f t="shared" si="164"/>
        <v>36.</v>
      </c>
      <c r="S867" t="str">
        <f t="shared" si="165"/>
        <v>36.徳島県</v>
      </c>
      <c r="T867">
        <f t="shared" si="166"/>
        <v>0</v>
      </c>
      <c r="U867">
        <f t="shared" si="167"/>
        <v>0</v>
      </c>
    </row>
    <row r="868" spans="1:21" ht="19.8">
      <c r="A868" s="2" t="s">
        <v>1475</v>
      </c>
      <c r="B868" t="str">
        <f t="shared" si="157"/>
        <v>学校法人徳心学園横浜高等学校</v>
      </c>
      <c r="D868" t="s">
        <v>637</v>
      </c>
      <c r="E868" t="s">
        <v>2563</v>
      </c>
      <c r="F868" t="s">
        <v>2121</v>
      </c>
      <c r="G868" s="50"/>
      <c r="H868">
        <v>20</v>
      </c>
      <c r="I868" t="s">
        <v>930</v>
      </c>
      <c r="J868" t="e">
        <f>VLOOKUP(I868,#REF!,2,0)</f>
        <v>#REF!</v>
      </c>
      <c r="K868" t="e">
        <f t="shared" si="158"/>
        <v>#REF!</v>
      </c>
      <c r="L868" t="str">
        <f t="shared" si="156"/>
        <v>関東地方</v>
      </c>
      <c r="M868" t="str">
        <f t="shared" si="159"/>
        <v>学校法人等</v>
      </c>
      <c r="N868" t="str">
        <f t="shared" si="160"/>
        <v>01.学校法人・国立大学法人等</v>
      </c>
      <c r="O868" t="str">
        <f t="shared" si="161"/>
        <v/>
      </c>
      <c r="P868" t="str">
        <f t="shared" si="162"/>
        <v/>
      </c>
      <c r="Q868" t="str">
        <f t="shared" si="163"/>
        <v/>
      </c>
      <c r="R868" t="str">
        <f t="shared" si="164"/>
        <v>14.</v>
      </c>
      <c r="S868" t="str">
        <f t="shared" si="165"/>
        <v>14.神奈川県</v>
      </c>
      <c r="T868">
        <f t="shared" si="166"/>
        <v>0</v>
      </c>
      <c r="U868">
        <f t="shared" si="167"/>
        <v>0</v>
      </c>
    </row>
    <row r="869" spans="1:21" ht="19.8">
      <c r="A869" s="2" t="s">
        <v>971</v>
      </c>
      <c r="B869" t="str">
        <f t="shared" si="157"/>
        <v>公益財団法人特別区協議会</v>
      </c>
      <c r="D869" t="s">
        <v>1027</v>
      </c>
      <c r="E869" t="s">
        <v>2558</v>
      </c>
      <c r="F869" t="s">
        <v>1955</v>
      </c>
      <c r="G869" s="50"/>
      <c r="H869">
        <v>20</v>
      </c>
      <c r="I869" t="s">
        <v>1193</v>
      </c>
      <c r="J869" t="e">
        <f>VLOOKUP(I869,#REF!,2,0)</f>
        <v>#REF!</v>
      </c>
      <c r="K869" t="e">
        <f t="shared" si="158"/>
        <v>#REF!</v>
      </c>
      <c r="L869" t="str">
        <f t="shared" si="156"/>
        <v>関東地方</v>
      </c>
      <c r="M869" t="str">
        <f t="shared" si="159"/>
        <v>その他</v>
      </c>
      <c r="N869" t="str">
        <f t="shared" si="160"/>
        <v>08.財団法人・社団法人</v>
      </c>
      <c r="O869" t="str">
        <f t="shared" si="161"/>
        <v/>
      </c>
      <c r="P869" t="str">
        <f t="shared" si="162"/>
        <v/>
      </c>
      <c r="Q869" t="str">
        <f t="shared" si="163"/>
        <v/>
      </c>
      <c r="R869" t="str">
        <f t="shared" si="164"/>
        <v>13.</v>
      </c>
      <c r="S869" t="str">
        <f t="shared" si="165"/>
        <v>13.東京都</v>
      </c>
      <c r="T869">
        <f t="shared" si="166"/>
        <v>0</v>
      </c>
      <c r="U869">
        <f t="shared" si="167"/>
        <v>0</v>
      </c>
    </row>
    <row r="870" spans="1:21">
      <c r="A870" s="3" t="s">
        <v>99</v>
      </c>
      <c r="B870" t="str">
        <f t="shared" si="157"/>
        <v>徳倉建設株式会社</v>
      </c>
      <c r="C870" t="s">
        <v>1720</v>
      </c>
      <c r="D870" t="s">
        <v>100</v>
      </c>
      <c r="E870" t="s">
        <v>2545</v>
      </c>
      <c r="F870" t="s">
        <v>1992</v>
      </c>
      <c r="G870" s="50" t="s">
        <v>2668</v>
      </c>
      <c r="H870">
        <v>35</v>
      </c>
      <c r="I870" t="s">
        <v>1060</v>
      </c>
      <c r="J870" t="e">
        <f>VLOOKUP(I870,#REF!,2,0)</f>
        <v>#REF!</v>
      </c>
      <c r="K870" t="e">
        <f t="shared" si="158"/>
        <v>#REF!</v>
      </c>
      <c r="L870" t="str">
        <f t="shared" si="156"/>
        <v>東海地方</v>
      </c>
      <c r="M870" t="str">
        <f t="shared" si="159"/>
        <v>事業法人</v>
      </c>
      <c r="N870" t="str">
        <f t="shared" si="160"/>
        <v>04.事業法人</v>
      </c>
      <c r="O870" t="str">
        <f t="shared" si="161"/>
        <v/>
      </c>
      <c r="P870" t="str">
        <f t="shared" si="162"/>
        <v/>
      </c>
      <c r="Q870" t="str">
        <f t="shared" si="163"/>
        <v/>
      </c>
      <c r="R870" t="str">
        <f t="shared" si="164"/>
        <v>23.</v>
      </c>
      <c r="S870" t="str">
        <f t="shared" si="165"/>
        <v>23.愛知県</v>
      </c>
      <c r="T870">
        <f t="shared" si="166"/>
        <v>1</v>
      </c>
      <c r="U870">
        <f t="shared" si="167"/>
        <v>91</v>
      </c>
    </row>
    <row r="871" spans="1:21">
      <c r="A871" s="3" t="s">
        <v>1869</v>
      </c>
      <c r="B871" t="str">
        <f t="shared" si="157"/>
        <v>所沢市</v>
      </c>
      <c r="C871" t="s">
        <v>1721</v>
      </c>
      <c r="D871" t="s">
        <v>1028</v>
      </c>
      <c r="E871" t="s">
        <v>2558</v>
      </c>
      <c r="F871" t="s">
        <v>2122</v>
      </c>
      <c r="G871" s="50"/>
      <c r="H871">
        <v>20</v>
      </c>
      <c r="I871" t="s">
        <v>413</v>
      </c>
      <c r="J871" t="e">
        <f>VLOOKUP(I871,#REF!,2,0)</f>
        <v>#REF!</v>
      </c>
      <c r="K871" t="e">
        <f t="shared" si="158"/>
        <v>#REF!</v>
      </c>
      <c r="L871" t="str">
        <f t="shared" si="156"/>
        <v>関東地方</v>
      </c>
      <c r="M871" t="str">
        <f t="shared" si="159"/>
        <v>自治体</v>
      </c>
      <c r="N871" t="str">
        <f t="shared" si="160"/>
        <v>07.自治体</v>
      </c>
      <c r="O871" t="str">
        <f t="shared" si="161"/>
        <v>埼玉県所沢市</v>
      </c>
      <c r="P871" t="str">
        <f t="shared" si="162"/>
        <v>所沢市</v>
      </c>
      <c r="Q871" t="str">
        <f t="shared" si="163"/>
        <v>埼玉県所沢市</v>
      </c>
      <c r="R871" t="str">
        <f t="shared" si="164"/>
        <v>11.</v>
      </c>
      <c r="S871" t="str">
        <f t="shared" si="165"/>
        <v>11.埼玉県</v>
      </c>
      <c r="T871">
        <f t="shared" si="166"/>
        <v>2</v>
      </c>
      <c r="U871">
        <f t="shared" si="167"/>
        <v>77</v>
      </c>
    </row>
    <row r="872" spans="1:21">
      <c r="A872" t="s">
        <v>3021</v>
      </c>
      <c r="B872" t="str">
        <f t="shared" si="157"/>
        <v>公益財団法人所沢市文化振興事業団</v>
      </c>
      <c r="C872" t="s">
        <v>3163</v>
      </c>
      <c r="D872" t="s">
        <v>3113</v>
      </c>
      <c r="E872" s="47" t="s">
        <v>3150</v>
      </c>
      <c r="F872" t="s">
        <v>2122</v>
      </c>
      <c r="I872" t="s">
        <v>1193</v>
      </c>
      <c r="J872" t="e">
        <f>VLOOKUP(I872,#REF!,2,0)</f>
        <v>#REF!</v>
      </c>
      <c r="K872" t="e">
        <f t="shared" si="158"/>
        <v>#REF!</v>
      </c>
      <c r="L872" t="str">
        <f t="shared" si="156"/>
        <v>関東地方</v>
      </c>
      <c r="M872" t="str">
        <f t="shared" si="159"/>
        <v>その他</v>
      </c>
      <c r="N872" t="str">
        <f t="shared" si="160"/>
        <v>08.財団法人・社団法人</v>
      </c>
      <c r="O872" t="str">
        <f t="shared" si="161"/>
        <v/>
      </c>
      <c r="P872" t="str">
        <f t="shared" si="162"/>
        <v/>
      </c>
      <c r="Q872" t="str">
        <f t="shared" si="163"/>
        <v/>
      </c>
      <c r="R872" t="str">
        <f t="shared" si="164"/>
        <v>11.</v>
      </c>
      <c r="S872" t="str">
        <f t="shared" si="165"/>
        <v>11.埼玉県</v>
      </c>
      <c r="T872">
        <f t="shared" si="166"/>
        <v>1</v>
      </c>
      <c r="U872">
        <f t="shared" si="167"/>
        <v>92</v>
      </c>
    </row>
    <row r="873" spans="1:21">
      <c r="A873" t="s">
        <v>3022</v>
      </c>
      <c r="B873" t="str">
        <f t="shared" si="157"/>
        <v>株式会社都市設計連合</v>
      </c>
      <c r="D873" t="s">
        <v>3114</v>
      </c>
      <c r="E873" s="47" t="s">
        <v>3150</v>
      </c>
      <c r="F873" t="s">
        <v>1970</v>
      </c>
      <c r="I873" t="s">
        <v>1060</v>
      </c>
      <c r="J873" t="e">
        <f>VLOOKUP(I873,#REF!,2,0)</f>
        <v>#REF!</v>
      </c>
      <c r="K873" t="e">
        <f t="shared" si="158"/>
        <v>#REF!</v>
      </c>
      <c r="L873" t="str">
        <f t="shared" si="156"/>
        <v>近畿地方</v>
      </c>
      <c r="M873" t="str">
        <f t="shared" si="159"/>
        <v>事業法人</v>
      </c>
      <c r="N873" t="str">
        <f t="shared" si="160"/>
        <v>04.事業法人</v>
      </c>
      <c r="O873" t="str">
        <f t="shared" si="161"/>
        <v/>
      </c>
      <c r="P873" t="str">
        <f t="shared" si="162"/>
        <v/>
      </c>
      <c r="Q873" t="str">
        <f t="shared" si="163"/>
        <v/>
      </c>
      <c r="R873" t="str">
        <f t="shared" si="164"/>
        <v>28.</v>
      </c>
      <c r="S873" t="str">
        <f t="shared" si="165"/>
        <v>28.兵庫県</v>
      </c>
      <c r="T873">
        <f t="shared" si="166"/>
        <v>0</v>
      </c>
      <c r="U873">
        <f t="shared" si="167"/>
        <v>0</v>
      </c>
    </row>
    <row r="874" spans="1:21">
      <c r="A874" s="3" t="s">
        <v>1870</v>
      </c>
      <c r="B874" t="str">
        <f t="shared" si="157"/>
        <v>豊島区</v>
      </c>
      <c r="C874" t="s">
        <v>1722</v>
      </c>
      <c r="D874" t="s">
        <v>214</v>
      </c>
      <c r="E874" t="s">
        <v>2540</v>
      </c>
      <c r="F874" t="s">
        <v>1953</v>
      </c>
      <c r="G874" s="50"/>
      <c r="H874">
        <v>20</v>
      </c>
      <c r="I874" t="s">
        <v>413</v>
      </c>
      <c r="J874" t="e">
        <f>VLOOKUP(I874,#REF!,2,0)</f>
        <v>#REF!</v>
      </c>
      <c r="K874" t="e">
        <f t="shared" si="158"/>
        <v>#REF!</v>
      </c>
      <c r="L874" t="str">
        <f t="shared" si="156"/>
        <v>関東地方</v>
      </c>
      <c r="M874" t="str">
        <f t="shared" si="159"/>
        <v>自治体</v>
      </c>
      <c r="N874" t="str">
        <f t="shared" si="160"/>
        <v>07.自治体</v>
      </c>
      <c r="O874" t="str">
        <f t="shared" si="161"/>
        <v>東京都豊島区</v>
      </c>
      <c r="P874" t="str">
        <f t="shared" si="162"/>
        <v>豊島区</v>
      </c>
      <c r="Q874" t="str">
        <f t="shared" si="163"/>
        <v>東京都豊島区</v>
      </c>
      <c r="R874" t="str">
        <f t="shared" si="164"/>
        <v>13.</v>
      </c>
      <c r="S874" t="str">
        <f t="shared" si="165"/>
        <v>13.東京都</v>
      </c>
      <c r="T874">
        <f t="shared" si="166"/>
        <v>2</v>
      </c>
      <c r="U874">
        <f t="shared" si="167"/>
        <v>69</v>
      </c>
    </row>
    <row r="875" spans="1:21">
      <c r="A875" t="s">
        <v>3236</v>
      </c>
      <c r="B875" t="str">
        <f t="shared" si="157"/>
        <v>十島村</v>
      </c>
      <c r="D875" t="s">
        <v>3319</v>
      </c>
      <c r="E875" t="s">
        <v>3364</v>
      </c>
      <c r="F875" t="s">
        <v>2208</v>
      </c>
      <c r="G875" s="50"/>
      <c r="I875" t="s">
        <v>413</v>
      </c>
      <c r="J875" t="e">
        <f>VLOOKUP(I875,#REF!,2,0)</f>
        <v>#REF!</v>
      </c>
      <c r="K875" t="e">
        <f t="shared" si="158"/>
        <v>#REF!</v>
      </c>
      <c r="L875" t="str">
        <f t="shared" si="156"/>
        <v>九州・沖縄地方</v>
      </c>
      <c r="M875" t="str">
        <f t="shared" si="159"/>
        <v>自治体</v>
      </c>
      <c r="N875" t="str">
        <f t="shared" si="160"/>
        <v>07.自治体</v>
      </c>
      <c r="O875" t="str">
        <f t="shared" si="161"/>
        <v xml:space="preserve">鹿児島県十島村 </v>
      </c>
      <c r="P875" t="str">
        <f t="shared" si="162"/>
        <v>十島村</v>
      </c>
      <c r="Q875" t="str">
        <f t="shared" si="163"/>
        <v>鹿児島県十島村</v>
      </c>
      <c r="R875" t="str">
        <f t="shared" si="164"/>
        <v>46.</v>
      </c>
      <c r="S875" t="str">
        <f t="shared" si="165"/>
        <v>46.鹿児島県</v>
      </c>
      <c r="T875">
        <f t="shared" si="166"/>
        <v>0</v>
      </c>
      <c r="U875">
        <f t="shared" si="167"/>
        <v>0</v>
      </c>
    </row>
    <row r="876" spans="1:21" ht="19.8">
      <c r="A876" s="2" t="s">
        <v>869</v>
      </c>
      <c r="B876" t="str">
        <f t="shared" si="157"/>
        <v>株式会社戸髙鉱業社</v>
      </c>
      <c r="D876" t="s">
        <v>870</v>
      </c>
      <c r="E876" t="s">
        <v>2564</v>
      </c>
      <c r="F876" t="s">
        <v>2123</v>
      </c>
      <c r="G876" s="50"/>
      <c r="H876">
        <v>70</v>
      </c>
      <c r="I876" t="s">
        <v>1060</v>
      </c>
      <c r="J876" t="e">
        <f>VLOOKUP(I876,#REF!,2,0)</f>
        <v>#REF!</v>
      </c>
      <c r="K876" t="e">
        <f t="shared" si="158"/>
        <v>#REF!</v>
      </c>
      <c r="L876" t="str">
        <f t="shared" si="156"/>
        <v>九州・沖縄地方</v>
      </c>
      <c r="M876" t="str">
        <f t="shared" si="159"/>
        <v>事業法人</v>
      </c>
      <c r="N876" t="str">
        <f t="shared" si="160"/>
        <v>04.事業法人</v>
      </c>
      <c r="O876" t="str">
        <f t="shared" si="161"/>
        <v/>
      </c>
      <c r="P876" t="str">
        <f t="shared" si="162"/>
        <v/>
      </c>
      <c r="Q876" t="str">
        <f t="shared" si="163"/>
        <v/>
      </c>
      <c r="R876" t="str">
        <f t="shared" si="164"/>
        <v>44.</v>
      </c>
      <c r="S876" t="str">
        <f t="shared" si="165"/>
        <v>44.大分県</v>
      </c>
      <c r="T876">
        <f t="shared" si="166"/>
        <v>0</v>
      </c>
      <c r="U876">
        <f t="shared" si="167"/>
        <v>0</v>
      </c>
    </row>
    <row r="877" spans="1:21" ht="19.8">
      <c r="A877" s="2" t="s">
        <v>44</v>
      </c>
      <c r="B877" t="str">
        <f t="shared" si="157"/>
        <v>栃木県</v>
      </c>
      <c r="D877" t="s">
        <v>1029</v>
      </c>
      <c r="E877" t="s">
        <v>2558</v>
      </c>
      <c r="F877" t="s">
        <v>44</v>
      </c>
      <c r="G877" s="50"/>
      <c r="H877">
        <v>20</v>
      </c>
      <c r="I877" t="s">
        <v>413</v>
      </c>
      <c r="J877" t="e">
        <f>VLOOKUP(I877,#REF!,2,0)</f>
        <v>#REF!</v>
      </c>
      <c r="K877" t="e">
        <f t="shared" si="158"/>
        <v>#REF!</v>
      </c>
      <c r="L877" t="str">
        <f t="shared" si="156"/>
        <v>関東地方</v>
      </c>
      <c r="M877" t="str">
        <f t="shared" si="159"/>
        <v>自治体</v>
      </c>
      <c r="N877" t="str">
        <f t="shared" si="160"/>
        <v>07.自治体</v>
      </c>
      <c r="O877" t="str">
        <f t="shared" si="161"/>
        <v>栃木県栃木県</v>
      </c>
      <c r="P877" t="str">
        <f t="shared" si="162"/>
        <v/>
      </c>
      <c r="Q877" t="str">
        <f t="shared" si="163"/>
        <v>栃木県</v>
      </c>
      <c r="R877" t="str">
        <f t="shared" si="164"/>
        <v>09.</v>
      </c>
      <c r="S877" t="str">
        <f t="shared" si="165"/>
        <v>09.栃木県</v>
      </c>
      <c r="T877">
        <f t="shared" si="166"/>
        <v>0</v>
      </c>
      <c r="U877">
        <f t="shared" si="167"/>
        <v>0</v>
      </c>
    </row>
    <row r="878" spans="1:21">
      <c r="A878" t="s">
        <v>3237</v>
      </c>
      <c r="B878" t="str">
        <f t="shared" si="157"/>
        <v>一般社団法人栃木県医師会</v>
      </c>
      <c r="D878" t="s">
        <v>3320</v>
      </c>
      <c r="E878" t="s">
        <v>3364</v>
      </c>
      <c r="F878" t="s">
        <v>44</v>
      </c>
      <c r="G878" s="50"/>
      <c r="I878" t="s">
        <v>933</v>
      </c>
      <c r="J878" t="e">
        <f>VLOOKUP(I878,#REF!,2,0)</f>
        <v>#REF!</v>
      </c>
      <c r="K878" t="e">
        <f t="shared" si="158"/>
        <v>#REF!</v>
      </c>
      <c r="L878" t="str">
        <f t="shared" si="156"/>
        <v>関東地方</v>
      </c>
      <c r="M878" t="str">
        <f t="shared" si="159"/>
        <v>その他</v>
      </c>
      <c r="N878" t="str">
        <f t="shared" si="160"/>
        <v>08.財団法人・社団法人</v>
      </c>
      <c r="O878" t="str">
        <f t="shared" si="161"/>
        <v/>
      </c>
      <c r="P878" t="str">
        <f t="shared" si="162"/>
        <v/>
      </c>
      <c r="Q878" t="str">
        <f t="shared" si="163"/>
        <v/>
      </c>
      <c r="R878" t="str">
        <f t="shared" si="164"/>
        <v>09.</v>
      </c>
      <c r="S878" t="str">
        <f t="shared" si="165"/>
        <v>09.栃木県</v>
      </c>
      <c r="T878">
        <f t="shared" si="166"/>
        <v>0</v>
      </c>
      <c r="U878">
        <f t="shared" si="167"/>
        <v>0</v>
      </c>
    </row>
    <row r="879" spans="1:21" ht="19.8">
      <c r="A879" s="2" t="s">
        <v>693</v>
      </c>
      <c r="B879" t="str">
        <f t="shared" si="157"/>
        <v>栃木県市町村職員共済組合</v>
      </c>
      <c r="D879" t="s">
        <v>766</v>
      </c>
      <c r="E879" t="s">
        <v>2538</v>
      </c>
      <c r="F879" t="s">
        <v>2124</v>
      </c>
      <c r="G879" s="50"/>
      <c r="H879">
        <v>20</v>
      </c>
      <c r="I879" t="s">
        <v>249</v>
      </c>
      <c r="J879" t="e">
        <f>VLOOKUP(I879,#REF!,2,0)</f>
        <v>#REF!</v>
      </c>
      <c r="K879" t="e">
        <f t="shared" si="158"/>
        <v>#REF!</v>
      </c>
      <c r="L879" t="str">
        <f t="shared" si="156"/>
        <v>関東地方</v>
      </c>
      <c r="M879" t="str">
        <f t="shared" si="159"/>
        <v>その他</v>
      </c>
      <c r="N879" t="str">
        <f t="shared" si="160"/>
        <v>10.その他</v>
      </c>
      <c r="O879" t="str">
        <f t="shared" si="161"/>
        <v/>
      </c>
      <c r="P879" t="str">
        <f t="shared" si="162"/>
        <v/>
      </c>
      <c r="Q879" t="str">
        <f t="shared" si="163"/>
        <v/>
      </c>
      <c r="R879" t="str">
        <f t="shared" si="164"/>
        <v>09.</v>
      </c>
      <c r="S879" t="str">
        <f t="shared" si="165"/>
        <v>09.栃木県</v>
      </c>
      <c r="T879">
        <f t="shared" si="166"/>
        <v>0</v>
      </c>
      <c r="U879">
        <f t="shared" si="167"/>
        <v>0</v>
      </c>
    </row>
    <row r="880" spans="1:21">
      <c r="A880" t="s">
        <v>2671</v>
      </c>
      <c r="B880" t="str">
        <f t="shared" si="157"/>
        <v>栃木県市町村総合事務組合</v>
      </c>
      <c r="D880" t="s">
        <v>2769</v>
      </c>
      <c r="E880" t="s">
        <v>2559</v>
      </c>
      <c r="F880" t="s">
        <v>2124</v>
      </c>
      <c r="I880" t="s">
        <v>413</v>
      </c>
      <c r="J880" t="e">
        <f>VLOOKUP(I880,#REF!,2,0)</f>
        <v>#REF!</v>
      </c>
      <c r="K880" t="e">
        <f t="shared" si="158"/>
        <v>#REF!</v>
      </c>
      <c r="L880" t="str">
        <f t="shared" si="156"/>
        <v>関東地方</v>
      </c>
      <c r="M880" t="str">
        <f t="shared" si="159"/>
        <v>自治体</v>
      </c>
      <c r="N880" t="str">
        <f t="shared" si="160"/>
        <v>07.自治体</v>
      </c>
      <c r="O880" t="str">
        <f t="shared" si="161"/>
        <v>栃木県栃木県市町村総合事務組合</v>
      </c>
      <c r="P880" t="str">
        <f t="shared" si="162"/>
        <v>市町村総合事務組合</v>
      </c>
      <c r="Q880" t="str">
        <f t="shared" si="163"/>
        <v>栃木県市町村総合事務組合</v>
      </c>
      <c r="R880" t="str">
        <f t="shared" si="164"/>
        <v>09.</v>
      </c>
      <c r="S880" t="str">
        <f t="shared" si="165"/>
        <v>09.栃木県</v>
      </c>
      <c r="T880">
        <f t="shared" si="166"/>
        <v>0</v>
      </c>
      <c r="U880">
        <f t="shared" si="167"/>
        <v>0</v>
      </c>
    </row>
    <row r="881" spans="1:21" ht="19.8">
      <c r="A881" s="2" t="s">
        <v>1476</v>
      </c>
      <c r="B881" t="str">
        <f t="shared" si="157"/>
        <v>獨協医科大学</v>
      </c>
      <c r="D881" t="s">
        <v>532</v>
      </c>
      <c r="E881" t="s">
        <v>2560</v>
      </c>
      <c r="F881" t="s">
        <v>2125</v>
      </c>
      <c r="G881" s="50"/>
      <c r="H881">
        <v>20</v>
      </c>
      <c r="I881" t="s">
        <v>930</v>
      </c>
      <c r="J881" t="e">
        <f>VLOOKUP(I881,#REF!,2,0)</f>
        <v>#REF!</v>
      </c>
      <c r="K881" t="e">
        <f t="shared" si="158"/>
        <v>#REF!</v>
      </c>
      <c r="L881" t="str">
        <f t="shared" si="156"/>
        <v>関東地方</v>
      </c>
      <c r="M881" t="str">
        <f t="shared" si="159"/>
        <v>学校法人等</v>
      </c>
      <c r="N881" t="str">
        <f t="shared" si="160"/>
        <v>01.学校法人・国立大学法人等</v>
      </c>
      <c r="O881" t="str">
        <f t="shared" si="161"/>
        <v/>
      </c>
      <c r="P881" t="str">
        <f t="shared" si="162"/>
        <v/>
      </c>
      <c r="Q881" t="str">
        <f t="shared" si="163"/>
        <v/>
      </c>
      <c r="R881" t="str">
        <f t="shared" si="164"/>
        <v>09.</v>
      </c>
      <c r="S881" t="str">
        <f t="shared" si="165"/>
        <v>09.栃木県</v>
      </c>
      <c r="T881">
        <f t="shared" si="166"/>
        <v>0</v>
      </c>
      <c r="U881">
        <f t="shared" si="167"/>
        <v>0</v>
      </c>
    </row>
    <row r="882" spans="1:21" ht="19.8">
      <c r="A882" s="2" t="s">
        <v>1088</v>
      </c>
      <c r="B882" t="str">
        <f t="shared" si="157"/>
        <v>株式会社トッキンHD</v>
      </c>
      <c r="D882" t="s">
        <v>1154</v>
      </c>
      <c r="E882" t="s">
        <v>2561</v>
      </c>
      <c r="F882" t="s">
        <v>1955</v>
      </c>
      <c r="G882" s="50"/>
      <c r="H882">
        <v>20</v>
      </c>
      <c r="I882" t="s">
        <v>1060</v>
      </c>
      <c r="J882" t="e">
        <f>VLOOKUP(I882,#REF!,2,0)</f>
        <v>#REF!</v>
      </c>
      <c r="K882" t="e">
        <f t="shared" si="158"/>
        <v>#REF!</v>
      </c>
      <c r="L882" t="str">
        <f t="shared" si="156"/>
        <v>関東地方</v>
      </c>
      <c r="M882" t="str">
        <f t="shared" si="159"/>
        <v>事業法人</v>
      </c>
      <c r="N882" t="str">
        <f t="shared" si="160"/>
        <v>04.事業法人</v>
      </c>
      <c r="O882" t="str">
        <f t="shared" si="161"/>
        <v/>
      </c>
      <c r="P882" t="str">
        <f t="shared" si="162"/>
        <v/>
      </c>
      <c r="Q882" t="str">
        <f t="shared" si="163"/>
        <v/>
      </c>
      <c r="R882" t="str">
        <f t="shared" si="164"/>
        <v>13.</v>
      </c>
      <c r="S882" t="str">
        <f t="shared" si="165"/>
        <v>13.東京都</v>
      </c>
      <c r="T882">
        <f t="shared" si="166"/>
        <v>0</v>
      </c>
      <c r="U882">
        <f t="shared" si="167"/>
        <v>0</v>
      </c>
    </row>
    <row r="883" spans="1:21" ht="19.8">
      <c r="A883" s="2" t="s">
        <v>1477</v>
      </c>
      <c r="B883" t="str">
        <f t="shared" si="157"/>
        <v>株式会社トップコーポレーション</v>
      </c>
      <c r="D883" t="s">
        <v>533</v>
      </c>
      <c r="E883" t="s">
        <v>2560</v>
      </c>
      <c r="F883" t="s">
        <v>2126</v>
      </c>
      <c r="G883" s="50"/>
      <c r="H883">
        <v>40</v>
      </c>
      <c r="I883" t="s">
        <v>1060</v>
      </c>
      <c r="J883" t="e">
        <f>VLOOKUP(I883,#REF!,2,0)</f>
        <v>#REF!</v>
      </c>
      <c r="K883" t="e">
        <f t="shared" si="158"/>
        <v>#REF!</v>
      </c>
      <c r="L883" t="str">
        <f t="shared" si="156"/>
        <v>近畿地方</v>
      </c>
      <c r="M883" t="str">
        <f t="shared" si="159"/>
        <v>事業法人</v>
      </c>
      <c r="N883" t="str">
        <f t="shared" si="160"/>
        <v>04.事業法人</v>
      </c>
      <c r="O883" t="str">
        <f t="shared" si="161"/>
        <v/>
      </c>
      <c r="P883" t="str">
        <f t="shared" si="162"/>
        <v/>
      </c>
      <c r="Q883" t="str">
        <f t="shared" si="163"/>
        <v/>
      </c>
      <c r="R883" t="str">
        <f t="shared" si="164"/>
        <v>27.</v>
      </c>
      <c r="S883" t="str">
        <f t="shared" si="165"/>
        <v>27.大阪府</v>
      </c>
      <c r="T883">
        <f t="shared" si="166"/>
        <v>0</v>
      </c>
      <c r="U883">
        <f t="shared" si="167"/>
        <v>0</v>
      </c>
    </row>
    <row r="884" spans="1:21">
      <c r="A884" t="s">
        <v>2308</v>
      </c>
      <c r="B884" t="str">
        <f t="shared" si="157"/>
        <v>トナミグリーン株式会社</v>
      </c>
      <c r="D884" t="s">
        <v>2462</v>
      </c>
      <c r="E884" t="s">
        <v>2559</v>
      </c>
      <c r="F884" t="s">
        <v>1988</v>
      </c>
      <c r="G884" s="50"/>
      <c r="H884">
        <v>30</v>
      </c>
      <c r="I884" t="s">
        <v>1060</v>
      </c>
      <c r="J884" t="e">
        <f>VLOOKUP(I884,#REF!,2,0)</f>
        <v>#REF!</v>
      </c>
      <c r="K884" t="e">
        <f t="shared" si="158"/>
        <v>#REF!</v>
      </c>
      <c r="L884" t="str">
        <f t="shared" si="156"/>
        <v>北陸地方</v>
      </c>
      <c r="M884" t="str">
        <f t="shared" si="159"/>
        <v>事業法人</v>
      </c>
      <c r="N884" t="str">
        <f t="shared" si="160"/>
        <v>04.事業法人</v>
      </c>
      <c r="O884" t="str">
        <f t="shared" si="161"/>
        <v/>
      </c>
      <c r="P884" t="str">
        <f t="shared" si="162"/>
        <v/>
      </c>
      <c r="Q884" t="str">
        <f t="shared" si="163"/>
        <v/>
      </c>
      <c r="R884" t="str">
        <f t="shared" si="164"/>
        <v>16.</v>
      </c>
      <c r="S884" t="str">
        <f t="shared" si="165"/>
        <v>16.富山県</v>
      </c>
      <c r="T884">
        <f t="shared" si="166"/>
        <v>0</v>
      </c>
      <c r="U884">
        <f t="shared" si="167"/>
        <v>0</v>
      </c>
    </row>
    <row r="885" spans="1:21" ht="19.8">
      <c r="A885" s="2" t="s">
        <v>1478</v>
      </c>
      <c r="B885" t="str">
        <f t="shared" si="157"/>
        <v>砺波市</v>
      </c>
      <c r="D885" t="s">
        <v>767</v>
      </c>
      <c r="E885" t="s">
        <v>2538</v>
      </c>
      <c r="F885" t="s">
        <v>1985</v>
      </c>
      <c r="G885" s="50"/>
      <c r="H885">
        <v>30</v>
      </c>
      <c r="I885" t="s">
        <v>413</v>
      </c>
      <c r="J885" t="e">
        <f>VLOOKUP(I885,#REF!,2,0)</f>
        <v>#REF!</v>
      </c>
      <c r="K885" t="e">
        <f t="shared" si="158"/>
        <v>#REF!</v>
      </c>
      <c r="L885" t="str">
        <f t="shared" si="156"/>
        <v>北陸地方</v>
      </c>
      <c r="M885" t="str">
        <f t="shared" si="159"/>
        <v>自治体</v>
      </c>
      <c r="N885" t="str">
        <f t="shared" si="160"/>
        <v>07.自治体</v>
      </c>
      <c r="O885" t="str">
        <f t="shared" si="161"/>
        <v>富山県砺波市</v>
      </c>
      <c r="P885" t="str">
        <f t="shared" si="162"/>
        <v>砺波市</v>
      </c>
      <c r="Q885" t="str">
        <f t="shared" si="163"/>
        <v>富山県砺波市</v>
      </c>
      <c r="R885" t="str">
        <f t="shared" si="164"/>
        <v>16.</v>
      </c>
      <c r="S885" t="str">
        <f t="shared" si="165"/>
        <v>16.富山県</v>
      </c>
      <c r="T885">
        <f t="shared" si="166"/>
        <v>0</v>
      </c>
      <c r="U885">
        <f t="shared" si="167"/>
        <v>0</v>
      </c>
    </row>
    <row r="886" spans="1:21" ht="19.8">
      <c r="A886" s="2" t="s">
        <v>958</v>
      </c>
      <c r="B886" t="str">
        <f t="shared" si="157"/>
        <v>富里市</v>
      </c>
      <c r="D886" t="s">
        <v>1030</v>
      </c>
      <c r="E886" t="s">
        <v>2558</v>
      </c>
      <c r="F886" t="s">
        <v>2127</v>
      </c>
      <c r="G886" s="50"/>
      <c r="H886">
        <v>20</v>
      </c>
      <c r="I886" t="s">
        <v>413</v>
      </c>
      <c r="J886" t="e">
        <f>VLOOKUP(I886,#REF!,2,0)</f>
        <v>#REF!</v>
      </c>
      <c r="K886" t="e">
        <f t="shared" si="158"/>
        <v>#REF!</v>
      </c>
      <c r="L886" t="str">
        <f t="shared" si="156"/>
        <v>関東地方</v>
      </c>
      <c r="M886" t="str">
        <f t="shared" si="159"/>
        <v>自治体</v>
      </c>
      <c r="N886" t="str">
        <f t="shared" si="160"/>
        <v>07.自治体</v>
      </c>
      <c r="O886" t="str">
        <f t="shared" si="161"/>
        <v>千葉県富里市</v>
      </c>
      <c r="P886" t="str">
        <f t="shared" si="162"/>
        <v>富里市</v>
      </c>
      <c r="Q886" t="str">
        <f t="shared" si="163"/>
        <v>千葉県富里市</v>
      </c>
      <c r="R886" t="str">
        <f t="shared" si="164"/>
        <v>12.</v>
      </c>
      <c r="S886" t="str">
        <f t="shared" si="165"/>
        <v>12.千葉県</v>
      </c>
      <c r="T886">
        <f t="shared" si="166"/>
        <v>0</v>
      </c>
      <c r="U886">
        <f t="shared" si="167"/>
        <v>0</v>
      </c>
    </row>
    <row r="887" spans="1:21">
      <c r="A887" t="s">
        <v>2738</v>
      </c>
      <c r="B887" t="str">
        <f t="shared" si="157"/>
        <v>株式会社トミヤコーヒー</v>
      </c>
      <c r="D887" t="s">
        <v>2839</v>
      </c>
      <c r="E887" t="s">
        <v>2868</v>
      </c>
      <c r="F887" t="s">
        <v>2910</v>
      </c>
      <c r="I887" t="s">
        <v>1060</v>
      </c>
      <c r="J887" t="e">
        <f>VLOOKUP(I887,#REF!,2,0)</f>
        <v>#REF!</v>
      </c>
      <c r="K887" t="e">
        <f t="shared" si="158"/>
        <v>#REF!</v>
      </c>
      <c r="L887" t="str">
        <f t="shared" si="156"/>
        <v>東海地方</v>
      </c>
      <c r="M887" t="str">
        <f t="shared" si="159"/>
        <v>事業法人</v>
      </c>
      <c r="N887" t="str">
        <f t="shared" si="160"/>
        <v>04.事業法人</v>
      </c>
      <c r="O887" t="str">
        <f t="shared" si="161"/>
        <v/>
      </c>
      <c r="P887" t="str">
        <f t="shared" si="162"/>
        <v/>
      </c>
      <c r="Q887" t="str">
        <f t="shared" si="163"/>
        <v/>
      </c>
      <c r="R887" t="str">
        <f t="shared" si="164"/>
        <v>22.</v>
      </c>
      <c r="S887" t="str">
        <f t="shared" si="165"/>
        <v>22.静岡県</v>
      </c>
      <c r="T887">
        <f t="shared" si="166"/>
        <v>0</v>
      </c>
      <c r="U887">
        <f t="shared" si="167"/>
        <v>0</v>
      </c>
    </row>
    <row r="888" spans="1:21">
      <c r="A888" t="s">
        <v>2309</v>
      </c>
      <c r="B888" t="str">
        <f t="shared" si="157"/>
        <v>株式会社富山技販</v>
      </c>
      <c r="D888" t="s">
        <v>2463</v>
      </c>
      <c r="E888" t="s">
        <v>2559</v>
      </c>
      <c r="F888" t="s">
        <v>1988</v>
      </c>
      <c r="G888" s="50"/>
      <c r="H888">
        <v>30</v>
      </c>
      <c r="I888" t="s">
        <v>1060</v>
      </c>
      <c r="J888" t="e">
        <f>VLOOKUP(I888,#REF!,2,0)</f>
        <v>#REF!</v>
      </c>
      <c r="K888" t="e">
        <f t="shared" si="158"/>
        <v>#REF!</v>
      </c>
      <c r="L888" t="str">
        <f t="shared" si="156"/>
        <v>北陸地方</v>
      </c>
      <c r="M888" t="str">
        <f t="shared" si="159"/>
        <v>事業法人</v>
      </c>
      <c r="N888" t="str">
        <f t="shared" si="160"/>
        <v>04.事業法人</v>
      </c>
      <c r="O888" t="str">
        <f t="shared" si="161"/>
        <v/>
      </c>
      <c r="P888" t="str">
        <f t="shared" si="162"/>
        <v/>
      </c>
      <c r="Q888" t="str">
        <f t="shared" si="163"/>
        <v/>
      </c>
      <c r="R888" t="str">
        <f t="shared" si="164"/>
        <v>16.</v>
      </c>
      <c r="S888" t="str">
        <f t="shared" si="165"/>
        <v>16.富山県</v>
      </c>
      <c r="T888">
        <f t="shared" si="166"/>
        <v>0</v>
      </c>
      <c r="U888">
        <f t="shared" si="167"/>
        <v>0</v>
      </c>
    </row>
    <row r="889" spans="1:21">
      <c r="A889" t="s">
        <v>3023</v>
      </c>
      <c r="B889" t="str">
        <f t="shared" si="157"/>
        <v>富山県学校生活協同組合</v>
      </c>
      <c r="D889" t="s">
        <v>3115</v>
      </c>
      <c r="E889" s="47" t="s">
        <v>3150</v>
      </c>
      <c r="F889" t="s">
        <v>1988</v>
      </c>
      <c r="I889" t="s">
        <v>249</v>
      </c>
      <c r="J889" t="e">
        <f>VLOOKUP(I889,#REF!,2,0)</f>
        <v>#REF!</v>
      </c>
      <c r="K889" t="e">
        <f t="shared" si="158"/>
        <v>#REF!</v>
      </c>
      <c r="L889" t="str">
        <f t="shared" si="156"/>
        <v>北陸地方</v>
      </c>
      <c r="M889" t="str">
        <f t="shared" si="159"/>
        <v>その他</v>
      </c>
      <c r="N889" t="str">
        <f t="shared" si="160"/>
        <v>10.その他</v>
      </c>
      <c r="O889" t="str">
        <f t="shared" si="161"/>
        <v/>
      </c>
      <c r="P889" t="str">
        <f t="shared" si="162"/>
        <v/>
      </c>
      <c r="Q889" t="str">
        <f t="shared" si="163"/>
        <v/>
      </c>
      <c r="R889" t="str">
        <f t="shared" si="164"/>
        <v>16.</v>
      </c>
      <c r="S889" t="str">
        <f t="shared" si="165"/>
        <v>16.富山県</v>
      </c>
      <c r="T889">
        <f t="shared" si="166"/>
        <v>0</v>
      </c>
      <c r="U889">
        <f t="shared" si="167"/>
        <v>0</v>
      </c>
    </row>
    <row r="890" spans="1:21" ht="19.8">
      <c r="A890" s="2" t="s">
        <v>1479</v>
      </c>
      <c r="B890" t="str">
        <f t="shared" si="157"/>
        <v>富山県商工会連合会</v>
      </c>
      <c r="D890" t="s">
        <v>215</v>
      </c>
      <c r="E890" t="s">
        <v>2540</v>
      </c>
      <c r="F890" t="s">
        <v>1995</v>
      </c>
      <c r="G890" s="50"/>
      <c r="H890">
        <v>30</v>
      </c>
      <c r="I890" t="s">
        <v>249</v>
      </c>
      <c r="J890" t="e">
        <f>VLOOKUP(I890,#REF!,2,0)</f>
        <v>#REF!</v>
      </c>
      <c r="K890" t="e">
        <f t="shared" si="158"/>
        <v>#REF!</v>
      </c>
      <c r="L890" t="str">
        <f t="shared" si="156"/>
        <v>北陸地方</v>
      </c>
      <c r="M890" t="str">
        <f t="shared" si="159"/>
        <v>その他</v>
      </c>
      <c r="N890" t="str">
        <f t="shared" si="160"/>
        <v>10.その他</v>
      </c>
      <c r="O890" t="str">
        <f t="shared" si="161"/>
        <v/>
      </c>
      <c r="P890" t="str">
        <f t="shared" si="162"/>
        <v/>
      </c>
      <c r="Q890" t="str">
        <f t="shared" si="163"/>
        <v/>
      </c>
      <c r="R890" t="str">
        <f t="shared" si="164"/>
        <v>16.</v>
      </c>
      <c r="S890" t="str">
        <f t="shared" si="165"/>
        <v>16.富山県</v>
      </c>
      <c r="T890">
        <f t="shared" si="166"/>
        <v>0</v>
      </c>
      <c r="U890">
        <f t="shared" si="167"/>
        <v>0</v>
      </c>
    </row>
    <row r="891" spans="1:21">
      <c r="A891" t="s">
        <v>2933</v>
      </c>
      <c r="B891" t="str">
        <f t="shared" si="157"/>
        <v>一般社団法人富山県発明協会</v>
      </c>
      <c r="D891" t="s">
        <v>2926</v>
      </c>
      <c r="E891" t="s">
        <v>2868</v>
      </c>
      <c r="F891" t="s">
        <v>1988</v>
      </c>
      <c r="I891" t="s">
        <v>933</v>
      </c>
      <c r="J891" t="e">
        <f>VLOOKUP(I891,#REF!,2,0)</f>
        <v>#REF!</v>
      </c>
      <c r="K891" t="e">
        <f t="shared" si="158"/>
        <v>#REF!</v>
      </c>
      <c r="L891" t="str">
        <f t="shared" si="156"/>
        <v>北陸地方</v>
      </c>
      <c r="M891" t="str">
        <f t="shared" si="159"/>
        <v>その他</v>
      </c>
      <c r="N891" t="str">
        <f t="shared" si="160"/>
        <v>08.財団法人・社団法人</v>
      </c>
      <c r="O891" t="str">
        <f t="shared" si="161"/>
        <v/>
      </c>
      <c r="P891" t="str">
        <f t="shared" si="162"/>
        <v/>
      </c>
      <c r="Q891" t="str">
        <f t="shared" si="163"/>
        <v/>
      </c>
      <c r="R891" t="str">
        <f t="shared" si="164"/>
        <v>16.</v>
      </c>
      <c r="S891" t="str">
        <f t="shared" si="165"/>
        <v>16.富山県</v>
      </c>
      <c r="T891">
        <f t="shared" si="166"/>
        <v>0</v>
      </c>
      <c r="U891">
        <f t="shared" si="167"/>
        <v>0</v>
      </c>
    </row>
    <row r="892" spans="1:21" ht="19.8">
      <c r="A892" s="2" t="s">
        <v>871</v>
      </c>
      <c r="B892" t="str">
        <f t="shared" si="157"/>
        <v>株式会社とやまサンホーム</v>
      </c>
      <c r="D892" t="s">
        <v>872</v>
      </c>
      <c r="E892" t="s">
        <v>2564</v>
      </c>
      <c r="F892" t="s">
        <v>2128</v>
      </c>
      <c r="G892" s="50"/>
      <c r="H892">
        <v>30</v>
      </c>
      <c r="I892" t="s">
        <v>1060</v>
      </c>
      <c r="J892" t="e">
        <f>VLOOKUP(I892,#REF!,2,0)</f>
        <v>#REF!</v>
      </c>
      <c r="K892" t="e">
        <f t="shared" si="158"/>
        <v>#REF!</v>
      </c>
      <c r="L892" t="str">
        <f t="shared" si="156"/>
        <v>北陸地方</v>
      </c>
      <c r="M892" t="str">
        <f t="shared" si="159"/>
        <v>事業法人</v>
      </c>
      <c r="N892" t="str">
        <f t="shared" si="160"/>
        <v>04.事業法人</v>
      </c>
      <c r="O892" t="str">
        <f t="shared" si="161"/>
        <v/>
      </c>
      <c r="P892" t="str">
        <f t="shared" si="162"/>
        <v/>
      </c>
      <c r="Q892" t="str">
        <f t="shared" si="163"/>
        <v/>
      </c>
      <c r="R892" t="str">
        <f t="shared" si="164"/>
        <v>16.</v>
      </c>
      <c r="S892" t="str">
        <f t="shared" si="165"/>
        <v>16.富山県</v>
      </c>
      <c r="T892">
        <f t="shared" si="166"/>
        <v>0</v>
      </c>
      <c r="U892">
        <f t="shared" si="167"/>
        <v>0</v>
      </c>
    </row>
    <row r="893" spans="1:21" ht="19.8">
      <c r="A893" s="2" t="s">
        <v>959</v>
      </c>
      <c r="B893" t="str">
        <f t="shared" si="157"/>
        <v>とやま生活協同組合</v>
      </c>
      <c r="D893" t="s">
        <v>1031</v>
      </c>
      <c r="E893" t="s">
        <v>2558</v>
      </c>
      <c r="F893" t="s">
        <v>1988</v>
      </c>
      <c r="G893" s="50"/>
      <c r="H893">
        <v>30</v>
      </c>
      <c r="I893" t="s">
        <v>249</v>
      </c>
      <c r="J893" t="e">
        <f>VLOOKUP(I893,#REF!,2,0)</f>
        <v>#REF!</v>
      </c>
      <c r="K893" t="e">
        <f t="shared" si="158"/>
        <v>#REF!</v>
      </c>
      <c r="L893" t="str">
        <f t="shared" si="156"/>
        <v>北陸地方</v>
      </c>
      <c r="M893" t="str">
        <f t="shared" si="159"/>
        <v>その他</v>
      </c>
      <c r="N893" t="str">
        <f t="shared" si="160"/>
        <v>10.その他</v>
      </c>
      <c r="O893" t="str">
        <f t="shared" si="161"/>
        <v/>
      </c>
      <c r="P893" t="str">
        <f t="shared" si="162"/>
        <v/>
      </c>
      <c r="Q893" t="str">
        <f t="shared" si="163"/>
        <v/>
      </c>
      <c r="R893" t="str">
        <f t="shared" si="164"/>
        <v>16.</v>
      </c>
      <c r="S893" t="str">
        <f t="shared" si="165"/>
        <v>16.富山県</v>
      </c>
      <c r="T893">
        <f t="shared" si="166"/>
        <v>0</v>
      </c>
      <c r="U893">
        <f t="shared" si="167"/>
        <v>0</v>
      </c>
    </row>
    <row r="894" spans="1:21">
      <c r="A894" t="s">
        <v>2315</v>
      </c>
      <c r="B894" t="str">
        <f t="shared" si="157"/>
        <v>長野県豊丘村</v>
      </c>
      <c r="D894" t="s">
        <v>2519</v>
      </c>
      <c r="E894" t="s">
        <v>2559</v>
      </c>
      <c r="F894" t="s">
        <v>1983</v>
      </c>
      <c r="G894" s="50"/>
      <c r="H894">
        <v>25</v>
      </c>
      <c r="I894" t="s">
        <v>413</v>
      </c>
      <c r="J894" t="e">
        <f>VLOOKUP(I894,#REF!,2,0)</f>
        <v>#REF!</v>
      </c>
      <c r="K894" t="e">
        <f t="shared" si="158"/>
        <v>#REF!</v>
      </c>
      <c r="L894" t="str">
        <f t="shared" si="156"/>
        <v>甲信越地方</v>
      </c>
      <c r="M894" t="str">
        <f t="shared" si="159"/>
        <v>自治体</v>
      </c>
      <c r="N894" t="str">
        <f t="shared" si="160"/>
        <v>07.自治体</v>
      </c>
      <c r="O894" t="str">
        <f t="shared" si="161"/>
        <v>長野県長野県豊丘村</v>
      </c>
      <c r="P894" t="str">
        <f t="shared" si="162"/>
        <v>豊丘村</v>
      </c>
      <c r="Q894" t="str">
        <f t="shared" si="163"/>
        <v>長野県豊丘村</v>
      </c>
      <c r="R894" t="str">
        <f t="shared" si="164"/>
        <v>20.</v>
      </c>
      <c r="S894" t="str">
        <f t="shared" si="165"/>
        <v>20.長野県</v>
      </c>
      <c r="T894">
        <f t="shared" si="166"/>
        <v>0</v>
      </c>
      <c r="U894">
        <f t="shared" si="167"/>
        <v>0</v>
      </c>
    </row>
    <row r="895" spans="1:21">
      <c r="A895" t="s">
        <v>3024</v>
      </c>
      <c r="B895" t="str">
        <f t="shared" si="157"/>
        <v>医療法人社団豊繁会近藤病院</v>
      </c>
      <c r="D895" t="s">
        <v>3116</v>
      </c>
      <c r="E895" s="47" t="s">
        <v>3150</v>
      </c>
      <c r="F895" t="s">
        <v>1970</v>
      </c>
      <c r="I895" t="s">
        <v>446</v>
      </c>
      <c r="J895" t="e">
        <f>VLOOKUP(I895,#REF!,2,0)</f>
        <v>#REF!</v>
      </c>
      <c r="K895" t="e">
        <f t="shared" si="158"/>
        <v>#REF!</v>
      </c>
      <c r="L895" t="str">
        <f t="shared" ref="L895:L958" si="168">VLOOKUP(F895,Y:Z,2,0)</f>
        <v>近畿地方</v>
      </c>
      <c r="M895" t="str">
        <f t="shared" si="159"/>
        <v>その他</v>
      </c>
      <c r="N895" t="str">
        <f t="shared" si="160"/>
        <v>09.医療法人・社会福祉法人</v>
      </c>
      <c r="O895" t="str">
        <f t="shared" si="161"/>
        <v/>
      </c>
      <c r="P895" t="str">
        <f t="shared" si="162"/>
        <v/>
      </c>
      <c r="Q895" t="str">
        <f t="shared" si="163"/>
        <v/>
      </c>
      <c r="R895" t="str">
        <f t="shared" si="164"/>
        <v>28.</v>
      </c>
      <c r="S895" t="str">
        <f t="shared" si="165"/>
        <v>28.兵庫県</v>
      </c>
      <c r="T895">
        <f t="shared" si="166"/>
        <v>0</v>
      </c>
      <c r="U895">
        <f t="shared" si="167"/>
        <v>0</v>
      </c>
    </row>
    <row r="896" spans="1:21">
      <c r="A896" t="s">
        <v>2310</v>
      </c>
      <c r="B896" t="str">
        <f t="shared" si="157"/>
        <v>豊田運輸倉庫株式会社</v>
      </c>
      <c r="D896" t="s">
        <v>2464</v>
      </c>
      <c r="E896" t="s">
        <v>2559</v>
      </c>
      <c r="F896" t="s">
        <v>2530</v>
      </c>
      <c r="G896" s="50"/>
      <c r="H896">
        <v>30</v>
      </c>
      <c r="I896" t="s">
        <v>1060</v>
      </c>
      <c r="J896" t="e">
        <f>VLOOKUP(I896,#REF!,2,0)</f>
        <v>#REF!</v>
      </c>
      <c r="K896" t="e">
        <f t="shared" si="158"/>
        <v>#REF!</v>
      </c>
      <c r="L896" t="str">
        <f t="shared" si="168"/>
        <v>北陸地方</v>
      </c>
      <c r="M896" t="str">
        <f t="shared" si="159"/>
        <v>事業法人</v>
      </c>
      <c r="N896" t="str">
        <f t="shared" si="160"/>
        <v>04.事業法人</v>
      </c>
      <c r="O896" t="str">
        <f t="shared" si="161"/>
        <v/>
      </c>
      <c r="P896" t="str">
        <f t="shared" si="162"/>
        <v/>
      </c>
      <c r="Q896" t="str">
        <f t="shared" si="163"/>
        <v/>
      </c>
      <c r="R896" t="str">
        <f t="shared" si="164"/>
        <v>18.</v>
      </c>
      <c r="S896" t="str">
        <f t="shared" si="165"/>
        <v>18.福井県</v>
      </c>
      <c r="T896">
        <f t="shared" si="166"/>
        <v>0</v>
      </c>
      <c r="U896">
        <f t="shared" si="167"/>
        <v>0</v>
      </c>
    </row>
    <row r="897" spans="1:21">
      <c r="A897" t="s">
        <v>3238</v>
      </c>
      <c r="B897" t="str">
        <f t="shared" si="157"/>
        <v>豊臣機工株式会社</v>
      </c>
      <c r="D897" t="s">
        <v>3321</v>
      </c>
      <c r="E897" t="s">
        <v>3364</v>
      </c>
      <c r="F897" t="s">
        <v>1992</v>
      </c>
      <c r="G897" s="50"/>
      <c r="I897" t="s">
        <v>1060</v>
      </c>
      <c r="J897" t="e">
        <f>VLOOKUP(I897,#REF!,2,0)</f>
        <v>#REF!</v>
      </c>
      <c r="K897" t="e">
        <f t="shared" si="158"/>
        <v>#REF!</v>
      </c>
      <c r="L897" t="str">
        <f t="shared" si="168"/>
        <v>東海地方</v>
      </c>
      <c r="M897" t="str">
        <f t="shared" si="159"/>
        <v>事業法人</v>
      </c>
      <c r="N897" t="str">
        <f t="shared" si="160"/>
        <v>04.事業法人</v>
      </c>
      <c r="O897" t="str">
        <f t="shared" si="161"/>
        <v/>
      </c>
      <c r="P897" t="str">
        <f t="shared" si="162"/>
        <v/>
      </c>
      <c r="Q897" t="str">
        <f t="shared" si="163"/>
        <v/>
      </c>
      <c r="R897" t="str">
        <f t="shared" si="164"/>
        <v>23.</v>
      </c>
      <c r="S897" t="str">
        <f t="shared" si="165"/>
        <v>23.愛知県</v>
      </c>
      <c r="T897">
        <f t="shared" si="166"/>
        <v>0</v>
      </c>
      <c r="U897">
        <f t="shared" si="167"/>
        <v>0</v>
      </c>
    </row>
    <row r="898" spans="1:21">
      <c r="A898" t="s">
        <v>2311</v>
      </c>
      <c r="B898" t="str">
        <f t="shared" ref="B898:B961" si="169">SUBSTITUTE(SUBSTITUTE(A898," ",""),"　","")</f>
        <v>株式会社トライム</v>
      </c>
      <c r="D898" t="s">
        <v>2465</v>
      </c>
      <c r="E898" t="s">
        <v>2559</v>
      </c>
      <c r="F898" t="s">
        <v>2531</v>
      </c>
      <c r="G898" s="50"/>
      <c r="H898">
        <v>30</v>
      </c>
      <c r="I898" t="s">
        <v>1060</v>
      </c>
      <c r="J898" t="e">
        <f>VLOOKUP(I898,#REF!,2,0)</f>
        <v>#REF!</v>
      </c>
      <c r="K898" t="e">
        <f t="shared" ref="K898:K961" si="170">IF(AND(J898="事業法人",G898="○"),"事業法人（上場）",IF(AND(J898="事業法人",G898=""),"事業法人（非上場）",J898))</f>
        <v>#REF!</v>
      </c>
      <c r="L898" t="str">
        <f t="shared" si="168"/>
        <v>北陸地方</v>
      </c>
      <c r="M898" t="str">
        <f t="shared" ref="M898:M961" si="171">VLOOKUP(I898,AA:AB,2,0)</f>
        <v>事業法人</v>
      </c>
      <c r="N898" t="str">
        <f t="shared" ref="N898:N961" si="172">VLOOKUP(I898,AC:AD,2,0)</f>
        <v>04.事業法人</v>
      </c>
      <c r="O898" t="str">
        <f t="shared" ref="O898:O961" si="173">IF(I898="自治体",F898&amp;A898,"")</f>
        <v/>
      </c>
      <c r="P898" t="str">
        <f t="shared" ref="P898:P961" si="174">TRIM(SUBSTITUTE(O898,F898,""))</f>
        <v/>
      </c>
      <c r="Q898" t="str">
        <f t="shared" ref="Q898:Q961" si="175">IF(I898="自治体",F898&amp;P898,"")</f>
        <v/>
      </c>
      <c r="R898" t="str">
        <f t="shared" ref="R898:R961" si="176">VLOOKUP(F898,AE:AF,2,)</f>
        <v>17.</v>
      </c>
      <c r="S898" t="str">
        <f t="shared" ref="S898:S961" si="177">R898&amp;F898</f>
        <v>17.石川県</v>
      </c>
      <c r="T898">
        <f t="shared" ref="T898:T961" si="178">IF(C898="",0,IF(COUNTIF(C898,"https://www.jasso.go.jp/*")=1,1,2))</f>
        <v>0</v>
      </c>
      <c r="U898">
        <f t="shared" ref="U898:U961" si="179">LEN(C898)</f>
        <v>0</v>
      </c>
    </row>
    <row r="899" spans="1:21" ht="19.8">
      <c r="A899" s="2" t="s">
        <v>1480</v>
      </c>
      <c r="B899" t="str">
        <f t="shared" si="169"/>
        <v>株式会社トラスト</v>
      </c>
      <c r="D899" t="s">
        <v>534</v>
      </c>
      <c r="E899" t="s">
        <v>2560</v>
      </c>
      <c r="F899" t="s">
        <v>1966</v>
      </c>
      <c r="G899" s="50"/>
      <c r="H899">
        <v>35</v>
      </c>
      <c r="I899" t="s">
        <v>1060</v>
      </c>
      <c r="J899" t="e">
        <f>VLOOKUP(I899,#REF!,2,0)</f>
        <v>#REF!</v>
      </c>
      <c r="K899" t="e">
        <f t="shared" si="170"/>
        <v>#REF!</v>
      </c>
      <c r="L899" t="str">
        <f t="shared" si="168"/>
        <v>東海地方</v>
      </c>
      <c r="M899" t="str">
        <f t="shared" si="171"/>
        <v>事業法人</v>
      </c>
      <c r="N899" t="str">
        <f t="shared" si="172"/>
        <v>04.事業法人</v>
      </c>
      <c r="O899" t="str">
        <f t="shared" si="173"/>
        <v/>
      </c>
      <c r="P899" t="str">
        <f t="shared" si="174"/>
        <v/>
      </c>
      <c r="Q899" t="str">
        <f t="shared" si="175"/>
        <v/>
      </c>
      <c r="R899" t="str">
        <f t="shared" si="176"/>
        <v>23.</v>
      </c>
      <c r="S899" t="str">
        <f t="shared" si="177"/>
        <v>23.愛知県</v>
      </c>
      <c r="T899">
        <f t="shared" si="178"/>
        <v>0</v>
      </c>
      <c r="U899">
        <f t="shared" si="179"/>
        <v>0</v>
      </c>
    </row>
    <row r="900" spans="1:21">
      <c r="A900" s="3" t="s">
        <v>76</v>
      </c>
      <c r="B900" t="str">
        <f t="shared" si="169"/>
        <v>株式会社鳥井</v>
      </c>
      <c r="C900" t="s">
        <v>1723</v>
      </c>
      <c r="D900" t="s">
        <v>399</v>
      </c>
      <c r="E900" t="s">
        <v>2551</v>
      </c>
      <c r="F900" t="s">
        <v>1970</v>
      </c>
      <c r="G900" s="50"/>
      <c r="H900">
        <v>40</v>
      </c>
      <c r="I900" t="s">
        <v>1060</v>
      </c>
      <c r="J900" t="e">
        <f>VLOOKUP(I900,#REF!,2,0)</f>
        <v>#REF!</v>
      </c>
      <c r="K900" t="e">
        <f t="shared" si="170"/>
        <v>#REF!</v>
      </c>
      <c r="L900" t="str">
        <f t="shared" si="168"/>
        <v>近畿地方</v>
      </c>
      <c r="M900" t="str">
        <f t="shared" si="171"/>
        <v>事業法人</v>
      </c>
      <c r="N900" t="str">
        <f t="shared" si="172"/>
        <v>04.事業法人</v>
      </c>
      <c r="O900" t="str">
        <f t="shared" si="173"/>
        <v/>
      </c>
      <c r="P900" t="str">
        <f t="shared" si="174"/>
        <v/>
      </c>
      <c r="Q900" t="str">
        <f t="shared" si="175"/>
        <v/>
      </c>
      <c r="R900" t="str">
        <f t="shared" si="176"/>
        <v>28.</v>
      </c>
      <c r="S900" t="str">
        <f t="shared" si="177"/>
        <v>28.兵庫県</v>
      </c>
      <c r="T900">
        <f t="shared" si="178"/>
        <v>1</v>
      </c>
      <c r="U900">
        <f t="shared" si="179"/>
        <v>90</v>
      </c>
    </row>
    <row r="901" spans="1:21">
      <c r="A901" t="s">
        <v>2312</v>
      </c>
      <c r="B901" t="str">
        <f t="shared" si="169"/>
        <v>株式会社中北電機</v>
      </c>
      <c r="D901" t="s">
        <v>2466</v>
      </c>
      <c r="E901" t="s">
        <v>2559</v>
      </c>
      <c r="F901" t="s">
        <v>2044</v>
      </c>
      <c r="G901" s="50"/>
      <c r="H901">
        <v>10</v>
      </c>
      <c r="I901" t="s">
        <v>1060</v>
      </c>
      <c r="J901" t="e">
        <f>VLOOKUP(I901,#REF!,2,0)</f>
        <v>#REF!</v>
      </c>
      <c r="K901" t="e">
        <f t="shared" si="170"/>
        <v>#REF!</v>
      </c>
      <c r="L901" t="str">
        <f t="shared" si="168"/>
        <v>北海道・東北地方</v>
      </c>
      <c r="M901" t="str">
        <f t="shared" si="171"/>
        <v>事業法人</v>
      </c>
      <c r="N901" t="str">
        <f t="shared" si="172"/>
        <v>04.事業法人</v>
      </c>
      <c r="O901" t="str">
        <f t="shared" si="173"/>
        <v/>
      </c>
      <c r="P901" t="str">
        <f t="shared" si="174"/>
        <v/>
      </c>
      <c r="Q901" t="str">
        <f t="shared" si="175"/>
        <v/>
      </c>
      <c r="R901" t="str">
        <f t="shared" si="176"/>
        <v>04.</v>
      </c>
      <c r="S901" t="str">
        <f t="shared" si="177"/>
        <v>04.宮城県</v>
      </c>
      <c r="T901">
        <f t="shared" si="178"/>
        <v>0</v>
      </c>
      <c r="U901">
        <f t="shared" si="179"/>
        <v>0</v>
      </c>
    </row>
    <row r="902" spans="1:21" ht="19.8">
      <c r="A902" s="2" t="s">
        <v>1089</v>
      </c>
      <c r="B902" t="str">
        <f t="shared" si="169"/>
        <v>長崎空港ビルディング株式会社</v>
      </c>
      <c r="D902" t="s">
        <v>1155</v>
      </c>
      <c r="E902" t="s">
        <v>2561</v>
      </c>
      <c r="F902" t="s">
        <v>2129</v>
      </c>
      <c r="G902" s="50"/>
      <c r="H902">
        <v>70</v>
      </c>
      <c r="I902" t="s">
        <v>1060</v>
      </c>
      <c r="J902" t="e">
        <f>VLOOKUP(I902,#REF!,2,0)</f>
        <v>#REF!</v>
      </c>
      <c r="K902" t="e">
        <f t="shared" si="170"/>
        <v>#REF!</v>
      </c>
      <c r="L902" t="str">
        <f t="shared" si="168"/>
        <v>九州・沖縄地方</v>
      </c>
      <c r="M902" t="str">
        <f t="shared" si="171"/>
        <v>事業法人</v>
      </c>
      <c r="N902" t="str">
        <f t="shared" si="172"/>
        <v>04.事業法人</v>
      </c>
      <c r="O902" t="str">
        <f t="shared" si="173"/>
        <v/>
      </c>
      <c r="P902" t="str">
        <f t="shared" si="174"/>
        <v/>
      </c>
      <c r="Q902" t="str">
        <f t="shared" si="175"/>
        <v/>
      </c>
      <c r="R902" t="str">
        <f t="shared" si="176"/>
        <v>42.</v>
      </c>
      <c r="S902" t="str">
        <f t="shared" si="177"/>
        <v>42.長崎県</v>
      </c>
      <c r="T902">
        <f t="shared" si="178"/>
        <v>0</v>
      </c>
      <c r="U902">
        <f t="shared" si="179"/>
        <v>0</v>
      </c>
    </row>
    <row r="903" spans="1:21" ht="19.8">
      <c r="A903" s="2" t="s">
        <v>48</v>
      </c>
      <c r="B903" t="str">
        <f t="shared" si="169"/>
        <v>長崎県</v>
      </c>
      <c r="D903" t="s">
        <v>1032</v>
      </c>
      <c r="E903" t="s">
        <v>2558</v>
      </c>
      <c r="F903" t="s">
        <v>2130</v>
      </c>
      <c r="G903" s="50"/>
      <c r="H903">
        <v>70</v>
      </c>
      <c r="I903" t="s">
        <v>413</v>
      </c>
      <c r="J903" t="e">
        <f>VLOOKUP(I903,#REF!,2,0)</f>
        <v>#REF!</v>
      </c>
      <c r="K903" t="e">
        <f t="shared" si="170"/>
        <v>#REF!</v>
      </c>
      <c r="L903" t="str">
        <f t="shared" si="168"/>
        <v>九州・沖縄地方</v>
      </c>
      <c r="M903" t="str">
        <f t="shared" si="171"/>
        <v>自治体</v>
      </c>
      <c r="N903" t="str">
        <f t="shared" si="172"/>
        <v>07.自治体</v>
      </c>
      <c r="O903" t="str">
        <f t="shared" si="173"/>
        <v>長崎県長崎県</v>
      </c>
      <c r="P903" t="str">
        <f t="shared" si="174"/>
        <v/>
      </c>
      <c r="Q903" t="str">
        <f t="shared" si="175"/>
        <v>長崎県</v>
      </c>
      <c r="R903" t="str">
        <f t="shared" si="176"/>
        <v>42.</v>
      </c>
      <c r="S903" t="str">
        <f t="shared" si="177"/>
        <v>42.長崎県</v>
      </c>
      <c r="T903">
        <f t="shared" si="178"/>
        <v>0</v>
      </c>
      <c r="U903">
        <f t="shared" si="179"/>
        <v>0</v>
      </c>
    </row>
    <row r="904" spans="1:21" ht="19.8">
      <c r="A904" s="2" t="s">
        <v>1481</v>
      </c>
      <c r="B904" t="str">
        <f t="shared" si="169"/>
        <v>長崎県医師信用組合</v>
      </c>
      <c r="D904" t="s">
        <v>1156</v>
      </c>
      <c r="E904" t="s">
        <v>2561</v>
      </c>
      <c r="F904" t="s">
        <v>48</v>
      </c>
      <c r="G904" s="50"/>
      <c r="H904">
        <v>70</v>
      </c>
      <c r="I904" t="s">
        <v>934</v>
      </c>
      <c r="J904" t="e">
        <f>VLOOKUP(I904,#REF!,2,0)</f>
        <v>#REF!</v>
      </c>
      <c r="K904" t="e">
        <f t="shared" si="170"/>
        <v>#REF!</v>
      </c>
      <c r="L904" t="str">
        <f t="shared" si="168"/>
        <v>九州・沖縄地方</v>
      </c>
      <c r="M904" t="str">
        <f t="shared" si="171"/>
        <v>地域金融機関</v>
      </c>
      <c r="N904" t="str">
        <f t="shared" si="172"/>
        <v>03.系統上部・系統下部</v>
      </c>
      <c r="O904" t="str">
        <f t="shared" si="173"/>
        <v/>
      </c>
      <c r="P904" t="str">
        <f t="shared" si="174"/>
        <v/>
      </c>
      <c r="Q904" t="str">
        <f t="shared" si="175"/>
        <v/>
      </c>
      <c r="R904" t="str">
        <f t="shared" si="176"/>
        <v>42.</v>
      </c>
      <c r="S904" t="str">
        <f t="shared" si="177"/>
        <v>42.長崎県</v>
      </c>
      <c r="T904">
        <f t="shared" si="178"/>
        <v>0</v>
      </c>
      <c r="U904">
        <f t="shared" si="179"/>
        <v>0</v>
      </c>
    </row>
    <row r="905" spans="1:21" ht="19.8">
      <c r="A905" s="2" t="s">
        <v>1482</v>
      </c>
      <c r="B905" t="str">
        <f t="shared" si="169"/>
        <v>公益財団法人長崎県産業振興財団</v>
      </c>
      <c r="D905" t="s">
        <v>1311</v>
      </c>
      <c r="E905" t="s">
        <v>2562</v>
      </c>
      <c r="F905" t="s">
        <v>48</v>
      </c>
      <c r="G905" s="50"/>
      <c r="H905">
        <v>70</v>
      </c>
      <c r="I905" t="s">
        <v>1193</v>
      </c>
      <c r="J905" t="e">
        <f>VLOOKUP(I905,#REF!,2,0)</f>
        <v>#REF!</v>
      </c>
      <c r="K905" t="e">
        <f t="shared" si="170"/>
        <v>#REF!</v>
      </c>
      <c r="L905" t="str">
        <f t="shared" si="168"/>
        <v>九州・沖縄地方</v>
      </c>
      <c r="M905" t="str">
        <f t="shared" si="171"/>
        <v>その他</v>
      </c>
      <c r="N905" t="str">
        <f t="shared" si="172"/>
        <v>08.財団法人・社団法人</v>
      </c>
      <c r="O905" t="str">
        <f t="shared" si="173"/>
        <v/>
      </c>
      <c r="P905" t="str">
        <f t="shared" si="174"/>
        <v/>
      </c>
      <c r="Q905" t="str">
        <f t="shared" si="175"/>
        <v/>
      </c>
      <c r="R905" t="str">
        <f t="shared" si="176"/>
        <v>42.</v>
      </c>
      <c r="S905" t="str">
        <f t="shared" si="177"/>
        <v>42.長崎県</v>
      </c>
      <c r="T905">
        <f t="shared" si="178"/>
        <v>0</v>
      </c>
      <c r="U905">
        <f t="shared" si="179"/>
        <v>0</v>
      </c>
    </row>
    <row r="906" spans="1:21">
      <c r="A906" t="s">
        <v>2313</v>
      </c>
      <c r="B906" t="str">
        <f t="shared" si="169"/>
        <v>国立大学法人長崎大学</v>
      </c>
      <c r="C906" s="8" t="s">
        <v>3166</v>
      </c>
      <c r="D906" t="s">
        <v>2467</v>
      </c>
      <c r="E906" t="s">
        <v>2559</v>
      </c>
      <c r="F906" t="s">
        <v>2130</v>
      </c>
      <c r="G906" s="50"/>
      <c r="H906">
        <v>70</v>
      </c>
      <c r="I906" t="s">
        <v>930</v>
      </c>
      <c r="J906" t="e">
        <f>VLOOKUP(I906,#REF!,2,0)</f>
        <v>#REF!</v>
      </c>
      <c r="K906" t="e">
        <f t="shared" si="170"/>
        <v>#REF!</v>
      </c>
      <c r="L906" t="str">
        <f t="shared" si="168"/>
        <v>九州・沖縄地方</v>
      </c>
      <c r="M906" t="str">
        <f t="shared" si="171"/>
        <v>学校法人等</v>
      </c>
      <c r="N906" t="str">
        <f t="shared" si="172"/>
        <v>01.学校法人・国立大学法人等</v>
      </c>
      <c r="O906" t="str">
        <f t="shared" si="173"/>
        <v/>
      </c>
      <c r="P906" t="str">
        <f t="shared" si="174"/>
        <v/>
      </c>
      <c r="Q906" t="str">
        <f t="shared" si="175"/>
        <v/>
      </c>
      <c r="R906" t="str">
        <f t="shared" si="176"/>
        <v>42.</v>
      </c>
      <c r="S906" t="str">
        <f t="shared" si="177"/>
        <v>42.長崎県</v>
      </c>
      <c r="T906">
        <f t="shared" si="178"/>
        <v>2</v>
      </c>
      <c r="U906">
        <f t="shared" si="179"/>
        <v>82</v>
      </c>
    </row>
    <row r="907" spans="1:21">
      <c r="A907" s="3" t="s">
        <v>1090</v>
      </c>
      <c r="B907" t="str">
        <f t="shared" si="169"/>
        <v>ナカザワ建販株式会社</v>
      </c>
      <c r="C907" t="s">
        <v>1724</v>
      </c>
      <c r="D907" t="s">
        <v>1157</v>
      </c>
      <c r="E907" t="s">
        <v>2561</v>
      </c>
      <c r="F907" t="s">
        <v>1980</v>
      </c>
      <c r="G907" s="50"/>
      <c r="H907">
        <v>40</v>
      </c>
      <c r="I907" t="s">
        <v>1060</v>
      </c>
      <c r="J907" t="e">
        <f>VLOOKUP(I907,#REF!,2,0)</f>
        <v>#REF!</v>
      </c>
      <c r="K907" t="e">
        <f t="shared" si="170"/>
        <v>#REF!</v>
      </c>
      <c r="L907" t="str">
        <f t="shared" si="168"/>
        <v>近畿地方</v>
      </c>
      <c r="M907" t="str">
        <f t="shared" si="171"/>
        <v>事業法人</v>
      </c>
      <c r="N907" t="str">
        <f t="shared" si="172"/>
        <v>04.事業法人</v>
      </c>
      <c r="O907" t="str">
        <f t="shared" si="173"/>
        <v/>
      </c>
      <c r="P907" t="str">
        <f t="shared" si="174"/>
        <v/>
      </c>
      <c r="Q907" t="str">
        <f t="shared" si="175"/>
        <v/>
      </c>
      <c r="R907" t="str">
        <f t="shared" si="176"/>
        <v>27.</v>
      </c>
      <c r="S907" t="str">
        <f t="shared" si="177"/>
        <v>27.大阪府</v>
      </c>
      <c r="T907">
        <f t="shared" si="178"/>
        <v>1</v>
      </c>
      <c r="U907">
        <f t="shared" si="179"/>
        <v>100</v>
      </c>
    </row>
    <row r="908" spans="1:21" ht="19.8">
      <c r="A908" s="2" t="s">
        <v>1234</v>
      </c>
      <c r="B908" t="str">
        <f t="shared" si="169"/>
        <v>公益財団法人中島記念国際交流財団</v>
      </c>
      <c r="D908" t="s">
        <v>1312</v>
      </c>
      <c r="E908" t="s">
        <v>2562</v>
      </c>
      <c r="F908" t="s">
        <v>2062</v>
      </c>
      <c r="G908" s="50"/>
      <c r="H908">
        <v>20</v>
      </c>
      <c r="I908" t="s">
        <v>1193</v>
      </c>
      <c r="J908" t="e">
        <f>VLOOKUP(I908,#REF!,2,0)</f>
        <v>#REF!</v>
      </c>
      <c r="K908" t="e">
        <f t="shared" si="170"/>
        <v>#REF!</v>
      </c>
      <c r="L908" t="str">
        <f t="shared" si="168"/>
        <v>関東地方</v>
      </c>
      <c r="M908" t="str">
        <f t="shared" si="171"/>
        <v>その他</v>
      </c>
      <c r="N908" t="str">
        <f t="shared" si="172"/>
        <v>08.財団法人・社団法人</v>
      </c>
      <c r="O908" t="str">
        <f t="shared" si="173"/>
        <v/>
      </c>
      <c r="P908" t="str">
        <f t="shared" si="174"/>
        <v/>
      </c>
      <c r="Q908" t="str">
        <f t="shared" si="175"/>
        <v/>
      </c>
      <c r="R908" t="str">
        <f t="shared" si="176"/>
        <v>13.</v>
      </c>
      <c r="S908" t="str">
        <f t="shared" si="177"/>
        <v>13.東京都</v>
      </c>
      <c r="T908">
        <f t="shared" si="178"/>
        <v>0</v>
      </c>
      <c r="U908">
        <f t="shared" si="179"/>
        <v>0</v>
      </c>
    </row>
    <row r="909" spans="1:21" ht="19.8">
      <c r="A909" s="2" t="s">
        <v>535</v>
      </c>
      <c r="B909" t="str">
        <f t="shared" si="169"/>
        <v>株式会社中島商店</v>
      </c>
      <c r="D909" t="s">
        <v>536</v>
      </c>
      <c r="E909" t="s">
        <v>2560</v>
      </c>
      <c r="F909" t="s">
        <v>2023</v>
      </c>
      <c r="G909" s="50"/>
      <c r="H909">
        <v>30</v>
      </c>
      <c r="I909" t="s">
        <v>1060</v>
      </c>
      <c r="J909" t="e">
        <f>VLOOKUP(I909,#REF!,2,0)</f>
        <v>#REF!</v>
      </c>
      <c r="K909" t="e">
        <f t="shared" si="170"/>
        <v>#REF!</v>
      </c>
      <c r="L909" t="str">
        <f t="shared" si="168"/>
        <v>北陸地方</v>
      </c>
      <c r="M909" t="str">
        <f t="shared" si="171"/>
        <v>事業法人</v>
      </c>
      <c r="N909" t="str">
        <f t="shared" si="172"/>
        <v>04.事業法人</v>
      </c>
      <c r="O909" t="str">
        <f t="shared" si="173"/>
        <v/>
      </c>
      <c r="P909" t="str">
        <f t="shared" si="174"/>
        <v/>
      </c>
      <c r="Q909" t="str">
        <f t="shared" si="175"/>
        <v/>
      </c>
      <c r="R909" t="str">
        <f t="shared" si="176"/>
        <v>17.</v>
      </c>
      <c r="S909" t="str">
        <f t="shared" si="177"/>
        <v>17.石川県</v>
      </c>
      <c r="T909">
        <f t="shared" si="178"/>
        <v>0</v>
      </c>
      <c r="U909">
        <f t="shared" si="179"/>
        <v>0</v>
      </c>
    </row>
    <row r="910" spans="1:21" ht="19.8">
      <c r="A910" s="2" t="s">
        <v>1483</v>
      </c>
      <c r="B910" t="str">
        <f t="shared" si="169"/>
        <v>財団法人仲田育成事業財団</v>
      </c>
      <c r="D910" t="s">
        <v>873</v>
      </c>
      <c r="E910" t="s">
        <v>2564</v>
      </c>
      <c r="F910" t="s">
        <v>2131</v>
      </c>
      <c r="G910" s="50"/>
      <c r="H910">
        <v>25</v>
      </c>
      <c r="I910" t="s">
        <v>1193</v>
      </c>
      <c r="J910" t="e">
        <f>VLOOKUP(I910,#REF!,2,0)</f>
        <v>#REF!</v>
      </c>
      <c r="K910" t="e">
        <f t="shared" si="170"/>
        <v>#REF!</v>
      </c>
      <c r="L910" t="str">
        <f t="shared" si="168"/>
        <v>甲信越地方</v>
      </c>
      <c r="M910" t="str">
        <f t="shared" si="171"/>
        <v>その他</v>
      </c>
      <c r="N910" t="str">
        <f t="shared" si="172"/>
        <v>08.財団法人・社団法人</v>
      </c>
      <c r="O910" t="str">
        <f t="shared" si="173"/>
        <v/>
      </c>
      <c r="P910" t="str">
        <f t="shared" si="174"/>
        <v/>
      </c>
      <c r="Q910" t="str">
        <f t="shared" si="175"/>
        <v/>
      </c>
      <c r="R910" t="str">
        <f t="shared" si="176"/>
        <v>19.</v>
      </c>
      <c r="S910" t="str">
        <f t="shared" si="177"/>
        <v>19.山梨県</v>
      </c>
      <c r="T910">
        <f t="shared" si="178"/>
        <v>0</v>
      </c>
      <c r="U910">
        <f t="shared" si="179"/>
        <v>0</v>
      </c>
    </row>
    <row r="911" spans="1:21">
      <c r="A911" t="s">
        <v>3474</v>
      </c>
      <c r="B911" t="str">
        <f t="shared" si="169"/>
        <v>長田工業株式会社</v>
      </c>
      <c r="C911" t="s">
        <v>3655</v>
      </c>
      <c r="D911" t="s">
        <v>3597</v>
      </c>
      <c r="E911" t="s">
        <v>3636</v>
      </c>
      <c r="F911" t="s">
        <v>2130</v>
      </c>
      <c r="H911">
        <v>70</v>
      </c>
      <c r="I911" t="s">
        <v>1060</v>
      </c>
      <c r="J911" t="e">
        <f>VLOOKUP(I911,#REF!,2,0)</f>
        <v>#REF!</v>
      </c>
      <c r="K911" t="e">
        <f t="shared" si="170"/>
        <v>#REF!</v>
      </c>
      <c r="L911" t="str">
        <f t="shared" si="168"/>
        <v>九州・沖縄地方</v>
      </c>
      <c r="M911" t="str">
        <f t="shared" si="171"/>
        <v>事業法人</v>
      </c>
      <c r="N911" t="str">
        <f t="shared" si="172"/>
        <v>04.事業法人</v>
      </c>
      <c r="O911" t="str">
        <f t="shared" si="173"/>
        <v/>
      </c>
      <c r="P911" t="str">
        <f t="shared" si="174"/>
        <v/>
      </c>
      <c r="Q911" t="str">
        <f t="shared" si="175"/>
        <v/>
      </c>
      <c r="R911" t="str">
        <f t="shared" si="176"/>
        <v>42.</v>
      </c>
      <c r="S911" t="str">
        <f t="shared" si="177"/>
        <v>42.長崎県</v>
      </c>
      <c r="T911">
        <f t="shared" si="178"/>
        <v>1</v>
      </c>
      <c r="U911">
        <f t="shared" si="179"/>
        <v>94</v>
      </c>
    </row>
    <row r="912" spans="1:21" ht="19.8">
      <c r="A912" s="2" t="s">
        <v>694</v>
      </c>
      <c r="B912" t="str">
        <f t="shared" si="169"/>
        <v>中津テント株式会社</v>
      </c>
      <c r="D912" t="s">
        <v>768</v>
      </c>
      <c r="E912" t="s">
        <v>2538</v>
      </c>
      <c r="F912" t="s">
        <v>2073</v>
      </c>
      <c r="G912" s="50"/>
      <c r="H912">
        <v>40</v>
      </c>
      <c r="I912" t="s">
        <v>1060</v>
      </c>
      <c r="J912" t="e">
        <f>VLOOKUP(I912,#REF!,2,0)</f>
        <v>#REF!</v>
      </c>
      <c r="K912" t="e">
        <f t="shared" si="170"/>
        <v>#REF!</v>
      </c>
      <c r="L912" t="str">
        <f t="shared" si="168"/>
        <v>近畿地方</v>
      </c>
      <c r="M912" t="str">
        <f t="shared" si="171"/>
        <v>事業法人</v>
      </c>
      <c r="N912" t="str">
        <f t="shared" si="172"/>
        <v>04.事業法人</v>
      </c>
      <c r="O912" t="str">
        <f t="shared" si="173"/>
        <v/>
      </c>
      <c r="P912" t="str">
        <f t="shared" si="174"/>
        <v/>
      </c>
      <c r="Q912" t="str">
        <f t="shared" si="175"/>
        <v/>
      </c>
      <c r="R912" t="str">
        <f t="shared" si="176"/>
        <v>27.</v>
      </c>
      <c r="S912" t="str">
        <f t="shared" si="177"/>
        <v>27.大阪府</v>
      </c>
      <c r="T912">
        <f t="shared" si="178"/>
        <v>0</v>
      </c>
      <c r="U912">
        <f t="shared" si="179"/>
        <v>0</v>
      </c>
    </row>
    <row r="913" spans="1:21" ht="19.8">
      <c r="A913" s="2" t="s">
        <v>695</v>
      </c>
      <c r="B913" t="str">
        <f t="shared" si="169"/>
        <v>株式会社ナガト</v>
      </c>
      <c r="D913" t="s">
        <v>769</v>
      </c>
      <c r="E913" t="s">
        <v>2538</v>
      </c>
      <c r="F913" t="s">
        <v>2017</v>
      </c>
      <c r="G913" s="50"/>
      <c r="H913">
        <v>50</v>
      </c>
      <c r="I913" t="s">
        <v>1060</v>
      </c>
      <c r="J913" t="e">
        <f>VLOOKUP(I913,#REF!,2,0)</f>
        <v>#REF!</v>
      </c>
      <c r="K913" t="e">
        <f t="shared" si="170"/>
        <v>#REF!</v>
      </c>
      <c r="L913" t="str">
        <f t="shared" si="168"/>
        <v>中国地方</v>
      </c>
      <c r="M913" t="str">
        <f t="shared" si="171"/>
        <v>事業法人</v>
      </c>
      <c r="N913" t="str">
        <f t="shared" si="172"/>
        <v>04.事業法人</v>
      </c>
      <c r="O913" t="str">
        <f t="shared" si="173"/>
        <v/>
      </c>
      <c r="P913" t="str">
        <f t="shared" si="174"/>
        <v/>
      </c>
      <c r="Q913" t="str">
        <f t="shared" si="175"/>
        <v/>
      </c>
      <c r="R913" t="str">
        <f t="shared" si="176"/>
        <v>34.</v>
      </c>
      <c r="S913" t="str">
        <f t="shared" si="177"/>
        <v>34.広島県</v>
      </c>
      <c r="T913">
        <f t="shared" si="178"/>
        <v>0</v>
      </c>
      <c r="U913">
        <f t="shared" si="179"/>
        <v>0</v>
      </c>
    </row>
    <row r="914" spans="1:21">
      <c r="A914" t="s">
        <v>3475</v>
      </c>
      <c r="B914" t="str">
        <f t="shared" si="169"/>
        <v>中土佐町</v>
      </c>
      <c r="D914" t="s">
        <v>3598</v>
      </c>
      <c r="E914" t="s">
        <v>3636</v>
      </c>
      <c r="F914" t="s">
        <v>2055</v>
      </c>
      <c r="H914">
        <v>60</v>
      </c>
      <c r="I914" t="s">
        <v>413</v>
      </c>
      <c r="J914" t="e">
        <f>VLOOKUP(I914,#REF!,2,0)</f>
        <v>#REF!</v>
      </c>
      <c r="K914" t="e">
        <f t="shared" si="170"/>
        <v>#REF!</v>
      </c>
      <c r="L914" t="str">
        <f t="shared" si="168"/>
        <v>四国地方</v>
      </c>
      <c r="M914" t="str">
        <f t="shared" si="171"/>
        <v>自治体</v>
      </c>
      <c r="N914" t="str">
        <f t="shared" si="172"/>
        <v>07.自治体</v>
      </c>
      <c r="O914" t="str">
        <f t="shared" si="173"/>
        <v>高知県中土佐町</v>
      </c>
      <c r="P914" t="str">
        <f t="shared" si="174"/>
        <v>中土佐町</v>
      </c>
      <c r="Q914" t="str">
        <f t="shared" si="175"/>
        <v>高知県中土佐町</v>
      </c>
      <c r="R914" t="str">
        <f t="shared" si="176"/>
        <v>39.</v>
      </c>
      <c r="S914" t="str">
        <f t="shared" si="177"/>
        <v>39.高知県</v>
      </c>
      <c r="T914">
        <f t="shared" si="178"/>
        <v>0</v>
      </c>
      <c r="U914">
        <f t="shared" si="179"/>
        <v>0</v>
      </c>
    </row>
    <row r="915" spans="1:21">
      <c r="A915" t="s">
        <v>3239</v>
      </c>
      <c r="B915" t="str">
        <f t="shared" si="169"/>
        <v>長門市</v>
      </c>
      <c r="D915" t="s">
        <v>3322</v>
      </c>
      <c r="E915" t="s">
        <v>3364</v>
      </c>
      <c r="F915" t="s">
        <v>3363</v>
      </c>
      <c r="G915" s="50"/>
      <c r="I915" t="s">
        <v>413</v>
      </c>
      <c r="J915" t="e">
        <f>VLOOKUP(I915,#REF!,2,0)</f>
        <v>#REF!</v>
      </c>
      <c r="K915" t="e">
        <f t="shared" si="170"/>
        <v>#REF!</v>
      </c>
      <c r="L915" t="str">
        <f t="shared" si="168"/>
        <v>中国地方</v>
      </c>
      <c r="M915" t="str">
        <f t="shared" si="171"/>
        <v>自治体</v>
      </c>
      <c r="N915" t="str">
        <f t="shared" si="172"/>
        <v>07.自治体</v>
      </c>
      <c r="O915" t="str">
        <f t="shared" si="173"/>
        <v>山口県長門市</v>
      </c>
      <c r="P915" t="str">
        <f t="shared" si="174"/>
        <v>長門市</v>
      </c>
      <c r="Q915" t="str">
        <f t="shared" si="175"/>
        <v>山口県長門市</v>
      </c>
      <c r="R915" t="str">
        <f t="shared" si="176"/>
        <v>35.</v>
      </c>
      <c r="S915" t="str">
        <f t="shared" si="177"/>
        <v>35.山口県</v>
      </c>
      <c r="T915">
        <f t="shared" si="178"/>
        <v>0</v>
      </c>
      <c r="U915">
        <f t="shared" si="179"/>
        <v>0</v>
      </c>
    </row>
    <row r="916" spans="1:21" ht="19.8">
      <c r="A916" s="2" t="s">
        <v>138</v>
      </c>
      <c r="B916" t="str">
        <f t="shared" si="169"/>
        <v>中新川広域行政事務組合</v>
      </c>
      <c r="D916" t="s">
        <v>139</v>
      </c>
      <c r="E916" t="s">
        <v>2541</v>
      </c>
      <c r="F916" t="s">
        <v>1995</v>
      </c>
      <c r="G916" s="50"/>
      <c r="H916">
        <v>30</v>
      </c>
      <c r="I916" t="s">
        <v>413</v>
      </c>
      <c r="J916" t="e">
        <f>VLOOKUP(I916,#REF!,2,0)</f>
        <v>#REF!</v>
      </c>
      <c r="K916" t="e">
        <f t="shared" si="170"/>
        <v>#REF!</v>
      </c>
      <c r="L916" t="str">
        <f t="shared" si="168"/>
        <v>北陸地方</v>
      </c>
      <c r="M916" t="str">
        <f t="shared" si="171"/>
        <v>自治体</v>
      </c>
      <c r="N916" t="str">
        <f t="shared" si="172"/>
        <v>07.自治体</v>
      </c>
      <c r="O916" t="str">
        <f t="shared" si="173"/>
        <v>富山県中新川広域行政事務組合</v>
      </c>
      <c r="P916" t="str">
        <f t="shared" si="174"/>
        <v>中新川広域行政事務組合</v>
      </c>
      <c r="Q916" t="str">
        <f t="shared" si="175"/>
        <v>富山県中新川広域行政事務組合</v>
      </c>
      <c r="R916" t="str">
        <f t="shared" si="176"/>
        <v>16.</v>
      </c>
      <c r="S916" t="str">
        <f t="shared" si="177"/>
        <v>16.富山県</v>
      </c>
      <c r="T916">
        <f t="shared" si="178"/>
        <v>0</v>
      </c>
      <c r="U916">
        <f t="shared" si="179"/>
        <v>0</v>
      </c>
    </row>
    <row r="917" spans="1:21">
      <c r="A917" s="3" t="s">
        <v>1871</v>
      </c>
      <c r="B917" t="str">
        <f t="shared" si="169"/>
        <v>中西不動産株式会社</v>
      </c>
      <c r="C917" t="s">
        <v>1725</v>
      </c>
      <c r="D917" t="s">
        <v>874</v>
      </c>
      <c r="E917" t="s">
        <v>2564</v>
      </c>
      <c r="F917" t="s">
        <v>1953</v>
      </c>
      <c r="G917" s="50"/>
      <c r="H917">
        <v>20</v>
      </c>
      <c r="I917" t="s">
        <v>1060</v>
      </c>
      <c r="J917" t="e">
        <f>VLOOKUP(I917,#REF!,2,0)</f>
        <v>#REF!</v>
      </c>
      <c r="K917" t="e">
        <f t="shared" si="170"/>
        <v>#REF!</v>
      </c>
      <c r="L917" t="str">
        <f t="shared" si="168"/>
        <v>関東地方</v>
      </c>
      <c r="M917" t="str">
        <f t="shared" si="171"/>
        <v>事業法人</v>
      </c>
      <c r="N917" t="str">
        <f t="shared" si="172"/>
        <v>04.事業法人</v>
      </c>
      <c r="O917" t="str">
        <f t="shared" si="173"/>
        <v/>
      </c>
      <c r="P917" t="str">
        <f t="shared" si="174"/>
        <v/>
      </c>
      <c r="Q917" t="str">
        <f t="shared" si="175"/>
        <v/>
      </c>
      <c r="R917" t="str">
        <f t="shared" si="176"/>
        <v>13.</v>
      </c>
      <c r="S917" t="str">
        <f t="shared" si="177"/>
        <v>13.東京都</v>
      </c>
      <c r="T917">
        <f t="shared" si="178"/>
        <v>2</v>
      </c>
      <c r="U917">
        <f t="shared" si="179"/>
        <v>198</v>
      </c>
    </row>
    <row r="918" spans="1:21" ht="19.8">
      <c r="A918" s="2" t="s">
        <v>303</v>
      </c>
      <c r="B918" t="str">
        <f t="shared" si="169"/>
        <v>学校法人中野学園</v>
      </c>
      <c r="D918" t="s">
        <v>140</v>
      </c>
      <c r="E918" t="s">
        <v>2541</v>
      </c>
      <c r="F918" t="s">
        <v>1953</v>
      </c>
      <c r="G918" s="50"/>
      <c r="H918">
        <v>20</v>
      </c>
      <c r="I918" t="s">
        <v>930</v>
      </c>
      <c r="J918" t="e">
        <f>VLOOKUP(I918,#REF!,2,0)</f>
        <v>#REF!</v>
      </c>
      <c r="K918" t="e">
        <f t="shared" si="170"/>
        <v>#REF!</v>
      </c>
      <c r="L918" t="str">
        <f t="shared" si="168"/>
        <v>関東地方</v>
      </c>
      <c r="M918" t="str">
        <f t="shared" si="171"/>
        <v>学校法人等</v>
      </c>
      <c r="N918" t="str">
        <f t="shared" si="172"/>
        <v>01.学校法人・国立大学法人等</v>
      </c>
      <c r="O918" t="str">
        <f t="shared" si="173"/>
        <v/>
      </c>
      <c r="P918" t="str">
        <f t="shared" si="174"/>
        <v/>
      </c>
      <c r="Q918" t="str">
        <f t="shared" si="175"/>
        <v/>
      </c>
      <c r="R918" t="str">
        <f t="shared" si="176"/>
        <v>13.</v>
      </c>
      <c r="S918" t="str">
        <f t="shared" si="177"/>
        <v>13.東京都</v>
      </c>
      <c r="T918">
        <f t="shared" si="178"/>
        <v>0</v>
      </c>
      <c r="U918">
        <f t="shared" si="179"/>
        <v>0</v>
      </c>
    </row>
    <row r="919" spans="1:21" ht="19.8">
      <c r="A919" s="2" t="s">
        <v>1484</v>
      </c>
      <c r="B919" t="str">
        <f t="shared" si="169"/>
        <v>長野県住宅供給公社</v>
      </c>
      <c r="D919" t="s">
        <v>1313</v>
      </c>
      <c r="E919" t="s">
        <v>2562</v>
      </c>
      <c r="F919" t="s">
        <v>2117</v>
      </c>
      <c r="G919" s="50"/>
      <c r="H919">
        <v>25</v>
      </c>
      <c r="I919" t="s">
        <v>249</v>
      </c>
      <c r="J919" t="e">
        <f>VLOOKUP(I919,#REF!,2,0)</f>
        <v>#REF!</v>
      </c>
      <c r="K919" t="e">
        <f t="shared" si="170"/>
        <v>#REF!</v>
      </c>
      <c r="L919" t="str">
        <f t="shared" si="168"/>
        <v>甲信越地方</v>
      </c>
      <c r="M919" t="str">
        <f t="shared" si="171"/>
        <v>その他</v>
      </c>
      <c r="N919" t="str">
        <f t="shared" si="172"/>
        <v>10.その他</v>
      </c>
      <c r="O919" t="str">
        <f t="shared" si="173"/>
        <v/>
      </c>
      <c r="P919" t="str">
        <f t="shared" si="174"/>
        <v/>
      </c>
      <c r="Q919" t="str">
        <f t="shared" si="175"/>
        <v/>
      </c>
      <c r="R919" t="str">
        <f t="shared" si="176"/>
        <v>20.</v>
      </c>
      <c r="S919" t="str">
        <f t="shared" si="177"/>
        <v>20.長野県</v>
      </c>
      <c r="T919">
        <f t="shared" si="178"/>
        <v>0</v>
      </c>
      <c r="U919">
        <f t="shared" si="179"/>
        <v>0</v>
      </c>
    </row>
    <row r="920" spans="1:21">
      <c r="A920" t="s">
        <v>3025</v>
      </c>
      <c r="B920" t="str">
        <f t="shared" si="169"/>
        <v>一般財団法人長野県退職教職員互助組合</v>
      </c>
      <c r="D920" t="s">
        <v>3117</v>
      </c>
      <c r="E920" s="47" t="s">
        <v>3150</v>
      </c>
      <c r="F920" t="s">
        <v>1972</v>
      </c>
      <c r="I920" t="s">
        <v>1193</v>
      </c>
      <c r="J920" t="e">
        <f>VLOOKUP(I920,#REF!,2,0)</f>
        <v>#REF!</v>
      </c>
      <c r="K920" t="e">
        <f t="shared" si="170"/>
        <v>#REF!</v>
      </c>
      <c r="L920" t="str">
        <f t="shared" si="168"/>
        <v>甲信越地方</v>
      </c>
      <c r="M920" t="str">
        <f t="shared" si="171"/>
        <v>その他</v>
      </c>
      <c r="N920" t="str">
        <f t="shared" si="172"/>
        <v>08.財団法人・社団法人</v>
      </c>
      <c r="O920" t="str">
        <f t="shared" si="173"/>
        <v/>
      </c>
      <c r="P920" t="str">
        <f t="shared" si="174"/>
        <v/>
      </c>
      <c r="Q920" t="str">
        <f t="shared" si="175"/>
        <v/>
      </c>
      <c r="R920" t="str">
        <f t="shared" si="176"/>
        <v>20.</v>
      </c>
      <c r="S920" t="str">
        <f t="shared" si="177"/>
        <v>20.長野県</v>
      </c>
      <c r="T920">
        <f t="shared" si="178"/>
        <v>0</v>
      </c>
      <c r="U920">
        <f t="shared" si="179"/>
        <v>0</v>
      </c>
    </row>
    <row r="921" spans="1:21">
      <c r="A921" t="s">
        <v>3190</v>
      </c>
      <c r="B921" t="str">
        <f t="shared" si="169"/>
        <v>長野県農業信用基金協会</v>
      </c>
      <c r="D921" t="s">
        <v>3323</v>
      </c>
      <c r="E921" t="s">
        <v>3364</v>
      </c>
      <c r="F921" t="s">
        <v>1983</v>
      </c>
      <c r="G921" s="50"/>
      <c r="I921" t="s">
        <v>249</v>
      </c>
      <c r="J921" t="e">
        <f>VLOOKUP(I921,#REF!,2,0)</f>
        <v>#REF!</v>
      </c>
      <c r="K921" t="e">
        <f t="shared" si="170"/>
        <v>#REF!</v>
      </c>
      <c r="L921" t="str">
        <f t="shared" si="168"/>
        <v>甲信越地方</v>
      </c>
      <c r="M921" t="str">
        <f t="shared" si="171"/>
        <v>その他</v>
      </c>
      <c r="N921" t="str">
        <f t="shared" si="172"/>
        <v>10.その他</v>
      </c>
      <c r="O921" t="str">
        <f t="shared" si="173"/>
        <v/>
      </c>
      <c r="P921" t="str">
        <f t="shared" si="174"/>
        <v/>
      </c>
      <c r="Q921" t="str">
        <f t="shared" si="175"/>
        <v/>
      </c>
      <c r="R921" t="str">
        <f t="shared" si="176"/>
        <v>20.</v>
      </c>
      <c r="S921" t="str">
        <f t="shared" si="177"/>
        <v>20.長野県</v>
      </c>
      <c r="T921">
        <f t="shared" si="178"/>
        <v>0</v>
      </c>
      <c r="U921">
        <f t="shared" si="179"/>
        <v>0</v>
      </c>
    </row>
    <row r="922" spans="1:21" ht="19.8">
      <c r="A922" s="2" t="s">
        <v>875</v>
      </c>
      <c r="B922" t="str">
        <f t="shared" si="169"/>
        <v>一般社団法人長野県林業コンサルタント協会</v>
      </c>
      <c r="D922" t="s">
        <v>876</v>
      </c>
      <c r="E922" t="s">
        <v>2564</v>
      </c>
      <c r="F922" t="s">
        <v>1972</v>
      </c>
      <c r="G922" s="50"/>
      <c r="H922">
        <v>25</v>
      </c>
      <c r="I922" t="s">
        <v>933</v>
      </c>
      <c r="J922" t="e">
        <f>VLOOKUP(I922,#REF!,2,0)</f>
        <v>#REF!</v>
      </c>
      <c r="K922" t="e">
        <f t="shared" si="170"/>
        <v>#REF!</v>
      </c>
      <c r="L922" t="str">
        <f t="shared" si="168"/>
        <v>甲信越地方</v>
      </c>
      <c r="M922" t="str">
        <f t="shared" si="171"/>
        <v>その他</v>
      </c>
      <c r="N922" t="str">
        <f t="shared" si="172"/>
        <v>08.財団法人・社団法人</v>
      </c>
      <c r="O922" t="str">
        <f t="shared" si="173"/>
        <v/>
      </c>
      <c r="P922" t="str">
        <f t="shared" si="174"/>
        <v/>
      </c>
      <c r="Q922" t="str">
        <f t="shared" si="175"/>
        <v/>
      </c>
      <c r="R922" t="str">
        <f t="shared" si="176"/>
        <v>20.</v>
      </c>
      <c r="S922" t="str">
        <f t="shared" si="177"/>
        <v>20.長野県</v>
      </c>
      <c r="T922">
        <f t="shared" si="178"/>
        <v>0</v>
      </c>
      <c r="U922">
        <f t="shared" si="179"/>
        <v>0</v>
      </c>
    </row>
    <row r="923" spans="1:21">
      <c r="A923" t="s">
        <v>3026</v>
      </c>
      <c r="B923" t="str">
        <f t="shared" si="169"/>
        <v>社会福祉法人長野市社会福祉協議会</v>
      </c>
      <c r="D923" t="s">
        <v>3118</v>
      </c>
      <c r="E923" s="47" t="s">
        <v>3150</v>
      </c>
      <c r="F923" t="s">
        <v>1972</v>
      </c>
      <c r="I923" t="s">
        <v>440</v>
      </c>
      <c r="J923" t="e">
        <f>VLOOKUP(I923,#REF!,2,0)</f>
        <v>#REF!</v>
      </c>
      <c r="K923" t="e">
        <f t="shared" si="170"/>
        <v>#REF!</v>
      </c>
      <c r="L923" t="str">
        <f t="shared" si="168"/>
        <v>甲信越地方</v>
      </c>
      <c r="M923" t="str">
        <f t="shared" si="171"/>
        <v>その他</v>
      </c>
      <c r="N923" t="str">
        <f t="shared" si="172"/>
        <v>09.医療法人・社会福祉法人</v>
      </c>
      <c r="O923" t="str">
        <f t="shared" si="173"/>
        <v/>
      </c>
      <c r="P923" t="str">
        <f t="shared" si="174"/>
        <v/>
      </c>
      <c r="Q923" t="str">
        <f t="shared" si="175"/>
        <v/>
      </c>
      <c r="R923" t="str">
        <f t="shared" si="176"/>
        <v>20.</v>
      </c>
      <c r="S923" t="str">
        <f t="shared" si="177"/>
        <v>20.長野県</v>
      </c>
      <c r="T923">
        <f t="shared" si="178"/>
        <v>0</v>
      </c>
      <c r="U923">
        <f t="shared" si="179"/>
        <v>0</v>
      </c>
    </row>
    <row r="924" spans="1:21">
      <c r="A924" t="s">
        <v>2316</v>
      </c>
      <c r="B924" t="str">
        <f t="shared" si="169"/>
        <v>中野市水道事業</v>
      </c>
      <c r="D924" t="s">
        <v>2468</v>
      </c>
      <c r="E924" t="s">
        <v>2559</v>
      </c>
      <c r="F924" t="s">
        <v>1983</v>
      </c>
      <c r="G924" s="50"/>
      <c r="H924">
        <v>25</v>
      </c>
      <c r="I924" t="s">
        <v>413</v>
      </c>
      <c r="J924" t="e">
        <f>VLOOKUP(I924,#REF!,2,0)</f>
        <v>#REF!</v>
      </c>
      <c r="K924" t="e">
        <f t="shared" si="170"/>
        <v>#REF!</v>
      </c>
      <c r="L924" t="str">
        <f t="shared" si="168"/>
        <v>甲信越地方</v>
      </c>
      <c r="M924" t="str">
        <f t="shared" si="171"/>
        <v>自治体</v>
      </c>
      <c r="N924" t="str">
        <f t="shared" si="172"/>
        <v>07.自治体</v>
      </c>
      <c r="O924" t="str">
        <f t="shared" si="173"/>
        <v>長野県中野市水道事業</v>
      </c>
      <c r="P924" t="str">
        <f t="shared" si="174"/>
        <v>中野市水道事業</v>
      </c>
      <c r="Q924" t="str">
        <f t="shared" si="175"/>
        <v>長野県中野市水道事業</v>
      </c>
      <c r="R924" t="str">
        <f t="shared" si="176"/>
        <v>20.</v>
      </c>
      <c r="S924" t="str">
        <f t="shared" si="177"/>
        <v>20.長野県</v>
      </c>
      <c r="T924">
        <f t="shared" si="178"/>
        <v>0</v>
      </c>
      <c r="U924">
        <f t="shared" si="179"/>
        <v>0</v>
      </c>
    </row>
    <row r="925" spans="1:21">
      <c r="A925" t="s">
        <v>3027</v>
      </c>
      <c r="B925" t="str">
        <f t="shared" si="169"/>
        <v>株式会社ナガノトマト</v>
      </c>
      <c r="C925" t="s">
        <v>3164</v>
      </c>
      <c r="D925" t="s">
        <v>3119</v>
      </c>
      <c r="E925" s="47" t="s">
        <v>3150</v>
      </c>
      <c r="F925" t="s">
        <v>3153</v>
      </c>
      <c r="I925" t="s">
        <v>1060</v>
      </c>
      <c r="J925" t="e">
        <f>VLOOKUP(I925,#REF!,2,0)</f>
        <v>#REF!</v>
      </c>
      <c r="K925" t="e">
        <f t="shared" si="170"/>
        <v>#REF!</v>
      </c>
      <c r="L925" t="str">
        <f t="shared" si="168"/>
        <v>甲信越地方</v>
      </c>
      <c r="M925" t="str">
        <f t="shared" si="171"/>
        <v>事業法人</v>
      </c>
      <c r="N925" t="str">
        <f t="shared" si="172"/>
        <v>04.事業法人</v>
      </c>
      <c r="O925" t="str">
        <f t="shared" si="173"/>
        <v/>
      </c>
      <c r="P925" t="str">
        <f t="shared" si="174"/>
        <v/>
      </c>
      <c r="Q925" t="str">
        <f t="shared" si="175"/>
        <v/>
      </c>
      <c r="R925" t="str">
        <f t="shared" si="176"/>
        <v>20.</v>
      </c>
      <c r="S925" t="str">
        <f t="shared" si="177"/>
        <v>20.長野県</v>
      </c>
      <c r="T925">
        <f t="shared" si="178"/>
        <v>1</v>
      </c>
      <c r="U925">
        <f t="shared" si="179"/>
        <v>97</v>
      </c>
    </row>
    <row r="926" spans="1:21">
      <c r="A926" s="3" t="s">
        <v>1872</v>
      </c>
      <c r="B926" t="str">
        <f t="shared" si="169"/>
        <v>長野三菱電機機器販売株式会社</v>
      </c>
      <c r="C926" t="s">
        <v>1726</v>
      </c>
      <c r="D926" t="s">
        <v>216</v>
      </c>
      <c r="E926" t="s">
        <v>2540</v>
      </c>
      <c r="F926" t="s">
        <v>1972</v>
      </c>
      <c r="G926" s="50"/>
      <c r="H926">
        <v>25</v>
      </c>
      <c r="I926" t="s">
        <v>1060</v>
      </c>
      <c r="J926" t="e">
        <f>VLOOKUP(I926,#REF!,2,0)</f>
        <v>#REF!</v>
      </c>
      <c r="K926" t="e">
        <f t="shared" si="170"/>
        <v>#REF!</v>
      </c>
      <c r="L926" t="str">
        <f t="shared" si="168"/>
        <v>甲信越地方</v>
      </c>
      <c r="M926" t="str">
        <f t="shared" si="171"/>
        <v>事業法人</v>
      </c>
      <c r="N926" t="str">
        <f t="shared" si="172"/>
        <v>04.事業法人</v>
      </c>
      <c r="O926" t="str">
        <f t="shared" si="173"/>
        <v/>
      </c>
      <c r="P926" t="str">
        <f t="shared" si="174"/>
        <v/>
      </c>
      <c r="Q926" t="str">
        <f t="shared" si="175"/>
        <v/>
      </c>
      <c r="R926" t="str">
        <f t="shared" si="176"/>
        <v>20.</v>
      </c>
      <c r="S926" t="str">
        <f t="shared" si="177"/>
        <v>20.長野県</v>
      </c>
      <c r="T926">
        <f t="shared" si="178"/>
        <v>2</v>
      </c>
      <c r="U926">
        <f t="shared" si="179"/>
        <v>46</v>
      </c>
    </row>
    <row r="927" spans="1:21">
      <c r="A927" t="s">
        <v>2739</v>
      </c>
      <c r="B927" t="str">
        <f t="shared" si="169"/>
        <v>株式会社ナカムラ</v>
      </c>
      <c r="D927" t="s">
        <v>2840</v>
      </c>
      <c r="E927" t="s">
        <v>2868</v>
      </c>
      <c r="F927" t="s">
        <v>2905</v>
      </c>
      <c r="I927" t="s">
        <v>1060</v>
      </c>
      <c r="J927" t="e">
        <f>VLOOKUP(I927,#REF!,2,0)</f>
        <v>#REF!</v>
      </c>
      <c r="K927" t="e">
        <f t="shared" si="170"/>
        <v>#REF!</v>
      </c>
      <c r="L927" t="str">
        <f t="shared" si="168"/>
        <v>関東地方</v>
      </c>
      <c r="M927" t="str">
        <f t="shared" si="171"/>
        <v>事業法人</v>
      </c>
      <c r="N927" t="str">
        <f t="shared" si="172"/>
        <v>04.事業法人</v>
      </c>
      <c r="O927" t="str">
        <f t="shared" si="173"/>
        <v/>
      </c>
      <c r="P927" t="str">
        <f t="shared" si="174"/>
        <v/>
      </c>
      <c r="Q927" t="str">
        <f t="shared" si="175"/>
        <v/>
      </c>
      <c r="R927" t="str">
        <f t="shared" si="176"/>
        <v>13.</v>
      </c>
      <c r="S927" t="str">
        <f t="shared" si="177"/>
        <v>13.東京都</v>
      </c>
      <c r="T927">
        <f t="shared" si="178"/>
        <v>0</v>
      </c>
      <c r="U927">
        <f t="shared" si="179"/>
        <v>0</v>
      </c>
    </row>
    <row r="928" spans="1:21">
      <c r="A928" t="s">
        <v>3476</v>
      </c>
      <c r="B928" t="str">
        <f t="shared" si="169"/>
        <v>学校法人中村学園</v>
      </c>
      <c r="D928" t="s">
        <v>3599</v>
      </c>
      <c r="E928" t="s">
        <v>3636</v>
      </c>
      <c r="F928" t="s">
        <v>1951</v>
      </c>
      <c r="H928">
        <v>70</v>
      </c>
      <c r="I928" t="s">
        <v>930</v>
      </c>
      <c r="J928" t="e">
        <f>VLOOKUP(I928,#REF!,2,0)</f>
        <v>#REF!</v>
      </c>
      <c r="K928" t="e">
        <f t="shared" si="170"/>
        <v>#REF!</v>
      </c>
      <c r="L928" t="str">
        <f t="shared" si="168"/>
        <v>九州・沖縄地方</v>
      </c>
      <c r="M928" t="str">
        <f t="shared" si="171"/>
        <v>学校法人等</v>
      </c>
      <c r="N928" t="str">
        <f t="shared" si="172"/>
        <v>01.学校法人・国立大学法人等</v>
      </c>
      <c r="O928" t="str">
        <f t="shared" si="173"/>
        <v/>
      </c>
      <c r="P928" t="str">
        <f t="shared" si="174"/>
        <v/>
      </c>
      <c r="Q928" t="str">
        <f t="shared" si="175"/>
        <v/>
      </c>
      <c r="R928" t="str">
        <f t="shared" si="176"/>
        <v>40.</v>
      </c>
      <c r="S928" t="str">
        <f t="shared" si="177"/>
        <v>40.福岡県</v>
      </c>
      <c r="T928">
        <f t="shared" si="178"/>
        <v>0</v>
      </c>
      <c r="U928">
        <f t="shared" si="179"/>
        <v>0</v>
      </c>
    </row>
    <row r="929" spans="1:21" ht="19.8">
      <c r="A929" s="2" t="s">
        <v>537</v>
      </c>
      <c r="B929" t="str">
        <f t="shared" si="169"/>
        <v>株式会社中村建設</v>
      </c>
      <c r="D929" t="s">
        <v>538</v>
      </c>
      <c r="E929" t="s">
        <v>2560</v>
      </c>
      <c r="F929" t="s">
        <v>2056</v>
      </c>
      <c r="G929" s="50"/>
      <c r="H929">
        <v>70</v>
      </c>
      <c r="I929" t="s">
        <v>1060</v>
      </c>
      <c r="J929" t="e">
        <f>VLOOKUP(I929,#REF!,2,0)</f>
        <v>#REF!</v>
      </c>
      <c r="K929" t="e">
        <f t="shared" si="170"/>
        <v>#REF!</v>
      </c>
      <c r="L929" t="str">
        <f t="shared" si="168"/>
        <v>九州・沖縄地方</v>
      </c>
      <c r="M929" t="str">
        <f t="shared" si="171"/>
        <v>事業法人</v>
      </c>
      <c r="N929" t="str">
        <f t="shared" si="172"/>
        <v>04.事業法人</v>
      </c>
      <c r="O929" t="str">
        <f t="shared" si="173"/>
        <v/>
      </c>
      <c r="P929" t="str">
        <f t="shared" si="174"/>
        <v/>
      </c>
      <c r="Q929" t="str">
        <f t="shared" si="175"/>
        <v/>
      </c>
      <c r="R929" t="str">
        <f t="shared" si="176"/>
        <v>43.</v>
      </c>
      <c r="S929" t="str">
        <f t="shared" si="177"/>
        <v>43.熊本県</v>
      </c>
      <c r="T929">
        <f t="shared" si="178"/>
        <v>0</v>
      </c>
      <c r="U929">
        <f t="shared" si="179"/>
        <v>0</v>
      </c>
    </row>
    <row r="930" spans="1:21" ht="19.8">
      <c r="A930" s="2" t="s">
        <v>1485</v>
      </c>
      <c r="B930" t="str">
        <f t="shared" si="169"/>
        <v>株式会社仲屋</v>
      </c>
      <c r="D930" t="s">
        <v>1314</v>
      </c>
      <c r="E930" t="s">
        <v>2562</v>
      </c>
      <c r="F930" t="s">
        <v>2132</v>
      </c>
      <c r="G930" s="50"/>
      <c r="H930">
        <v>70</v>
      </c>
      <c r="I930" t="s">
        <v>1060</v>
      </c>
      <c r="J930" t="e">
        <f>VLOOKUP(I930,#REF!,2,0)</f>
        <v>#REF!</v>
      </c>
      <c r="K930" t="e">
        <f t="shared" si="170"/>
        <v>#REF!</v>
      </c>
      <c r="L930" t="str">
        <f t="shared" si="168"/>
        <v>九州・沖縄地方</v>
      </c>
      <c r="M930" t="str">
        <f t="shared" si="171"/>
        <v>事業法人</v>
      </c>
      <c r="N930" t="str">
        <f t="shared" si="172"/>
        <v>04.事業法人</v>
      </c>
      <c r="O930" t="str">
        <f t="shared" si="173"/>
        <v/>
      </c>
      <c r="P930" t="str">
        <f t="shared" si="174"/>
        <v/>
      </c>
      <c r="Q930" t="str">
        <f t="shared" si="175"/>
        <v/>
      </c>
      <c r="R930" t="str">
        <f t="shared" si="176"/>
        <v>44.</v>
      </c>
      <c r="S930" t="str">
        <f t="shared" si="177"/>
        <v>44.大分県</v>
      </c>
      <c r="T930">
        <f t="shared" si="178"/>
        <v>0</v>
      </c>
      <c r="U930">
        <f t="shared" si="179"/>
        <v>0</v>
      </c>
    </row>
    <row r="931" spans="1:21">
      <c r="A931" s="3" t="s">
        <v>217</v>
      </c>
      <c r="B931" t="str">
        <f t="shared" si="169"/>
        <v>ナカライテスク株式会社</v>
      </c>
      <c r="C931" t="s">
        <v>1727</v>
      </c>
      <c r="D931" t="s">
        <v>218</v>
      </c>
      <c r="E931" t="s">
        <v>2540</v>
      </c>
      <c r="F931" t="s">
        <v>2039</v>
      </c>
      <c r="G931" s="50"/>
      <c r="H931">
        <v>40</v>
      </c>
      <c r="I931" t="s">
        <v>1060</v>
      </c>
      <c r="J931" t="e">
        <f>VLOOKUP(I931,#REF!,2,0)</f>
        <v>#REF!</v>
      </c>
      <c r="K931" t="e">
        <f t="shared" si="170"/>
        <v>#REF!</v>
      </c>
      <c r="L931" t="str">
        <f t="shared" si="168"/>
        <v>近畿地方</v>
      </c>
      <c r="M931" t="str">
        <f t="shared" si="171"/>
        <v>事業法人</v>
      </c>
      <c r="N931" t="str">
        <f t="shared" si="172"/>
        <v>04.事業法人</v>
      </c>
      <c r="O931" t="str">
        <f t="shared" si="173"/>
        <v/>
      </c>
      <c r="P931" t="str">
        <f t="shared" si="174"/>
        <v/>
      </c>
      <c r="Q931" t="str">
        <f t="shared" si="175"/>
        <v/>
      </c>
      <c r="R931" t="str">
        <f t="shared" si="176"/>
        <v>26.</v>
      </c>
      <c r="S931" t="str">
        <f t="shared" si="177"/>
        <v>26.京都府</v>
      </c>
      <c r="T931">
        <f t="shared" si="178"/>
        <v>1</v>
      </c>
      <c r="U931">
        <f t="shared" si="179"/>
        <v>98</v>
      </c>
    </row>
    <row r="932" spans="1:21" ht="19.8">
      <c r="A932" s="2" t="s">
        <v>1486</v>
      </c>
      <c r="B932" t="str">
        <f t="shared" si="169"/>
        <v>長野県南木曾町</v>
      </c>
      <c r="D932" t="s">
        <v>1158</v>
      </c>
      <c r="E932" t="s">
        <v>2561</v>
      </c>
      <c r="F932" t="s">
        <v>2133</v>
      </c>
      <c r="G932" s="50"/>
      <c r="H932">
        <v>25</v>
      </c>
      <c r="I932" t="s">
        <v>413</v>
      </c>
      <c r="J932" t="e">
        <f>VLOOKUP(I932,#REF!,2,0)</f>
        <v>#REF!</v>
      </c>
      <c r="K932" t="e">
        <f t="shared" si="170"/>
        <v>#REF!</v>
      </c>
      <c r="L932" t="str">
        <f t="shared" si="168"/>
        <v>甲信越地方</v>
      </c>
      <c r="M932" t="str">
        <f t="shared" si="171"/>
        <v>自治体</v>
      </c>
      <c r="N932" t="str">
        <f t="shared" si="172"/>
        <v>07.自治体</v>
      </c>
      <c r="O932" t="str">
        <f t="shared" si="173"/>
        <v>長野県長野県南木曾町</v>
      </c>
      <c r="P932" t="str">
        <f t="shared" si="174"/>
        <v>南木曾町</v>
      </c>
      <c r="Q932" t="str">
        <f t="shared" si="175"/>
        <v>長野県南木曾町</v>
      </c>
      <c r="R932" t="str">
        <f t="shared" si="176"/>
        <v>20.</v>
      </c>
      <c r="S932" t="str">
        <f t="shared" si="177"/>
        <v>20.長野県</v>
      </c>
      <c r="T932">
        <f t="shared" si="178"/>
        <v>0</v>
      </c>
      <c r="U932">
        <f t="shared" si="179"/>
        <v>0</v>
      </c>
    </row>
    <row r="933" spans="1:21" ht="19.8">
      <c r="A933" s="2" t="s">
        <v>696</v>
      </c>
      <c r="B933" t="str">
        <f t="shared" si="169"/>
        <v>学校法人名古屋大原学園</v>
      </c>
      <c r="D933" t="s">
        <v>770</v>
      </c>
      <c r="E933" t="s">
        <v>2538</v>
      </c>
      <c r="F933" t="s">
        <v>1956</v>
      </c>
      <c r="G933" s="50"/>
      <c r="H933">
        <v>35</v>
      </c>
      <c r="I933" t="s">
        <v>930</v>
      </c>
      <c r="J933" t="e">
        <f>VLOOKUP(I933,#REF!,2,0)</f>
        <v>#REF!</v>
      </c>
      <c r="K933" t="e">
        <f t="shared" si="170"/>
        <v>#REF!</v>
      </c>
      <c r="L933" t="str">
        <f t="shared" si="168"/>
        <v>東海地方</v>
      </c>
      <c r="M933" t="str">
        <f t="shared" si="171"/>
        <v>学校法人等</v>
      </c>
      <c r="N933" t="str">
        <f t="shared" si="172"/>
        <v>01.学校法人・国立大学法人等</v>
      </c>
      <c r="O933" t="str">
        <f t="shared" si="173"/>
        <v/>
      </c>
      <c r="P933" t="str">
        <f t="shared" si="174"/>
        <v/>
      </c>
      <c r="Q933" t="str">
        <f t="shared" si="175"/>
        <v/>
      </c>
      <c r="R933" t="str">
        <f t="shared" si="176"/>
        <v>23.</v>
      </c>
      <c r="S933" t="str">
        <f t="shared" si="177"/>
        <v>23.愛知県</v>
      </c>
      <c r="T933">
        <f t="shared" si="178"/>
        <v>0</v>
      </c>
      <c r="U933">
        <f t="shared" si="179"/>
        <v>0</v>
      </c>
    </row>
    <row r="934" spans="1:21" ht="19.8">
      <c r="A934" s="2" t="s">
        <v>29</v>
      </c>
      <c r="B934" t="str">
        <f t="shared" si="169"/>
        <v>株式会社名古屋銀行</v>
      </c>
      <c r="D934" t="s">
        <v>355</v>
      </c>
      <c r="E934" t="s">
        <v>2552</v>
      </c>
      <c r="F934" t="s">
        <v>1992</v>
      </c>
      <c r="G934" s="50"/>
      <c r="H934">
        <v>35</v>
      </c>
      <c r="I934" t="s">
        <v>335</v>
      </c>
      <c r="J934" t="e">
        <f>VLOOKUP(I934,#REF!,2,0)</f>
        <v>#REF!</v>
      </c>
      <c r="K934" t="e">
        <f t="shared" si="170"/>
        <v>#REF!</v>
      </c>
      <c r="L934" t="str">
        <f t="shared" si="168"/>
        <v>東海地方</v>
      </c>
      <c r="M934" t="str">
        <f t="shared" si="171"/>
        <v>地域金融機関</v>
      </c>
      <c r="N934" t="str">
        <f t="shared" si="172"/>
        <v>02.銀行</v>
      </c>
      <c r="O934" t="str">
        <f t="shared" si="173"/>
        <v/>
      </c>
      <c r="P934" t="str">
        <f t="shared" si="174"/>
        <v/>
      </c>
      <c r="Q934" t="str">
        <f t="shared" si="175"/>
        <v/>
      </c>
      <c r="R934" t="str">
        <f t="shared" si="176"/>
        <v>23.</v>
      </c>
      <c r="S934" t="str">
        <f t="shared" si="177"/>
        <v>23.愛知県</v>
      </c>
      <c r="T934">
        <f t="shared" si="178"/>
        <v>0</v>
      </c>
      <c r="U934">
        <f t="shared" si="179"/>
        <v>0</v>
      </c>
    </row>
    <row r="935" spans="1:21" ht="19.8">
      <c r="A935" s="2" t="s">
        <v>1487</v>
      </c>
      <c r="B935" t="str">
        <f t="shared" si="169"/>
        <v>名古屋電気株式会社</v>
      </c>
      <c r="D935" t="s">
        <v>539</v>
      </c>
      <c r="E935" t="s">
        <v>2560</v>
      </c>
      <c r="F935" t="s">
        <v>1966</v>
      </c>
      <c r="G935" s="50"/>
      <c r="H935">
        <v>35</v>
      </c>
      <c r="I935" t="s">
        <v>1060</v>
      </c>
      <c r="J935" t="e">
        <f>VLOOKUP(I935,#REF!,2,0)</f>
        <v>#REF!</v>
      </c>
      <c r="K935" t="e">
        <f t="shared" si="170"/>
        <v>#REF!</v>
      </c>
      <c r="L935" t="str">
        <f t="shared" si="168"/>
        <v>東海地方</v>
      </c>
      <c r="M935" t="str">
        <f t="shared" si="171"/>
        <v>事業法人</v>
      </c>
      <c r="N935" t="str">
        <f t="shared" si="172"/>
        <v>04.事業法人</v>
      </c>
      <c r="O935" t="str">
        <f t="shared" si="173"/>
        <v/>
      </c>
      <c r="P935" t="str">
        <f t="shared" si="174"/>
        <v/>
      </c>
      <c r="Q935" t="str">
        <f t="shared" si="175"/>
        <v/>
      </c>
      <c r="R935" t="str">
        <f t="shared" si="176"/>
        <v>23.</v>
      </c>
      <c r="S935" t="str">
        <f t="shared" si="177"/>
        <v>23.愛知県</v>
      </c>
      <c r="T935">
        <f t="shared" si="178"/>
        <v>0</v>
      </c>
      <c r="U935">
        <f t="shared" si="179"/>
        <v>0</v>
      </c>
    </row>
    <row r="936" spans="1:21">
      <c r="A936" t="s">
        <v>2317</v>
      </c>
      <c r="B936" t="str">
        <f t="shared" si="169"/>
        <v>名古屋東部陸運株式会社</v>
      </c>
      <c r="D936" t="s">
        <v>2469</v>
      </c>
      <c r="E936" t="s">
        <v>2559</v>
      </c>
      <c r="F936" t="s">
        <v>1992</v>
      </c>
      <c r="G936" s="50"/>
      <c r="H936">
        <v>35</v>
      </c>
      <c r="I936" t="s">
        <v>1060</v>
      </c>
      <c r="J936" t="e">
        <f>VLOOKUP(I936,#REF!,2,0)</f>
        <v>#REF!</v>
      </c>
      <c r="K936" t="e">
        <f t="shared" si="170"/>
        <v>#REF!</v>
      </c>
      <c r="L936" t="str">
        <f t="shared" si="168"/>
        <v>東海地方</v>
      </c>
      <c r="M936" t="str">
        <f t="shared" si="171"/>
        <v>事業法人</v>
      </c>
      <c r="N936" t="str">
        <f t="shared" si="172"/>
        <v>04.事業法人</v>
      </c>
      <c r="O936" t="str">
        <f t="shared" si="173"/>
        <v/>
      </c>
      <c r="P936" t="str">
        <f t="shared" si="174"/>
        <v/>
      </c>
      <c r="Q936" t="str">
        <f t="shared" si="175"/>
        <v/>
      </c>
      <c r="R936" t="str">
        <f t="shared" si="176"/>
        <v>23.</v>
      </c>
      <c r="S936" t="str">
        <f t="shared" si="177"/>
        <v>23.愛知県</v>
      </c>
      <c r="T936">
        <f t="shared" si="178"/>
        <v>0</v>
      </c>
      <c r="U936">
        <f t="shared" si="179"/>
        <v>0</v>
      </c>
    </row>
    <row r="937" spans="1:21" ht="19.8">
      <c r="A937" s="2" t="s">
        <v>1235</v>
      </c>
      <c r="B937" t="str">
        <f t="shared" si="169"/>
        <v>那須塩原市</v>
      </c>
      <c r="C937" s="8" t="s">
        <v>3367</v>
      </c>
      <c r="D937" t="s">
        <v>1315</v>
      </c>
      <c r="E937" t="s">
        <v>2562</v>
      </c>
      <c r="F937" t="s">
        <v>44</v>
      </c>
      <c r="G937" s="50"/>
      <c r="H937">
        <v>20</v>
      </c>
      <c r="I937" t="s">
        <v>413</v>
      </c>
      <c r="J937" t="e">
        <f>VLOOKUP(I937,#REF!,2,0)</f>
        <v>#REF!</v>
      </c>
      <c r="K937" t="e">
        <f t="shared" si="170"/>
        <v>#REF!</v>
      </c>
      <c r="L937" t="str">
        <f t="shared" si="168"/>
        <v>関東地方</v>
      </c>
      <c r="M937" t="str">
        <f t="shared" si="171"/>
        <v>自治体</v>
      </c>
      <c r="N937" t="str">
        <f t="shared" si="172"/>
        <v>07.自治体</v>
      </c>
      <c r="O937" t="str">
        <f t="shared" si="173"/>
        <v>栃木県那須塩原市</v>
      </c>
      <c r="P937" t="str">
        <f t="shared" si="174"/>
        <v>那須塩原市</v>
      </c>
      <c r="Q937" t="str">
        <f t="shared" si="175"/>
        <v>栃木県那須塩原市</v>
      </c>
      <c r="R937" t="str">
        <f t="shared" si="176"/>
        <v>09.</v>
      </c>
      <c r="S937" t="str">
        <f t="shared" si="177"/>
        <v>09.栃木県</v>
      </c>
      <c r="T937">
        <f t="shared" si="178"/>
        <v>2</v>
      </c>
      <c r="U937">
        <f t="shared" si="179"/>
        <v>87</v>
      </c>
    </row>
    <row r="938" spans="1:21" ht="19.8">
      <c r="A938" s="2" t="s">
        <v>1488</v>
      </c>
      <c r="B938" t="str">
        <f t="shared" si="169"/>
        <v>那智勝浦町</v>
      </c>
      <c r="D938" t="s">
        <v>1159</v>
      </c>
      <c r="E938" t="s">
        <v>2561</v>
      </c>
      <c r="F938" t="s">
        <v>2116</v>
      </c>
      <c r="G938" s="50"/>
      <c r="H938">
        <v>40</v>
      </c>
      <c r="I938" t="s">
        <v>413</v>
      </c>
      <c r="J938" t="e">
        <f>VLOOKUP(I938,#REF!,2,0)</f>
        <v>#REF!</v>
      </c>
      <c r="K938" t="e">
        <f t="shared" si="170"/>
        <v>#REF!</v>
      </c>
      <c r="L938" t="str">
        <f t="shared" si="168"/>
        <v>近畿地方</v>
      </c>
      <c r="M938" t="str">
        <f t="shared" si="171"/>
        <v>自治体</v>
      </c>
      <c r="N938" t="str">
        <f t="shared" si="172"/>
        <v>07.自治体</v>
      </c>
      <c r="O938" t="str">
        <f t="shared" si="173"/>
        <v>和歌山県那智勝浦町</v>
      </c>
      <c r="P938" t="str">
        <f t="shared" si="174"/>
        <v>那智勝浦町</v>
      </c>
      <c r="Q938" t="str">
        <f t="shared" si="175"/>
        <v>和歌山県那智勝浦町</v>
      </c>
      <c r="R938" t="str">
        <f t="shared" si="176"/>
        <v>30.</v>
      </c>
      <c r="S938" t="str">
        <f t="shared" si="177"/>
        <v>30.和歌山県</v>
      </c>
      <c r="T938">
        <f t="shared" si="178"/>
        <v>0</v>
      </c>
      <c r="U938">
        <f t="shared" si="179"/>
        <v>0</v>
      </c>
    </row>
    <row r="939" spans="1:21">
      <c r="A939" s="3" t="s">
        <v>1873</v>
      </c>
      <c r="B939" t="str">
        <f t="shared" si="169"/>
        <v>株式会社ナックス</v>
      </c>
      <c r="C939" t="s">
        <v>1728</v>
      </c>
      <c r="D939" t="s">
        <v>771</v>
      </c>
      <c r="E939" t="s">
        <v>2538</v>
      </c>
      <c r="F939" t="s">
        <v>1977</v>
      </c>
      <c r="G939" s="50"/>
      <c r="H939">
        <v>40</v>
      </c>
      <c r="I939" t="s">
        <v>1060</v>
      </c>
      <c r="J939" t="e">
        <f>VLOOKUP(I939,#REF!,2,0)</f>
        <v>#REF!</v>
      </c>
      <c r="K939" t="e">
        <f t="shared" si="170"/>
        <v>#REF!</v>
      </c>
      <c r="L939" t="str">
        <f t="shared" si="168"/>
        <v>近畿地方</v>
      </c>
      <c r="M939" t="str">
        <f t="shared" si="171"/>
        <v>事業法人</v>
      </c>
      <c r="N939" t="str">
        <f t="shared" si="172"/>
        <v>04.事業法人</v>
      </c>
      <c r="O939" t="str">
        <f t="shared" si="173"/>
        <v/>
      </c>
      <c r="P939" t="str">
        <f t="shared" si="174"/>
        <v/>
      </c>
      <c r="Q939" t="str">
        <f t="shared" si="175"/>
        <v/>
      </c>
      <c r="R939" t="str">
        <f t="shared" si="176"/>
        <v>27.</v>
      </c>
      <c r="S939" t="str">
        <f t="shared" si="177"/>
        <v>27.大阪府</v>
      </c>
      <c r="T939">
        <f t="shared" si="178"/>
        <v>2</v>
      </c>
      <c r="U939">
        <f t="shared" si="179"/>
        <v>35</v>
      </c>
    </row>
    <row r="940" spans="1:21" ht="19.8">
      <c r="A940" s="2" t="s">
        <v>1489</v>
      </c>
      <c r="B940" t="str">
        <f t="shared" si="169"/>
        <v>夏原工業株式会社</v>
      </c>
      <c r="D940" t="s">
        <v>540</v>
      </c>
      <c r="E940" t="s">
        <v>2560</v>
      </c>
      <c r="F940" t="s">
        <v>2134</v>
      </c>
      <c r="G940" s="50"/>
      <c r="H940">
        <v>40</v>
      </c>
      <c r="I940" t="s">
        <v>1060</v>
      </c>
      <c r="J940" t="e">
        <f>VLOOKUP(I940,#REF!,2,0)</f>
        <v>#REF!</v>
      </c>
      <c r="K940" t="e">
        <f t="shared" si="170"/>
        <v>#REF!</v>
      </c>
      <c r="L940" t="str">
        <f t="shared" si="168"/>
        <v>近畿地方</v>
      </c>
      <c r="M940" t="str">
        <f t="shared" si="171"/>
        <v>事業法人</v>
      </c>
      <c r="N940" t="str">
        <f t="shared" si="172"/>
        <v>04.事業法人</v>
      </c>
      <c r="O940" t="str">
        <f t="shared" si="173"/>
        <v/>
      </c>
      <c r="P940" t="str">
        <f t="shared" si="174"/>
        <v/>
      </c>
      <c r="Q940" t="str">
        <f t="shared" si="175"/>
        <v/>
      </c>
      <c r="R940" t="str">
        <f t="shared" si="176"/>
        <v>25.</v>
      </c>
      <c r="S940" t="str">
        <f t="shared" si="177"/>
        <v>25.滋賀県</v>
      </c>
      <c r="T940">
        <f t="shared" si="178"/>
        <v>0</v>
      </c>
      <c r="U940">
        <f t="shared" si="179"/>
        <v>0</v>
      </c>
    </row>
    <row r="941" spans="1:21">
      <c r="A941" t="s">
        <v>3028</v>
      </c>
      <c r="B941" t="str">
        <f t="shared" si="169"/>
        <v>ナトコ株式会社</v>
      </c>
      <c r="D941" t="s">
        <v>3120</v>
      </c>
      <c r="E941" s="47" t="s">
        <v>3150</v>
      </c>
      <c r="F941" t="s">
        <v>1992</v>
      </c>
      <c r="G941" s="47" t="s">
        <v>2668</v>
      </c>
      <c r="I941" t="s">
        <v>1060</v>
      </c>
      <c r="J941" t="e">
        <f>VLOOKUP(I941,#REF!,2,0)</f>
        <v>#REF!</v>
      </c>
      <c r="K941" t="e">
        <f t="shared" si="170"/>
        <v>#REF!</v>
      </c>
      <c r="L941" t="str">
        <f t="shared" si="168"/>
        <v>東海地方</v>
      </c>
      <c r="M941" t="str">
        <f t="shared" si="171"/>
        <v>事業法人</v>
      </c>
      <c r="N941" t="str">
        <f t="shared" si="172"/>
        <v>04.事業法人</v>
      </c>
      <c r="O941" t="str">
        <f t="shared" si="173"/>
        <v/>
      </c>
      <c r="P941" t="str">
        <f t="shared" si="174"/>
        <v/>
      </c>
      <c r="Q941" t="str">
        <f t="shared" si="175"/>
        <v/>
      </c>
      <c r="R941" t="str">
        <f t="shared" si="176"/>
        <v>23.</v>
      </c>
      <c r="S941" t="str">
        <f t="shared" si="177"/>
        <v>23.愛知県</v>
      </c>
      <c r="T941">
        <f t="shared" si="178"/>
        <v>0</v>
      </c>
      <c r="U941">
        <f t="shared" si="179"/>
        <v>0</v>
      </c>
    </row>
    <row r="942" spans="1:21" ht="19.8">
      <c r="A942" s="2" t="s">
        <v>1490</v>
      </c>
      <c r="B942" t="str">
        <f t="shared" si="169"/>
        <v>学校法人浪速学院</v>
      </c>
      <c r="D942" t="s">
        <v>638</v>
      </c>
      <c r="E942" t="s">
        <v>2563</v>
      </c>
      <c r="F942" t="s">
        <v>2135</v>
      </c>
      <c r="G942" s="50"/>
      <c r="H942">
        <v>40</v>
      </c>
      <c r="I942" t="s">
        <v>930</v>
      </c>
      <c r="J942" t="e">
        <f>VLOOKUP(I942,#REF!,2,0)</f>
        <v>#REF!</v>
      </c>
      <c r="K942" t="e">
        <f t="shared" si="170"/>
        <v>#REF!</v>
      </c>
      <c r="L942" t="str">
        <f t="shared" si="168"/>
        <v>近畿地方</v>
      </c>
      <c r="M942" t="str">
        <f t="shared" si="171"/>
        <v>学校法人等</v>
      </c>
      <c r="N942" t="str">
        <f t="shared" si="172"/>
        <v>01.学校法人・国立大学法人等</v>
      </c>
      <c r="O942" t="str">
        <f t="shared" si="173"/>
        <v/>
      </c>
      <c r="P942" t="str">
        <f t="shared" si="174"/>
        <v/>
      </c>
      <c r="Q942" t="str">
        <f t="shared" si="175"/>
        <v/>
      </c>
      <c r="R942" t="str">
        <f t="shared" si="176"/>
        <v>27.</v>
      </c>
      <c r="S942" t="str">
        <f t="shared" si="177"/>
        <v>27.大阪府</v>
      </c>
      <c r="T942">
        <f t="shared" si="178"/>
        <v>0</v>
      </c>
      <c r="U942">
        <f t="shared" si="179"/>
        <v>0</v>
      </c>
    </row>
    <row r="943" spans="1:21">
      <c r="A943" t="s">
        <v>3477</v>
      </c>
      <c r="B943" t="str">
        <f t="shared" si="169"/>
        <v>学校法人鍋島学園新栄幼稚園</v>
      </c>
      <c r="D943" t="s">
        <v>3600</v>
      </c>
      <c r="E943" t="s">
        <v>3636</v>
      </c>
      <c r="F943" t="s">
        <v>2575</v>
      </c>
      <c r="H943">
        <v>70</v>
      </c>
      <c r="I943" t="s">
        <v>930</v>
      </c>
      <c r="J943" t="e">
        <f>VLOOKUP(I943,#REF!,2,0)</f>
        <v>#REF!</v>
      </c>
      <c r="K943" t="e">
        <f t="shared" si="170"/>
        <v>#REF!</v>
      </c>
      <c r="L943" t="str">
        <f t="shared" si="168"/>
        <v>九州・沖縄地方</v>
      </c>
      <c r="M943" t="str">
        <f t="shared" si="171"/>
        <v>学校法人等</v>
      </c>
      <c r="N943" t="str">
        <f t="shared" si="172"/>
        <v>01.学校法人・国立大学法人等</v>
      </c>
      <c r="O943" t="str">
        <f t="shared" si="173"/>
        <v/>
      </c>
      <c r="P943" t="str">
        <f t="shared" si="174"/>
        <v/>
      </c>
      <c r="Q943" t="str">
        <f t="shared" si="175"/>
        <v/>
      </c>
      <c r="R943" t="str">
        <f t="shared" si="176"/>
        <v>41.</v>
      </c>
      <c r="S943" t="str">
        <f t="shared" si="177"/>
        <v>41.佐賀県</v>
      </c>
      <c r="T943">
        <f t="shared" si="178"/>
        <v>0</v>
      </c>
      <c r="U943">
        <f t="shared" si="179"/>
        <v>0</v>
      </c>
    </row>
    <row r="944" spans="1:21">
      <c r="A944" t="s">
        <v>3478</v>
      </c>
      <c r="B944" t="str">
        <f t="shared" si="169"/>
        <v>学校法人鍋島学園鍋島幼稚園</v>
      </c>
      <c r="D944" t="s">
        <v>3601</v>
      </c>
      <c r="E944" t="s">
        <v>3636</v>
      </c>
      <c r="F944" t="s">
        <v>2207</v>
      </c>
      <c r="H944">
        <v>70</v>
      </c>
      <c r="I944" t="s">
        <v>930</v>
      </c>
      <c r="J944" t="e">
        <f>VLOOKUP(I944,#REF!,2,0)</f>
        <v>#REF!</v>
      </c>
      <c r="K944" t="e">
        <f t="shared" si="170"/>
        <v>#REF!</v>
      </c>
      <c r="L944" t="str">
        <f t="shared" si="168"/>
        <v>九州・沖縄地方</v>
      </c>
      <c r="M944" t="str">
        <f t="shared" si="171"/>
        <v>学校法人等</v>
      </c>
      <c r="N944" t="str">
        <f t="shared" si="172"/>
        <v>01.学校法人・国立大学法人等</v>
      </c>
      <c r="O944" t="str">
        <f t="shared" si="173"/>
        <v/>
      </c>
      <c r="P944" t="str">
        <f t="shared" si="174"/>
        <v/>
      </c>
      <c r="Q944" t="str">
        <f t="shared" si="175"/>
        <v/>
      </c>
      <c r="R944" t="str">
        <f t="shared" si="176"/>
        <v>41.</v>
      </c>
      <c r="S944" t="str">
        <f t="shared" si="177"/>
        <v>41.佐賀県</v>
      </c>
      <c r="T944">
        <f t="shared" si="178"/>
        <v>0</v>
      </c>
      <c r="U944">
        <f t="shared" si="179"/>
        <v>0</v>
      </c>
    </row>
    <row r="945" spans="1:21">
      <c r="A945" t="s">
        <v>3479</v>
      </c>
      <c r="B945" t="str">
        <f t="shared" si="169"/>
        <v>株式会社ナマックス</v>
      </c>
      <c r="D945" t="s">
        <v>3602</v>
      </c>
      <c r="E945" t="s">
        <v>3636</v>
      </c>
      <c r="F945" t="s">
        <v>1955</v>
      </c>
      <c r="H945">
        <v>20</v>
      </c>
      <c r="I945" t="s">
        <v>1060</v>
      </c>
      <c r="J945" t="e">
        <f>VLOOKUP(I945,#REF!,2,0)</f>
        <v>#REF!</v>
      </c>
      <c r="K945" t="e">
        <f t="shared" si="170"/>
        <v>#REF!</v>
      </c>
      <c r="L945" t="str">
        <f t="shared" si="168"/>
        <v>関東地方</v>
      </c>
      <c r="M945" t="str">
        <f t="shared" si="171"/>
        <v>事業法人</v>
      </c>
      <c r="N945" t="str">
        <f t="shared" si="172"/>
        <v>04.事業法人</v>
      </c>
      <c r="O945" t="str">
        <f t="shared" si="173"/>
        <v/>
      </c>
      <c r="P945" t="str">
        <f t="shared" si="174"/>
        <v/>
      </c>
      <c r="Q945" t="str">
        <f t="shared" si="175"/>
        <v/>
      </c>
      <c r="R945" t="str">
        <f t="shared" si="176"/>
        <v>13.</v>
      </c>
      <c r="S945" t="str">
        <f t="shared" si="177"/>
        <v>13.東京都</v>
      </c>
      <c r="T945">
        <f t="shared" si="178"/>
        <v>0</v>
      </c>
      <c r="U945">
        <f t="shared" si="179"/>
        <v>0</v>
      </c>
    </row>
    <row r="946" spans="1:21">
      <c r="A946" s="3" t="s">
        <v>1874</v>
      </c>
      <c r="B946" t="str">
        <f t="shared" si="169"/>
        <v>福島県浪江町</v>
      </c>
      <c r="C946" t="s">
        <v>1729</v>
      </c>
      <c r="D946" t="s">
        <v>1160</v>
      </c>
      <c r="E946" t="s">
        <v>2561</v>
      </c>
      <c r="F946" t="s">
        <v>1975</v>
      </c>
      <c r="G946" s="50"/>
      <c r="H946">
        <v>10</v>
      </c>
      <c r="I946" t="s">
        <v>413</v>
      </c>
      <c r="J946" t="e">
        <f>VLOOKUP(I946,#REF!,2,0)</f>
        <v>#REF!</v>
      </c>
      <c r="K946" t="e">
        <f t="shared" si="170"/>
        <v>#REF!</v>
      </c>
      <c r="L946" t="str">
        <f t="shared" si="168"/>
        <v>北海道・東北地方</v>
      </c>
      <c r="M946" t="str">
        <f t="shared" si="171"/>
        <v>自治体</v>
      </c>
      <c r="N946" t="str">
        <f t="shared" si="172"/>
        <v>07.自治体</v>
      </c>
      <c r="O946" t="str">
        <f t="shared" si="173"/>
        <v>福島県福島県浪江町</v>
      </c>
      <c r="P946" t="str">
        <f t="shared" si="174"/>
        <v>浪江町</v>
      </c>
      <c r="Q946" t="str">
        <f t="shared" si="175"/>
        <v>福島県浪江町</v>
      </c>
      <c r="R946" t="str">
        <f t="shared" si="176"/>
        <v>07.</v>
      </c>
      <c r="S946" t="str">
        <f t="shared" si="177"/>
        <v>07.福島県</v>
      </c>
      <c r="T946">
        <f t="shared" si="178"/>
        <v>2</v>
      </c>
      <c r="U946">
        <f t="shared" si="179"/>
        <v>57</v>
      </c>
    </row>
    <row r="947" spans="1:21" ht="19.8">
      <c r="A947" s="2" t="s">
        <v>1491</v>
      </c>
      <c r="B947" t="str">
        <f t="shared" si="169"/>
        <v>滑川市</v>
      </c>
      <c r="D947" t="s">
        <v>541</v>
      </c>
      <c r="E947" t="s">
        <v>2560</v>
      </c>
      <c r="F947" t="s">
        <v>1988</v>
      </c>
      <c r="G947" s="50"/>
      <c r="H947">
        <v>30</v>
      </c>
      <c r="I947" t="s">
        <v>413</v>
      </c>
      <c r="J947" t="e">
        <f>VLOOKUP(I947,#REF!,2,0)</f>
        <v>#REF!</v>
      </c>
      <c r="K947" t="e">
        <f t="shared" si="170"/>
        <v>#REF!</v>
      </c>
      <c r="L947" t="str">
        <f t="shared" si="168"/>
        <v>北陸地方</v>
      </c>
      <c r="M947" t="str">
        <f t="shared" si="171"/>
        <v>自治体</v>
      </c>
      <c r="N947" t="str">
        <f t="shared" si="172"/>
        <v>07.自治体</v>
      </c>
      <c r="O947" t="str">
        <f t="shared" si="173"/>
        <v>富山県滑川市</v>
      </c>
      <c r="P947" t="str">
        <f t="shared" si="174"/>
        <v>滑川市</v>
      </c>
      <c r="Q947" t="str">
        <f t="shared" si="175"/>
        <v>富山県滑川市</v>
      </c>
      <c r="R947" t="str">
        <f t="shared" si="176"/>
        <v>16.</v>
      </c>
      <c r="S947" t="str">
        <f t="shared" si="177"/>
        <v>16.富山県</v>
      </c>
      <c r="T947">
        <f t="shared" si="178"/>
        <v>0</v>
      </c>
      <c r="U947">
        <f t="shared" si="179"/>
        <v>0</v>
      </c>
    </row>
    <row r="948" spans="1:21" ht="19.8">
      <c r="A948" s="2" t="s">
        <v>47</v>
      </c>
      <c r="B948" t="str">
        <f t="shared" si="169"/>
        <v>奈良県</v>
      </c>
      <c r="D948" t="s">
        <v>1033</v>
      </c>
      <c r="E948" t="s">
        <v>2558</v>
      </c>
      <c r="F948" t="s">
        <v>47</v>
      </c>
      <c r="G948" s="50"/>
      <c r="H948">
        <v>40</v>
      </c>
      <c r="I948" t="s">
        <v>413</v>
      </c>
      <c r="J948" t="e">
        <f>VLOOKUP(I948,#REF!,2,0)</f>
        <v>#REF!</v>
      </c>
      <c r="K948" t="e">
        <f t="shared" si="170"/>
        <v>#REF!</v>
      </c>
      <c r="L948" t="str">
        <f t="shared" si="168"/>
        <v>近畿地方</v>
      </c>
      <c r="M948" t="str">
        <f t="shared" si="171"/>
        <v>自治体</v>
      </c>
      <c r="N948" t="str">
        <f t="shared" si="172"/>
        <v>07.自治体</v>
      </c>
      <c r="O948" t="str">
        <f t="shared" si="173"/>
        <v>奈良県奈良県</v>
      </c>
      <c r="P948" t="str">
        <f t="shared" si="174"/>
        <v/>
      </c>
      <c r="Q948" t="str">
        <f t="shared" si="175"/>
        <v>奈良県</v>
      </c>
      <c r="R948" t="str">
        <f t="shared" si="176"/>
        <v>29.</v>
      </c>
      <c r="S948" t="str">
        <f t="shared" si="177"/>
        <v>29.奈良県</v>
      </c>
      <c r="T948">
        <f t="shared" si="178"/>
        <v>0</v>
      </c>
      <c r="U948">
        <f t="shared" si="179"/>
        <v>0</v>
      </c>
    </row>
    <row r="949" spans="1:21" ht="19.8">
      <c r="A949" s="2" t="s">
        <v>1492</v>
      </c>
      <c r="B949" t="str">
        <f t="shared" si="169"/>
        <v>長野県南信地域町村交通災害共済事務組合</v>
      </c>
      <c r="D949" t="s">
        <v>1161</v>
      </c>
      <c r="E949" t="s">
        <v>2561</v>
      </c>
      <c r="F949" t="s">
        <v>1972</v>
      </c>
      <c r="G949" s="50"/>
      <c r="H949">
        <v>25</v>
      </c>
      <c r="I949" t="s">
        <v>413</v>
      </c>
      <c r="J949" t="e">
        <f>VLOOKUP(I949,#REF!,2,0)</f>
        <v>#REF!</v>
      </c>
      <c r="K949" t="e">
        <f t="shared" si="170"/>
        <v>#REF!</v>
      </c>
      <c r="L949" t="str">
        <f t="shared" si="168"/>
        <v>甲信越地方</v>
      </c>
      <c r="M949" t="str">
        <f t="shared" si="171"/>
        <v>自治体</v>
      </c>
      <c r="N949" t="str">
        <f t="shared" si="172"/>
        <v>07.自治体</v>
      </c>
      <c r="O949" t="str">
        <f t="shared" si="173"/>
        <v>長野県長野県南信地域町村交通災害共済事務組合</v>
      </c>
      <c r="P949" t="str">
        <f t="shared" si="174"/>
        <v>南信地域町村交通災害共済事務組合</v>
      </c>
      <c r="Q949" t="str">
        <f t="shared" si="175"/>
        <v>長野県南信地域町村交通災害共済事務組合</v>
      </c>
      <c r="R949" t="str">
        <f t="shared" si="176"/>
        <v>20.</v>
      </c>
      <c r="S949" t="str">
        <f t="shared" si="177"/>
        <v>20.長野県</v>
      </c>
      <c r="T949">
        <f t="shared" si="178"/>
        <v>0</v>
      </c>
      <c r="U949">
        <f t="shared" si="179"/>
        <v>0</v>
      </c>
    </row>
    <row r="950" spans="1:21">
      <c r="A950" t="s">
        <v>3240</v>
      </c>
      <c r="B950" t="str">
        <f t="shared" si="169"/>
        <v>南砺市</v>
      </c>
      <c r="D950" t="s">
        <v>3324</v>
      </c>
      <c r="E950" t="s">
        <v>3364</v>
      </c>
      <c r="F950" t="s">
        <v>1988</v>
      </c>
      <c r="G950" s="50"/>
      <c r="I950" t="s">
        <v>413</v>
      </c>
      <c r="J950" t="e">
        <f>VLOOKUP(I950,#REF!,2,0)</f>
        <v>#REF!</v>
      </c>
      <c r="K950" t="e">
        <f t="shared" si="170"/>
        <v>#REF!</v>
      </c>
      <c r="L950" t="str">
        <f t="shared" si="168"/>
        <v>北陸地方</v>
      </c>
      <c r="M950" t="str">
        <f t="shared" si="171"/>
        <v>自治体</v>
      </c>
      <c r="N950" t="str">
        <f t="shared" si="172"/>
        <v>07.自治体</v>
      </c>
      <c r="O950" t="str">
        <f t="shared" si="173"/>
        <v>富山県南砺市</v>
      </c>
      <c r="P950" t="str">
        <f t="shared" si="174"/>
        <v>南砺市</v>
      </c>
      <c r="Q950" t="str">
        <f t="shared" si="175"/>
        <v>富山県南砺市</v>
      </c>
      <c r="R950" t="str">
        <f t="shared" si="176"/>
        <v>16.</v>
      </c>
      <c r="S950" t="str">
        <f t="shared" si="177"/>
        <v>16.富山県</v>
      </c>
      <c r="T950">
        <f t="shared" si="178"/>
        <v>0</v>
      </c>
      <c r="U950">
        <f t="shared" si="179"/>
        <v>0</v>
      </c>
    </row>
    <row r="951" spans="1:21">
      <c r="A951" t="s">
        <v>3152</v>
      </c>
      <c r="B951" t="str">
        <f t="shared" si="169"/>
        <v>新潟県</v>
      </c>
      <c r="D951" t="s">
        <v>3325</v>
      </c>
      <c r="E951" t="s">
        <v>3364</v>
      </c>
      <c r="F951" t="s">
        <v>3152</v>
      </c>
      <c r="G951" s="50"/>
      <c r="I951" t="s">
        <v>413</v>
      </c>
      <c r="J951" t="e">
        <f>VLOOKUP(I951,#REF!,2,0)</f>
        <v>#REF!</v>
      </c>
      <c r="K951" t="e">
        <f t="shared" si="170"/>
        <v>#REF!</v>
      </c>
      <c r="L951" t="str">
        <f t="shared" si="168"/>
        <v>甲信越地方</v>
      </c>
      <c r="M951" t="str">
        <f t="shared" si="171"/>
        <v>自治体</v>
      </c>
      <c r="N951" t="str">
        <f t="shared" si="172"/>
        <v>07.自治体</v>
      </c>
      <c r="O951" t="str">
        <f t="shared" si="173"/>
        <v>新潟県新潟県</v>
      </c>
      <c r="P951" t="str">
        <f t="shared" si="174"/>
        <v/>
      </c>
      <c r="Q951" t="str">
        <f t="shared" si="175"/>
        <v>新潟県</v>
      </c>
      <c r="R951" t="str">
        <f t="shared" si="176"/>
        <v>15.</v>
      </c>
      <c r="S951" t="str">
        <f t="shared" si="177"/>
        <v>15.新潟県</v>
      </c>
      <c r="T951">
        <f t="shared" si="178"/>
        <v>0</v>
      </c>
      <c r="U951">
        <f t="shared" si="179"/>
        <v>0</v>
      </c>
    </row>
    <row r="952" spans="1:21">
      <c r="A952" t="s">
        <v>3241</v>
      </c>
      <c r="B952" t="str">
        <f t="shared" si="169"/>
        <v>学校法人新潟総合学園</v>
      </c>
      <c r="D952" t="s">
        <v>3326</v>
      </c>
      <c r="E952" t="s">
        <v>3364</v>
      </c>
      <c r="F952" t="s">
        <v>3152</v>
      </c>
      <c r="G952" s="50"/>
      <c r="I952" t="s">
        <v>930</v>
      </c>
      <c r="J952" t="e">
        <f>VLOOKUP(I952,#REF!,2,0)</f>
        <v>#REF!</v>
      </c>
      <c r="K952" t="e">
        <f t="shared" si="170"/>
        <v>#REF!</v>
      </c>
      <c r="L952" t="str">
        <f t="shared" si="168"/>
        <v>甲信越地方</v>
      </c>
      <c r="M952" t="str">
        <f t="shared" si="171"/>
        <v>学校法人等</v>
      </c>
      <c r="N952" t="str">
        <f t="shared" si="172"/>
        <v>01.学校法人・国立大学法人等</v>
      </c>
      <c r="O952" t="str">
        <f t="shared" si="173"/>
        <v/>
      </c>
      <c r="P952" t="str">
        <f t="shared" si="174"/>
        <v/>
      </c>
      <c r="Q952" t="str">
        <f t="shared" si="175"/>
        <v/>
      </c>
      <c r="R952" t="str">
        <f t="shared" si="176"/>
        <v>15.</v>
      </c>
      <c r="S952" t="str">
        <f t="shared" si="177"/>
        <v>15.新潟県</v>
      </c>
      <c r="T952">
        <f t="shared" si="178"/>
        <v>0</v>
      </c>
      <c r="U952">
        <f t="shared" si="179"/>
        <v>0</v>
      </c>
    </row>
    <row r="953" spans="1:21">
      <c r="A953" s="3" t="s">
        <v>1875</v>
      </c>
      <c r="B953" t="str">
        <f t="shared" si="169"/>
        <v>西川ゴム工業株式会社</v>
      </c>
      <c r="C953" t="s">
        <v>1730</v>
      </c>
      <c r="D953" t="s">
        <v>219</v>
      </c>
      <c r="E953" t="s">
        <v>2540</v>
      </c>
      <c r="F953" t="s">
        <v>1982</v>
      </c>
      <c r="G953" s="50" t="s">
        <v>2668</v>
      </c>
      <c r="H953">
        <v>50</v>
      </c>
      <c r="I953" t="s">
        <v>1060</v>
      </c>
      <c r="J953" t="e">
        <f>VLOOKUP(I953,#REF!,2,0)</f>
        <v>#REF!</v>
      </c>
      <c r="K953" t="e">
        <f t="shared" si="170"/>
        <v>#REF!</v>
      </c>
      <c r="L953" t="str">
        <f t="shared" si="168"/>
        <v>中国地方</v>
      </c>
      <c r="M953" t="str">
        <f t="shared" si="171"/>
        <v>事業法人</v>
      </c>
      <c r="N953" t="str">
        <f t="shared" si="172"/>
        <v>04.事業法人</v>
      </c>
      <c r="O953" t="str">
        <f t="shared" si="173"/>
        <v/>
      </c>
      <c r="P953" t="str">
        <f t="shared" si="174"/>
        <v/>
      </c>
      <c r="Q953" t="str">
        <f t="shared" si="175"/>
        <v/>
      </c>
      <c r="R953" t="str">
        <f t="shared" si="176"/>
        <v>34.</v>
      </c>
      <c r="S953" t="str">
        <f t="shared" si="177"/>
        <v>34.広島県</v>
      </c>
      <c r="T953">
        <f t="shared" si="178"/>
        <v>2</v>
      </c>
      <c r="U953">
        <f t="shared" si="179"/>
        <v>52</v>
      </c>
    </row>
    <row r="954" spans="1:21" ht="19.8">
      <c r="A954" s="2" t="s">
        <v>30</v>
      </c>
      <c r="B954" t="str">
        <f t="shared" si="169"/>
        <v>株式会社西日本シティ銀行</v>
      </c>
      <c r="D954" t="s">
        <v>376</v>
      </c>
      <c r="E954" t="s">
        <v>2564</v>
      </c>
      <c r="F954" t="s">
        <v>2053</v>
      </c>
      <c r="G954" s="50"/>
      <c r="H954">
        <v>70</v>
      </c>
      <c r="I954" t="s">
        <v>335</v>
      </c>
      <c r="J954" t="e">
        <f>VLOOKUP(I954,#REF!,2,0)</f>
        <v>#REF!</v>
      </c>
      <c r="K954" t="e">
        <f t="shared" si="170"/>
        <v>#REF!</v>
      </c>
      <c r="L954" t="str">
        <f t="shared" si="168"/>
        <v>九州・沖縄地方</v>
      </c>
      <c r="M954" t="str">
        <f t="shared" si="171"/>
        <v>地域金融機関</v>
      </c>
      <c r="N954" t="str">
        <f t="shared" si="172"/>
        <v>02.銀行</v>
      </c>
      <c r="O954" t="str">
        <f t="shared" si="173"/>
        <v/>
      </c>
      <c r="P954" t="str">
        <f t="shared" si="174"/>
        <v/>
      </c>
      <c r="Q954" t="str">
        <f t="shared" si="175"/>
        <v/>
      </c>
      <c r="R954" t="str">
        <f t="shared" si="176"/>
        <v>40.</v>
      </c>
      <c r="S954" t="str">
        <f t="shared" si="177"/>
        <v>40.福岡県</v>
      </c>
      <c r="T954">
        <f t="shared" si="178"/>
        <v>0</v>
      </c>
      <c r="U954">
        <f t="shared" si="179"/>
        <v>0</v>
      </c>
    </row>
    <row r="955" spans="1:21">
      <c r="A955" t="s">
        <v>3029</v>
      </c>
      <c r="B955" t="str">
        <f t="shared" si="169"/>
        <v>西之表市</v>
      </c>
      <c r="D955" t="s">
        <v>3121</v>
      </c>
      <c r="E955" s="47" t="s">
        <v>3150</v>
      </c>
      <c r="F955" t="s">
        <v>2208</v>
      </c>
      <c r="I955" t="s">
        <v>413</v>
      </c>
      <c r="J955" t="e">
        <f>VLOOKUP(I955,#REF!,2,0)</f>
        <v>#REF!</v>
      </c>
      <c r="K955" t="e">
        <f t="shared" si="170"/>
        <v>#REF!</v>
      </c>
      <c r="L955" t="str">
        <f t="shared" si="168"/>
        <v>九州・沖縄地方</v>
      </c>
      <c r="M955" t="str">
        <f t="shared" si="171"/>
        <v>自治体</v>
      </c>
      <c r="N955" t="str">
        <f t="shared" si="172"/>
        <v>07.自治体</v>
      </c>
      <c r="O955" t="str">
        <f t="shared" si="173"/>
        <v>鹿児島県西之表市</v>
      </c>
      <c r="P955" t="str">
        <f t="shared" si="174"/>
        <v>西之表市</v>
      </c>
      <c r="Q955" t="str">
        <f t="shared" si="175"/>
        <v>鹿児島県西之表市</v>
      </c>
      <c r="R955" t="str">
        <f t="shared" si="176"/>
        <v>46.</v>
      </c>
      <c r="S955" t="str">
        <f t="shared" si="177"/>
        <v>46.鹿児島県</v>
      </c>
      <c r="T955">
        <f t="shared" si="178"/>
        <v>0</v>
      </c>
      <c r="U955">
        <f t="shared" si="179"/>
        <v>0</v>
      </c>
    </row>
    <row r="956" spans="1:21">
      <c r="A956" t="s">
        <v>3480</v>
      </c>
      <c r="B956" t="str">
        <f t="shared" si="169"/>
        <v>西山電気株式会社</v>
      </c>
      <c r="D956" t="s">
        <v>3603</v>
      </c>
      <c r="E956" t="s">
        <v>3636</v>
      </c>
      <c r="F956" t="s">
        <v>1981</v>
      </c>
      <c r="H956">
        <v>20</v>
      </c>
      <c r="I956" t="s">
        <v>1060</v>
      </c>
      <c r="J956" t="e">
        <f>VLOOKUP(I956,#REF!,2,0)</f>
        <v>#REF!</v>
      </c>
      <c r="K956" t="e">
        <f t="shared" si="170"/>
        <v>#REF!</v>
      </c>
      <c r="L956" t="str">
        <f t="shared" si="168"/>
        <v>関東地方</v>
      </c>
      <c r="M956" t="str">
        <f t="shared" si="171"/>
        <v>事業法人</v>
      </c>
      <c r="N956" t="str">
        <f t="shared" si="172"/>
        <v>04.事業法人</v>
      </c>
      <c r="O956" t="str">
        <f t="shared" si="173"/>
        <v/>
      </c>
      <c r="P956" t="str">
        <f t="shared" si="174"/>
        <v/>
      </c>
      <c r="Q956" t="str">
        <f t="shared" si="175"/>
        <v/>
      </c>
      <c r="R956" t="str">
        <f t="shared" si="176"/>
        <v>13.</v>
      </c>
      <c r="S956" t="str">
        <f t="shared" si="177"/>
        <v>13.東京都</v>
      </c>
      <c r="T956">
        <f t="shared" si="178"/>
        <v>0</v>
      </c>
      <c r="U956">
        <f t="shared" si="179"/>
        <v>0</v>
      </c>
    </row>
    <row r="957" spans="1:21">
      <c r="A957" t="s">
        <v>3030</v>
      </c>
      <c r="B957" t="str">
        <f t="shared" si="169"/>
        <v>西和賀町</v>
      </c>
      <c r="D957" t="s">
        <v>3122</v>
      </c>
      <c r="E957" s="47" t="s">
        <v>3150</v>
      </c>
      <c r="F957" t="s">
        <v>2016</v>
      </c>
      <c r="I957" t="s">
        <v>413</v>
      </c>
      <c r="J957" t="e">
        <f>VLOOKUP(I957,#REF!,2,0)</f>
        <v>#REF!</v>
      </c>
      <c r="K957" t="e">
        <f t="shared" si="170"/>
        <v>#REF!</v>
      </c>
      <c r="L957" t="str">
        <f t="shared" si="168"/>
        <v>北海道・東北地方</v>
      </c>
      <c r="M957" t="str">
        <f t="shared" si="171"/>
        <v>自治体</v>
      </c>
      <c r="N957" t="str">
        <f t="shared" si="172"/>
        <v>07.自治体</v>
      </c>
      <c r="O957" t="str">
        <f t="shared" si="173"/>
        <v>岩手県西和賀町</v>
      </c>
      <c r="P957" t="str">
        <f t="shared" si="174"/>
        <v>西和賀町</v>
      </c>
      <c r="Q957" t="str">
        <f t="shared" si="175"/>
        <v>岩手県西和賀町</v>
      </c>
      <c r="R957" t="str">
        <f t="shared" si="176"/>
        <v>03.</v>
      </c>
      <c r="S957" t="str">
        <f t="shared" si="177"/>
        <v>03.岩手県</v>
      </c>
      <c r="T957">
        <f t="shared" si="178"/>
        <v>0</v>
      </c>
      <c r="U957">
        <f t="shared" si="179"/>
        <v>0</v>
      </c>
    </row>
    <row r="958" spans="1:21" ht="19.8">
      <c r="A958" s="2" t="s">
        <v>1493</v>
      </c>
      <c r="B958" t="str">
        <f t="shared" si="169"/>
        <v>西日本個人タクシー協同組合</v>
      </c>
      <c r="D958" t="s">
        <v>1913</v>
      </c>
      <c r="E958" t="s">
        <v>2544</v>
      </c>
      <c r="F958" t="s">
        <v>1991</v>
      </c>
      <c r="G958" s="50"/>
      <c r="H958">
        <v>70</v>
      </c>
      <c r="I958" t="s">
        <v>1060</v>
      </c>
      <c r="J958" t="e">
        <f>VLOOKUP(I958,#REF!,2,0)</f>
        <v>#REF!</v>
      </c>
      <c r="K958" t="e">
        <f t="shared" si="170"/>
        <v>#REF!</v>
      </c>
      <c r="L958" t="str">
        <f t="shared" si="168"/>
        <v>九州・沖縄地方</v>
      </c>
      <c r="M958" t="str">
        <f t="shared" si="171"/>
        <v>事業法人</v>
      </c>
      <c r="N958" t="str">
        <f t="shared" si="172"/>
        <v>04.事業法人</v>
      </c>
      <c r="O958" t="str">
        <f t="shared" si="173"/>
        <v/>
      </c>
      <c r="P958" t="str">
        <f t="shared" si="174"/>
        <v/>
      </c>
      <c r="Q958" t="str">
        <f t="shared" si="175"/>
        <v/>
      </c>
      <c r="R958" t="str">
        <f t="shared" si="176"/>
        <v>40.</v>
      </c>
      <c r="S958" t="str">
        <f t="shared" si="177"/>
        <v>40.福岡県</v>
      </c>
      <c r="T958">
        <f t="shared" si="178"/>
        <v>0</v>
      </c>
      <c r="U958">
        <f t="shared" si="179"/>
        <v>0</v>
      </c>
    </row>
    <row r="959" spans="1:21">
      <c r="A959" s="3" t="s">
        <v>1876</v>
      </c>
      <c r="B959" t="str">
        <f t="shared" si="169"/>
        <v>学校法人仁多学園島根リハビリテーション学院</v>
      </c>
      <c r="C959" t="s">
        <v>1731</v>
      </c>
      <c r="D959" t="s">
        <v>1034</v>
      </c>
      <c r="E959" t="s">
        <v>2558</v>
      </c>
      <c r="F959" t="s">
        <v>2137</v>
      </c>
      <c r="G959" s="50"/>
      <c r="H959">
        <v>50</v>
      </c>
      <c r="I959" t="s">
        <v>930</v>
      </c>
      <c r="J959" t="e">
        <f>VLOOKUP(I959,#REF!,2,0)</f>
        <v>#REF!</v>
      </c>
      <c r="K959" t="e">
        <f t="shared" si="170"/>
        <v>#REF!</v>
      </c>
      <c r="L959" t="str">
        <f t="shared" ref="L959:L1022" si="180">VLOOKUP(F959,Y:Z,2,0)</f>
        <v>中国地方</v>
      </c>
      <c r="M959" t="str">
        <f t="shared" si="171"/>
        <v>学校法人等</v>
      </c>
      <c r="N959" t="str">
        <f t="shared" si="172"/>
        <v>01.学校法人・国立大学法人等</v>
      </c>
      <c r="O959" t="str">
        <f t="shared" si="173"/>
        <v/>
      </c>
      <c r="P959" t="str">
        <f t="shared" si="174"/>
        <v/>
      </c>
      <c r="Q959" t="str">
        <f t="shared" si="175"/>
        <v/>
      </c>
      <c r="R959" t="str">
        <f t="shared" si="176"/>
        <v>32.</v>
      </c>
      <c r="S959" t="str">
        <f t="shared" si="177"/>
        <v>32.島根県</v>
      </c>
      <c r="T959">
        <f t="shared" si="178"/>
        <v>2</v>
      </c>
      <c r="U959">
        <f t="shared" si="179"/>
        <v>29</v>
      </c>
    </row>
    <row r="960" spans="1:21">
      <c r="A960" s="3" t="s">
        <v>1877</v>
      </c>
      <c r="B960" t="str">
        <f t="shared" si="169"/>
        <v>日榮新化株式会社</v>
      </c>
      <c r="C960" t="s">
        <v>1732</v>
      </c>
      <c r="D960" t="s">
        <v>1316</v>
      </c>
      <c r="E960" t="s">
        <v>2562</v>
      </c>
      <c r="F960" t="s">
        <v>1977</v>
      </c>
      <c r="G960" s="50"/>
      <c r="H960">
        <v>40</v>
      </c>
      <c r="I960" t="s">
        <v>1060</v>
      </c>
      <c r="J960" t="e">
        <f>VLOOKUP(I960,#REF!,2,0)</f>
        <v>#REF!</v>
      </c>
      <c r="K960" t="e">
        <f t="shared" si="170"/>
        <v>#REF!</v>
      </c>
      <c r="L960" t="str">
        <f t="shared" si="180"/>
        <v>近畿地方</v>
      </c>
      <c r="M960" t="str">
        <f t="shared" si="171"/>
        <v>事業法人</v>
      </c>
      <c r="N960" t="str">
        <f t="shared" si="172"/>
        <v>04.事業法人</v>
      </c>
      <c r="O960" t="str">
        <f t="shared" si="173"/>
        <v/>
      </c>
      <c r="P960" t="str">
        <f t="shared" si="174"/>
        <v/>
      </c>
      <c r="Q960" t="str">
        <f t="shared" si="175"/>
        <v/>
      </c>
      <c r="R960" t="str">
        <f t="shared" si="176"/>
        <v>27.</v>
      </c>
      <c r="S960" t="str">
        <f t="shared" si="177"/>
        <v>27.大阪府</v>
      </c>
      <c r="T960">
        <f t="shared" si="178"/>
        <v>2</v>
      </c>
      <c r="U960">
        <f t="shared" si="179"/>
        <v>38</v>
      </c>
    </row>
    <row r="961" spans="1:21">
      <c r="A961" t="s">
        <v>2318</v>
      </c>
      <c r="B961" t="str">
        <f t="shared" si="169"/>
        <v>株式会社日近化学工業所</v>
      </c>
      <c r="D961" t="s">
        <v>2470</v>
      </c>
      <c r="E961" t="s">
        <v>2559</v>
      </c>
      <c r="F961" t="s">
        <v>1952</v>
      </c>
      <c r="G961" s="50"/>
      <c r="H961">
        <v>40</v>
      </c>
      <c r="I961" t="s">
        <v>1060</v>
      </c>
      <c r="J961" t="e">
        <f>VLOOKUP(I961,#REF!,2,0)</f>
        <v>#REF!</v>
      </c>
      <c r="K961" t="e">
        <f t="shared" si="170"/>
        <v>#REF!</v>
      </c>
      <c r="L961" t="str">
        <f t="shared" si="180"/>
        <v>近畿地方</v>
      </c>
      <c r="M961" t="str">
        <f t="shared" si="171"/>
        <v>事業法人</v>
      </c>
      <c r="N961" t="str">
        <f t="shared" si="172"/>
        <v>04.事業法人</v>
      </c>
      <c r="O961" t="str">
        <f t="shared" si="173"/>
        <v/>
      </c>
      <c r="P961" t="str">
        <f t="shared" si="174"/>
        <v/>
      </c>
      <c r="Q961" t="str">
        <f t="shared" si="175"/>
        <v/>
      </c>
      <c r="R961" t="str">
        <f t="shared" si="176"/>
        <v>27.</v>
      </c>
      <c r="S961" t="str">
        <f t="shared" si="177"/>
        <v>27.大阪府</v>
      </c>
      <c r="T961">
        <f t="shared" si="178"/>
        <v>0</v>
      </c>
      <c r="U961">
        <f t="shared" si="179"/>
        <v>0</v>
      </c>
    </row>
    <row r="962" spans="1:21" ht="19.8">
      <c r="A962" s="2" t="s">
        <v>220</v>
      </c>
      <c r="B962" t="str">
        <f t="shared" ref="B962:B1025" si="181">SUBSTITUTE(SUBSTITUTE(A962," ",""),"　","")</f>
        <v>日興テクノス株式会社</v>
      </c>
      <c r="D962" t="s">
        <v>221</v>
      </c>
      <c r="E962" t="s">
        <v>2540</v>
      </c>
      <c r="F962" t="s">
        <v>1976</v>
      </c>
      <c r="G962" s="50"/>
      <c r="H962">
        <v>20</v>
      </c>
      <c r="I962" t="s">
        <v>1060</v>
      </c>
      <c r="J962" t="e">
        <f>VLOOKUP(I962,#REF!,2,0)</f>
        <v>#REF!</v>
      </c>
      <c r="K962" t="e">
        <f t="shared" ref="K962:K1025" si="182">IF(AND(J962="事業法人",G962="○"),"事業法人（上場）",IF(AND(J962="事業法人",G962=""),"事業法人（非上場）",J962))</f>
        <v>#REF!</v>
      </c>
      <c r="L962" t="str">
        <f t="shared" si="180"/>
        <v>関東地方</v>
      </c>
      <c r="M962" t="str">
        <f t="shared" ref="M962:M1025" si="183">VLOOKUP(I962,AA:AB,2,0)</f>
        <v>事業法人</v>
      </c>
      <c r="N962" t="str">
        <f t="shared" ref="N962:N1025" si="184">VLOOKUP(I962,AC:AD,2,0)</f>
        <v>04.事業法人</v>
      </c>
      <c r="O962" t="str">
        <f t="shared" ref="O962:O1025" si="185">IF(I962="自治体",F962&amp;A962,"")</f>
        <v/>
      </c>
      <c r="P962" t="str">
        <f t="shared" ref="P962:P1025" si="186">TRIM(SUBSTITUTE(O962,F962,""))</f>
        <v/>
      </c>
      <c r="Q962" t="str">
        <f t="shared" ref="Q962:Q1025" si="187">IF(I962="自治体",F962&amp;P962,"")</f>
        <v/>
      </c>
      <c r="R962" t="str">
        <f t="shared" ref="R962:R1025" si="188">VLOOKUP(F962,AE:AF,2,)</f>
        <v>14.</v>
      </c>
      <c r="S962" t="str">
        <f t="shared" ref="S962:S1025" si="189">R962&amp;F962</f>
        <v>14.神奈川県</v>
      </c>
      <c r="T962">
        <f t="shared" ref="T962:T1025" si="190">IF(C962="",0,IF(COUNTIF(C962,"https://www.jasso.go.jp/*")=1,1,2))</f>
        <v>0</v>
      </c>
      <c r="U962">
        <f t="shared" ref="U962:U1025" si="191">LEN(C962)</f>
        <v>0</v>
      </c>
    </row>
    <row r="963" spans="1:21" ht="19.8">
      <c r="A963" s="2" t="s">
        <v>31</v>
      </c>
      <c r="B963" t="str">
        <f t="shared" si="181"/>
        <v>日証金信託銀行株式会社</v>
      </c>
      <c r="D963" t="s">
        <v>344</v>
      </c>
      <c r="E963" t="s">
        <v>2546</v>
      </c>
      <c r="F963" t="s">
        <v>1953</v>
      </c>
      <c r="G963" s="50"/>
      <c r="H963">
        <v>20</v>
      </c>
      <c r="I963" t="s">
        <v>345</v>
      </c>
      <c r="J963" t="e">
        <f>VLOOKUP(I963,#REF!,2,0)</f>
        <v>#REF!</v>
      </c>
      <c r="K963" t="e">
        <f t="shared" si="182"/>
        <v>#REF!</v>
      </c>
      <c r="L963" t="str">
        <f t="shared" si="180"/>
        <v>関東地方</v>
      </c>
      <c r="M963" t="str">
        <f t="shared" si="183"/>
        <v>-</v>
      </c>
      <c r="N963" t="str">
        <f t="shared" si="184"/>
        <v>05.信託・投信・投資顧問</v>
      </c>
      <c r="O963" t="str">
        <f t="shared" si="185"/>
        <v/>
      </c>
      <c r="P963" t="str">
        <f t="shared" si="186"/>
        <v/>
      </c>
      <c r="Q963" t="str">
        <f t="shared" si="187"/>
        <v/>
      </c>
      <c r="R963" t="str">
        <f t="shared" si="188"/>
        <v>13.</v>
      </c>
      <c r="S963" t="str">
        <f t="shared" si="189"/>
        <v>13.東京都</v>
      </c>
      <c r="T963">
        <f t="shared" si="190"/>
        <v>0</v>
      </c>
      <c r="U963">
        <f t="shared" si="191"/>
        <v>0</v>
      </c>
    </row>
    <row r="964" spans="1:21" ht="19.8">
      <c r="A964" s="2" t="s">
        <v>1494</v>
      </c>
      <c r="B964" t="str">
        <f t="shared" si="181"/>
        <v>株式会社日伸建鉄</v>
      </c>
      <c r="D964" t="s">
        <v>877</v>
      </c>
      <c r="E964" t="s">
        <v>2564</v>
      </c>
      <c r="F964" t="s">
        <v>2138</v>
      </c>
      <c r="G964" s="50"/>
      <c r="H964">
        <v>50</v>
      </c>
      <c r="I964" t="s">
        <v>1060</v>
      </c>
      <c r="J964" t="e">
        <f>VLOOKUP(I964,#REF!,2,0)</f>
        <v>#REF!</v>
      </c>
      <c r="K964" t="e">
        <f t="shared" si="182"/>
        <v>#REF!</v>
      </c>
      <c r="L964" t="str">
        <f t="shared" si="180"/>
        <v>中国地方</v>
      </c>
      <c r="M964" t="str">
        <f t="shared" si="183"/>
        <v>事業法人</v>
      </c>
      <c r="N964" t="str">
        <f t="shared" si="184"/>
        <v>04.事業法人</v>
      </c>
      <c r="O964" t="str">
        <f t="shared" si="185"/>
        <v/>
      </c>
      <c r="P964" t="str">
        <f t="shared" si="186"/>
        <v/>
      </c>
      <c r="Q964" t="str">
        <f t="shared" si="187"/>
        <v/>
      </c>
      <c r="R964" t="str">
        <f t="shared" si="188"/>
        <v>31.</v>
      </c>
      <c r="S964" t="str">
        <f t="shared" si="189"/>
        <v>31.鳥取県</v>
      </c>
      <c r="T964">
        <f t="shared" si="190"/>
        <v>0</v>
      </c>
      <c r="U964">
        <f t="shared" si="191"/>
        <v>0</v>
      </c>
    </row>
    <row r="965" spans="1:21" ht="19.8">
      <c r="A965" s="2" t="s">
        <v>697</v>
      </c>
      <c r="B965" t="str">
        <f t="shared" si="181"/>
        <v>日清鋼業株式会社</v>
      </c>
      <c r="D965" t="s">
        <v>772</v>
      </c>
      <c r="E965" t="s">
        <v>2538</v>
      </c>
      <c r="F965" t="s">
        <v>1970</v>
      </c>
      <c r="G965" s="50"/>
      <c r="H965">
        <v>40</v>
      </c>
      <c r="I965" t="s">
        <v>1060</v>
      </c>
      <c r="J965" t="e">
        <f>VLOOKUP(I965,#REF!,2,0)</f>
        <v>#REF!</v>
      </c>
      <c r="K965" t="e">
        <f t="shared" si="182"/>
        <v>#REF!</v>
      </c>
      <c r="L965" t="str">
        <f t="shared" si="180"/>
        <v>近畿地方</v>
      </c>
      <c r="M965" t="str">
        <f t="shared" si="183"/>
        <v>事業法人</v>
      </c>
      <c r="N965" t="str">
        <f t="shared" si="184"/>
        <v>04.事業法人</v>
      </c>
      <c r="O965" t="str">
        <f t="shared" si="185"/>
        <v/>
      </c>
      <c r="P965" t="str">
        <f t="shared" si="186"/>
        <v/>
      </c>
      <c r="Q965" t="str">
        <f t="shared" si="187"/>
        <v/>
      </c>
      <c r="R965" t="str">
        <f t="shared" si="188"/>
        <v>28.</v>
      </c>
      <c r="S965" t="str">
        <f t="shared" si="189"/>
        <v>28.兵庫県</v>
      </c>
      <c r="T965">
        <f t="shared" si="190"/>
        <v>0</v>
      </c>
      <c r="U965">
        <f t="shared" si="191"/>
        <v>0</v>
      </c>
    </row>
    <row r="966" spans="1:21" ht="19.8">
      <c r="A966" s="2" t="s">
        <v>698</v>
      </c>
      <c r="B966" t="str">
        <f t="shared" si="181"/>
        <v>日進工業株式会社</v>
      </c>
      <c r="D966" t="s">
        <v>772</v>
      </c>
      <c r="E966" t="s">
        <v>2538</v>
      </c>
      <c r="F966" t="s">
        <v>2032</v>
      </c>
      <c r="G966" s="50"/>
      <c r="H966">
        <v>50</v>
      </c>
      <c r="I966" t="s">
        <v>1060</v>
      </c>
      <c r="J966" t="e">
        <f>VLOOKUP(I966,#REF!,2,0)</f>
        <v>#REF!</v>
      </c>
      <c r="K966" t="e">
        <f t="shared" si="182"/>
        <v>#REF!</v>
      </c>
      <c r="L966" t="str">
        <f t="shared" si="180"/>
        <v>中国地方</v>
      </c>
      <c r="M966" t="str">
        <f t="shared" si="183"/>
        <v>事業法人</v>
      </c>
      <c r="N966" t="str">
        <f t="shared" si="184"/>
        <v>04.事業法人</v>
      </c>
      <c r="O966" t="str">
        <f t="shared" si="185"/>
        <v/>
      </c>
      <c r="P966" t="str">
        <f t="shared" si="186"/>
        <v/>
      </c>
      <c r="Q966" t="str">
        <f t="shared" si="187"/>
        <v/>
      </c>
      <c r="R966" t="str">
        <f t="shared" si="188"/>
        <v>35.</v>
      </c>
      <c r="S966" t="str">
        <f t="shared" si="189"/>
        <v>35.山口県</v>
      </c>
      <c r="T966">
        <f t="shared" si="190"/>
        <v>0</v>
      </c>
      <c r="U966">
        <f t="shared" si="191"/>
        <v>0</v>
      </c>
    </row>
    <row r="967" spans="1:21">
      <c r="A967" s="3" t="s">
        <v>222</v>
      </c>
      <c r="B967" t="str">
        <f t="shared" si="181"/>
        <v>日生化工株式会社</v>
      </c>
      <c r="C967" t="s">
        <v>1733</v>
      </c>
      <c r="D967" t="s">
        <v>223</v>
      </c>
      <c r="E967" t="s">
        <v>2540</v>
      </c>
      <c r="F967" t="s">
        <v>2061</v>
      </c>
      <c r="G967" s="50"/>
      <c r="H967">
        <v>35</v>
      </c>
      <c r="I967" t="s">
        <v>1060</v>
      </c>
      <c r="J967" t="e">
        <f>VLOOKUP(I967,#REF!,2,0)</f>
        <v>#REF!</v>
      </c>
      <c r="K967" t="e">
        <f t="shared" si="182"/>
        <v>#REF!</v>
      </c>
      <c r="L967" t="str">
        <f t="shared" si="180"/>
        <v>東海地方</v>
      </c>
      <c r="M967" t="str">
        <f t="shared" si="183"/>
        <v>事業法人</v>
      </c>
      <c r="N967" t="str">
        <f t="shared" si="184"/>
        <v>04.事業法人</v>
      </c>
      <c r="O967" t="str">
        <f t="shared" si="185"/>
        <v/>
      </c>
      <c r="P967" t="str">
        <f t="shared" si="186"/>
        <v/>
      </c>
      <c r="Q967" t="str">
        <f t="shared" si="187"/>
        <v/>
      </c>
      <c r="R967" t="str">
        <f t="shared" si="188"/>
        <v>22.</v>
      </c>
      <c r="S967" t="str">
        <f t="shared" si="189"/>
        <v>22.静岡県</v>
      </c>
      <c r="T967">
        <f t="shared" si="190"/>
        <v>1</v>
      </c>
      <c r="U967">
        <f t="shared" si="191"/>
        <v>95</v>
      </c>
    </row>
    <row r="968" spans="1:21">
      <c r="A968" t="s">
        <v>3242</v>
      </c>
      <c r="B968" t="str">
        <f t="shared" si="181"/>
        <v>日星電気株式会社</v>
      </c>
      <c r="D968" t="s">
        <v>3327</v>
      </c>
      <c r="E968" t="s">
        <v>3364</v>
      </c>
      <c r="F968" t="s">
        <v>2061</v>
      </c>
      <c r="G968" s="50"/>
      <c r="I968" t="s">
        <v>1060</v>
      </c>
      <c r="J968" t="e">
        <f>VLOOKUP(I968,#REF!,2,0)</f>
        <v>#REF!</v>
      </c>
      <c r="K968" t="e">
        <f t="shared" si="182"/>
        <v>#REF!</v>
      </c>
      <c r="L968" t="str">
        <f t="shared" si="180"/>
        <v>東海地方</v>
      </c>
      <c r="M968" t="str">
        <f t="shared" si="183"/>
        <v>事業法人</v>
      </c>
      <c r="N968" t="str">
        <f t="shared" si="184"/>
        <v>04.事業法人</v>
      </c>
      <c r="O968" t="str">
        <f t="shared" si="185"/>
        <v/>
      </c>
      <c r="P968" t="str">
        <f t="shared" si="186"/>
        <v/>
      </c>
      <c r="Q968" t="str">
        <f t="shared" si="187"/>
        <v/>
      </c>
      <c r="R968" t="str">
        <f t="shared" si="188"/>
        <v>22.</v>
      </c>
      <c r="S968" t="str">
        <f t="shared" si="189"/>
        <v>22.静岡県</v>
      </c>
      <c r="T968">
        <f t="shared" si="190"/>
        <v>0</v>
      </c>
      <c r="U968">
        <f t="shared" si="191"/>
        <v>0</v>
      </c>
    </row>
    <row r="969" spans="1:21">
      <c r="A969" s="3" t="s">
        <v>699</v>
      </c>
      <c r="B969" t="str">
        <f t="shared" si="181"/>
        <v>学校法人日本赤十字学園日本赤十字広島看護大学</v>
      </c>
      <c r="C969" t="s">
        <v>1734</v>
      </c>
      <c r="D969" t="s">
        <v>773</v>
      </c>
      <c r="E969" t="s">
        <v>2538</v>
      </c>
      <c r="F969" t="s">
        <v>2139</v>
      </c>
      <c r="G969" s="50"/>
      <c r="H969">
        <v>50</v>
      </c>
      <c r="I969" t="s">
        <v>930</v>
      </c>
      <c r="J969" t="e">
        <f>VLOOKUP(I969,#REF!,2,0)</f>
        <v>#REF!</v>
      </c>
      <c r="K969" t="e">
        <f t="shared" si="182"/>
        <v>#REF!</v>
      </c>
      <c r="L969" t="str">
        <f t="shared" si="180"/>
        <v>中国地方</v>
      </c>
      <c r="M969" t="str">
        <f t="shared" si="183"/>
        <v>学校法人等</v>
      </c>
      <c r="N969" t="str">
        <f t="shared" si="184"/>
        <v>01.学校法人・国立大学法人等</v>
      </c>
      <c r="O969" t="str">
        <f t="shared" si="185"/>
        <v/>
      </c>
      <c r="P969" t="str">
        <f t="shared" si="186"/>
        <v/>
      </c>
      <c r="Q969" t="str">
        <f t="shared" si="187"/>
        <v/>
      </c>
      <c r="R969" t="str">
        <f t="shared" si="188"/>
        <v>34.</v>
      </c>
      <c r="S969" t="str">
        <f t="shared" si="189"/>
        <v>34.広島県</v>
      </c>
      <c r="T969">
        <f t="shared" si="190"/>
        <v>1</v>
      </c>
      <c r="U969">
        <f t="shared" si="191"/>
        <v>103</v>
      </c>
    </row>
    <row r="970" spans="1:21">
      <c r="A970" s="3" t="s">
        <v>79</v>
      </c>
      <c r="B970" t="str">
        <f t="shared" si="181"/>
        <v>日本赤十字豊田看護大学</v>
      </c>
      <c r="C970" t="s">
        <v>1735</v>
      </c>
      <c r="D970" t="s">
        <v>1914</v>
      </c>
      <c r="E970" t="s">
        <v>2544</v>
      </c>
      <c r="F970" t="s">
        <v>1992</v>
      </c>
      <c r="G970" s="50"/>
      <c r="H970">
        <v>35</v>
      </c>
      <c r="I970" t="s">
        <v>930</v>
      </c>
      <c r="J970" t="e">
        <f>VLOOKUP(I970,#REF!,2,0)</f>
        <v>#REF!</v>
      </c>
      <c r="K970" t="e">
        <f t="shared" si="182"/>
        <v>#REF!</v>
      </c>
      <c r="L970" t="str">
        <f t="shared" si="180"/>
        <v>東海地方</v>
      </c>
      <c r="M970" t="str">
        <f t="shared" si="183"/>
        <v>学校法人等</v>
      </c>
      <c r="N970" t="str">
        <f t="shared" si="184"/>
        <v>01.学校法人・国立大学法人等</v>
      </c>
      <c r="O970" t="str">
        <f t="shared" si="185"/>
        <v/>
      </c>
      <c r="P970" t="str">
        <f t="shared" si="186"/>
        <v/>
      </c>
      <c r="Q970" t="str">
        <f t="shared" si="187"/>
        <v/>
      </c>
      <c r="R970" t="str">
        <f t="shared" si="188"/>
        <v>23.</v>
      </c>
      <c r="S970" t="str">
        <f t="shared" si="189"/>
        <v>23.愛知県</v>
      </c>
      <c r="T970">
        <f t="shared" si="190"/>
        <v>1</v>
      </c>
      <c r="U970">
        <f t="shared" si="191"/>
        <v>92</v>
      </c>
    </row>
    <row r="971" spans="1:21">
      <c r="A971" s="3" t="s">
        <v>1878</v>
      </c>
      <c r="B971" t="str">
        <f t="shared" si="181"/>
        <v>日本フッソ工業株式会社</v>
      </c>
      <c r="C971" t="s">
        <v>1736</v>
      </c>
      <c r="D971" t="s">
        <v>639</v>
      </c>
      <c r="E971" t="s">
        <v>2563</v>
      </c>
      <c r="F971" t="s">
        <v>1977</v>
      </c>
      <c r="G971" s="50"/>
      <c r="H971">
        <v>40</v>
      </c>
      <c r="I971" t="s">
        <v>1060</v>
      </c>
      <c r="J971" t="e">
        <f>VLOOKUP(I971,#REF!,2,0)</f>
        <v>#REF!</v>
      </c>
      <c r="K971" t="e">
        <f t="shared" si="182"/>
        <v>#REF!</v>
      </c>
      <c r="L971" t="str">
        <f t="shared" si="180"/>
        <v>近畿地方</v>
      </c>
      <c r="M971" t="str">
        <f t="shared" si="183"/>
        <v>事業法人</v>
      </c>
      <c r="N971" t="str">
        <f t="shared" si="184"/>
        <v>04.事業法人</v>
      </c>
      <c r="O971" t="str">
        <f t="shared" si="185"/>
        <v/>
      </c>
      <c r="P971" t="str">
        <f t="shared" si="186"/>
        <v/>
      </c>
      <c r="Q971" t="str">
        <f t="shared" si="187"/>
        <v/>
      </c>
      <c r="R971" t="str">
        <f t="shared" si="188"/>
        <v>27.</v>
      </c>
      <c r="S971" t="str">
        <f t="shared" si="189"/>
        <v>27.大阪府</v>
      </c>
      <c r="T971">
        <f t="shared" si="190"/>
        <v>2</v>
      </c>
      <c r="U971">
        <f t="shared" si="191"/>
        <v>39</v>
      </c>
    </row>
    <row r="972" spans="1:21" ht="19.8">
      <c r="A972" s="2" t="s">
        <v>1495</v>
      </c>
      <c r="B972" t="str">
        <f t="shared" si="181"/>
        <v>二宮町</v>
      </c>
      <c r="D972" t="s">
        <v>1915</v>
      </c>
      <c r="E972" t="s">
        <v>2564</v>
      </c>
      <c r="F972" t="s">
        <v>2140</v>
      </c>
      <c r="G972" s="50"/>
      <c r="H972">
        <v>20</v>
      </c>
      <c r="I972" t="s">
        <v>413</v>
      </c>
      <c r="J972" t="e">
        <f>VLOOKUP(I972,#REF!,2,0)</f>
        <v>#REF!</v>
      </c>
      <c r="K972" t="e">
        <f t="shared" si="182"/>
        <v>#REF!</v>
      </c>
      <c r="L972" t="str">
        <f t="shared" si="180"/>
        <v>関東地方</v>
      </c>
      <c r="M972" t="str">
        <f t="shared" si="183"/>
        <v>自治体</v>
      </c>
      <c r="N972" t="str">
        <f t="shared" si="184"/>
        <v>07.自治体</v>
      </c>
      <c r="O972" t="str">
        <f t="shared" si="185"/>
        <v>神奈川県二宮町</v>
      </c>
      <c r="P972" t="str">
        <f t="shared" si="186"/>
        <v>二宮町</v>
      </c>
      <c r="Q972" t="str">
        <f t="shared" si="187"/>
        <v>神奈川県二宮町</v>
      </c>
      <c r="R972" t="str">
        <f t="shared" si="188"/>
        <v>14.</v>
      </c>
      <c r="S972" t="str">
        <f t="shared" si="189"/>
        <v>14.神奈川県</v>
      </c>
      <c r="T972">
        <f t="shared" si="190"/>
        <v>0</v>
      </c>
      <c r="U972">
        <f t="shared" si="191"/>
        <v>0</v>
      </c>
    </row>
    <row r="973" spans="1:21">
      <c r="A973" s="3" t="s">
        <v>276</v>
      </c>
      <c r="B973" t="str">
        <f t="shared" si="181"/>
        <v>日本エコシステム株式会社</v>
      </c>
      <c r="C973" t="s">
        <v>1737</v>
      </c>
      <c r="D973" t="s">
        <v>101</v>
      </c>
      <c r="E973" t="s">
        <v>2545</v>
      </c>
      <c r="F973" t="s">
        <v>1992</v>
      </c>
      <c r="G973" s="50" t="s">
        <v>2668</v>
      </c>
      <c r="H973">
        <v>35</v>
      </c>
      <c r="I973" t="s">
        <v>1060</v>
      </c>
      <c r="J973" t="e">
        <f>VLOOKUP(I973,#REF!,2,0)</f>
        <v>#REF!</v>
      </c>
      <c r="K973" t="e">
        <f t="shared" si="182"/>
        <v>#REF!</v>
      </c>
      <c r="L973" t="str">
        <f t="shared" si="180"/>
        <v>東海地方</v>
      </c>
      <c r="M973" t="str">
        <f t="shared" si="183"/>
        <v>事業法人</v>
      </c>
      <c r="N973" t="str">
        <f t="shared" si="184"/>
        <v>04.事業法人</v>
      </c>
      <c r="O973" t="str">
        <f t="shared" si="185"/>
        <v/>
      </c>
      <c r="P973" t="str">
        <f t="shared" si="186"/>
        <v/>
      </c>
      <c r="Q973" t="str">
        <f t="shared" si="187"/>
        <v/>
      </c>
      <c r="R973" t="str">
        <f t="shared" si="188"/>
        <v>23.</v>
      </c>
      <c r="S973" t="str">
        <f t="shared" si="189"/>
        <v>23.愛知県</v>
      </c>
      <c r="T973">
        <f t="shared" si="190"/>
        <v>1</v>
      </c>
      <c r="U973">
        <f t="shared" si="191"/>
        <v>99</v>
      </c>
    </row>
    <row r="974" spans="1:21">
      <c r="A974" t="s">
        <v>2319</v>
      </c>
      <c r="B974" t="str">
        <f t="shared" si="181"/>
        <v>日本NCRサービス株式会社</v>
      </c>
      <c r="C974" t="s">
        <v>2647</v>
      </c>
      <c r="D974" t="s">
        <v>2471</v>
      </c>
      <c r="E974" t="s">
        <v>2559</v>
      </c>
      <c r="F974" t="s">
        <v>1955</v>
      </c>
      <c r="G974" s="50"/>
      <c r="H974">
        <v>20</v>
      </c>
      <c r="I974" t="s">
        <v>1060</v>
      </c>
      <c r="J974" t="e">
        <f>VLOOKUP(I974,#REF!,2,0)</f>
        <v>#REF!</v>
      </c>
      <c r="K974" t="e">
        <f t="shared" si="182"/>
        <v>#REF!</v>
      </c>
      <c r="L974" t="str">
        <f t="shared" si="180"/>
        <v>関東地方</v>
      </c>
      <c r="M974" t="str">
        <f t="shared" si="183"/>
        <v>事業法人</v>
      </c>
      <c r="N974" t="str">
        <f t="shared" si="184"/>
        <v>04.事業法人</v>
      </c>
      <c r="O974" t="str">
        <f t="shared" si="185"/>
        <v/>
      </c>
      <c r="P974" t="str">
        <f t="shared" si="186"/>
        <v/>
      </c>
      <c r="Q974" t="str">
        <f t="shared" si="187"/>
        <v/>
      </c>
      <c r="R974" t="str">
        <f t="shared" si="188"/>
        <v>13.</v>
      </c>
      <c r="S974" t="str">
        <f t="shared" si="189"/>
        <v>13.東京都</v>
      </c>
      <c r="T974">
        <f t="shared" si="190"/>
        <v>1</v>
      </c>
      <c r="U974">
        <f t="shared" si="191"/>
        <v>103</v>
      </c>
    </row>
    <row r="975" spans="1:21" ht="19.8">
      <c r="A975" s="2" t="s">
        <v>796</v>
      </c>
      <c r="B975" t="str">
        <f t="shared" si="181"/>
        <v>独立行政法人日本学術振興会</v>
      </c>
      <c r="D975" t="s">
        <v>797</v>
      </c>
      <c r="E975" t="s">
        <v>2538</v>
      </c>
      <c r="F975" t="s">
        <v>1953</v>
      </c>
      <c r="G975" s="50"/>
      <c r="H975">
        <v>20</v>
      </c>
      <c r="I975" t="s">
        <v>249</v>
      </c>
      <c r="J975" t="e">
        <f>VLOOKUP(I975,#REF!,2,0)</f>
        <v>#REF!</v>
      </c>
      <c r="K975" t="e">
        <f t="shared" si="182"/>
        <v>#REF!</v>
      </c>
      <c r="L975" t="str">
        <f t="shared" si="180"/>
        <v>関東地方</v>
      </c>
      <c r="M975" t="str">
        <f t="shared" si="183"/>
        <v>その他</v>
      </c>
      <c r="N975" t="str">
        <f t="shared" si="184"/>
        <v>10.その他</v>
      </c>
      <c r="O975" t="str">
        <f t="shared" si="185"/>
        <v/>
      </c>
      <c r="P975" t="str">
        <f t="shared" si="186"/>
        <v/>
      </c>
      <c r="Q975" t="str">
        <f t="shared" si="187"/>
        <v/>
      </c>
      <c r="R975" t="str">
        <f t="shared" si="188"/>
        <v>13.</v>
      </c>
      <c r="S975" t="str">
        <f t="shared" si="189"/>
        <v>13.東京都</v>
      </c>
      <c r="T975">
        <f t="shared" si="190"/>
        <v>0</v>
      </c>
      <c r="U975">
        <f t="shared" si="191"/>
        <v>0</v>
      </c>
    </row>
    <row r="976" spans="1:21" ht="19.8">
      <c r="A976" s="2" t="s">
        <v>960</v>
      </c>
      <c r="B976" t="str">
        <f t="shared" si="181"/>
        <v>日本カロライズ工業株式会社</v>
      </c>
      <c r="D976" t="s">
        <v>1035</v>
      </c>
      <c r="E976" t="s">
        <v>2558</v>
      </c>
      <c r="F976" t="s">
        <v>2080</v>
      </c>
      <c r="G976" s="50"/>
      <c r="H976">
        <v>40</v>
      </c>
      <c r="I976" t="s">
        <v>1060</v>
      </c>
      <c r="J976" t="e">
        <f>VLOOKUP(I976,#REF!,2,0)</f>
        <v>#REF!</v>
      </c>
      <c r="K976" t="e">
        <f t="shared" si="182"/>
        <v>#REF!</v>
      </c>
      <c r="L976" t="str">
        <f t="shared" si="180"/>
        <v>近畿地方</v>
      </c>
      <c r="M976" t="str">
        <f t="shared" si="183"/>
        <v>事業法人</v>
      </c>
      <c r="N976" t="str">
        <f t="shared" si="184"/>
        <v>04.事業法人</v>
      </c>
      <c r="O976" t="str">
        <f t="shared" si="185"/>
        <v/>
      </c>
      <c r="P976" t="str">
        <f t="shared" si="186"/>
        <v/>
      </c>
      <c r="Q976" t="str">
        <f t="shared" si="187"/>
        <v/>
      </c>
      <c r="R976" t="str">
        <f t="shared" si="188"/>
        <v>25.</v>
      </c>
      <c r="S976" t="str">
        <f t="shared" si="189"/>
        <v>25.滋賀県</v>
      </c>
      <c r="T976">
        <f t="shared" si="190"/>
        <v>0</v>
      </c>
      <c r="U976">
        <f t="shared" si="191"/>
        <v>0</v>
      </c>
    </row>
    <row r="977" spans="1:21">
      <c r="A977" t="s">
        <v>2740</v>
      </c>
      <c r="B977" t="str">
        <f t="shared" si="181"/>
        <v>株式会社日本環境認証機構</v>
      </c>
      <c r="D977" t="s">
        <v>2841</v>
      </c>
      <c r="E977" t="s">
        <v>2868</v>
      </c>
      <c r="F977" t="s">
        <v>2905</v>
      </c>
      <c r="I977" t="s">
        <v>1060</v>
      </c>
      <c r="J977" t="e">
        <f>VLOOKUP(I977,#REF!,2,0)</f>
        <v>#REF!</v>
      </c>
      <c r="K977" t="e">
        <f t="shared" si="182"/>
        <v>#REF!</v>
      </c>
      <c r="L977" t="str">
        <f t="shared" si="180"/>
        <v>関東地方</v>
      </c>
      <c r="M977" t="str">
        <f t="shared" si="183"/>
        <v>事業法人</v>
      </c>
      <c r="N977" t="str">
        <f t="shared" si="184"/>
        <v>04.事業法人</v>
      </c>
      <c r="O977" t="str">
        <f t="shared" si="185"/>
        <v/>
      </c>
      <c r="P977" t="str">
        <f t="shared" si="186"/>
        <v/>
      </c>
      <c r="Q977" t="str">
        <f t="shared" si="187"/>
        <v/>
      </c>
      <c r="R977" t="str">
        <f t="shared" si="188"/>
        <v>13.</v>
      </c>
      <c r="S977" t="str">
        <f t="shared" si="189"/>
        <v>13.東京都</v>
      </c>
      <c r="T977">
        <f t="shared" si="190"/>
        <v>0</v>
      </c>
      <c r="U977">
        <f t="shared" si="191"/>
        <v>0</v>
      </c>
    </row>
    <row r="978" spans="1:21" ht="19.8">
      <c r="A978" s="2" t="s">
        <v>878</v>
      </c>
      <c r="B978" t="str">
        <f t="shared" si="181"/>
        <v>学校法人日本工業大学</v>
      </c>
      <c r="D978" t="s">
        <v>879</v>
      </c>
      <c r="E978" t="s">
        <v>2564</v>
      </c>
      <c r="F978" t="s">
        <v>2043</v>
      </c>
      <c r="G978" s="50"/>
      <c r="H978">
        <v>20</v>
      </c>
      <c r="I978" t="s">
        <v>930</v>
      </c>
      <c r="J978" t="e">
        <f>VLOOKUP(I978,#REF!,2,0)</f>
        <v>#REF!</v>
      </c>
      <c r="K978" t="e">
        <f t="shared" si="182"/>
        <v>#REF!</v>
      </c>
      <c r="L978" t="str">
        <f t="shared" si="180"/>
        <v>関東地方</v>
      </c>
      <c r="M978" t="str">
        <f t="shared" si="183"/>
        <v>学校法人等</v>
      </c>
      <c r="N978" t="str">
        <f t="shared" si="184"/>
        <v>01.学校法人・国立大学法人等</v>
      </c>
      <c r="O978" t="str">
        <f t="shared" si="185"/>
        <v/>
      </c>
      <c r="P978" t="str">
        <f t="shared" si="186"/>
        <v/>
      </c>
      <c r="Q978" t="str">
        <f t="shared" si="187"/>
        <v/>
      </c>
      <c r="R978" t="str">
        <f t="shared" si="188"/>
        <v>13.</v>
      </c>
      <c r="S978" t="str">
        <f t="shared" si="189"/>
        <v>13.東京都</v>
      </c>
      <c r="T978">
        <f t="shared" si="190"/>
        <v>0</v>
      </c>
      <c r="U978">
        <f t="shared" si="191"/>
        <v>0</v>
      </c>
    </row>
    <row r="979" spans="1:21" ht="19.8">
      <c r="A979" s="2" t="s">
        <v>542</v>
      </c>
      <c r="B979" t="str">
        <f t="shared" si="181"/>
        <v>日本再共済生活協同組合連合会</v>
      </c>
      <c r="D979" t="s">
        <v>1918</v>
      </c>
      <c r="E979" t="s">
        <v>2560</v>
      </c>
      <c r="F979" t="s">
        <v>2014</v>
      </c>
      <c r="G979" s="50"/>
      <c r="H979">
        <v>20</v>
      </c>
      <c r="I979" t="s">
        <v>249</v>
      </c>
      <c r="J979" t="e">
        <f>VLOOKUP(I979,#REF!,2,0)</f>
        <v>#REF!</v>
      </c>
      <c r="K979" t="e">
        <f t="shared" si="182"/>
        <v>#REF!</v>
      </c>
      <c r="L979" t="str">
        <f t="shared" si="180"/>
        <v>関東地方</v>
      </c>
      <c r="M979" t="str">
        <f t="shared" si="183"/>
        <v>その他</v>
      </c>
      <c r="N979" t="str">
        <f t="shared" si="184"/>
        <v>10.その他</v>
      </c>
      <c r="O979" t="str">
        <f t="shared" si="185"/>
        <v/>
      </c>
      <c r="P979" t="str">
        <f t="shared" si="186"/>
        <v/>
      </c>
      <c r="Q979" t="str">
        <f t="shared" si="187"/>
        <v/>
      </c>
      <c r="R979" t="str">
        <f t="shared" si="188"/>
        <v>13.</v>
      </c>
      <c r="S979" t="str">
        <f t="shared" si="189"/>
        <v>13.東京都</v>
      </c>
      <c r="T979">
        <f t="shared" si="190"/>
        <v>0</v>
      </c>
      <c r="U979">
        <f t="shared" si="191"/>
        <v>0</v>
      </c>
    </row>
    <row r="980" spans="1:21">
      <c r="A980" t="s">
        <v>2741</v>
      </c>
      <c r="B980" t="str">
        <f t="shared" si="181"/>
        <v>日本紙工業株式会社</v>
      </c>
      <c r="C980" t="s">
        <v>2958</v>
      </c>
      <c r="D980" t="s">
        <v>2842</v>
      </c>
      <c r="E980" t="s">
        <v>2868</v>
      </c>
      <c r="F980" t="s">
        <v>1992</v>
      </c>
      <c r="I980" t="s">
        <v>1060</v>
      </c>
      <c r="J980" t="e">
        <f>VLOOKUP(I980,#REF!,2,0)</f>
        <v>#REF!</v>
      </c>
      <c r="K980" t="e">
        <f t="shared" si="182"/>
        <v>#REF!</v>
      </c>
      <c r="L980" t="str">
        <f t="shared" si="180"/>
        <v>東海地方</v>
      </c>
      <c r="M980" t="str">
        <f t="shared" si="183"/>
        <v>事業法人</v>
      </c>
      <c r="N980" t="str">
        <f t="shared" si="184"/>
        <v>04.事業法人</v>
      </c>
      <c r="O980" t="str">
        <f t="shared" si="185"/>
        <v/>
      </c>
      <c r="P980" t="str">
        <f t="shared" si="186"/>
        <v/>
      </c>
      <c r="Q980" t="str">
        <f t="shared" si="187"/>
        <v/>
      </c>
      <c r="R980" t="str">
        <f t="shared" si="188"/>
        <v>23.</v>
      </c>
      <c r="S980" t="str">
        <f t="shared" si="189"/>
        <v>23.愛知県</v>
      </c>
      <c r="T980">
        <f t="shared" si="190"/>
        <v>2</v>
      </c>
      <c r="U980">
        <f t="shared" si="191"/>
        <v>51</v>
      </c>
    </row>
    <row r="981" spans="1:21">
      <c r="A981" s="3" t="s">
        <v>77</v>
      </c>
      <c r="B981" t="str">
        <f t="shared" si="181"/>
        <v>日本地震再保険株式会社</v>
      </c>
      <c r="C981" t="s">
        <v>1738</v>
      </c>
      <c r="D981" t="s">
        <v>386</v>
      </c>
      <c r="E981" t="s">
        <v>2543</v>
      </c>
      <c r="F981" t="s">
        <v>1953</v>
      </c>
      <c r="G981" s="50"/>
      <c r="H981">
        <v>20</v>
      </c>
      <c r="I981" t="s">
        <v>932</v>
      </c>
      <c r="J981" t="e">
        <f>VLOOKUP(I981,#REF!,2,0)</f>
        <v>#REF!</v>
      </c>
      <c r="K981" t="e">
        <f t="shared" si="182"/>
        <v>#REF!</v>
      </c>
      <c r="L981" t="str">
        <f t="shared" si="180"/>
        <v>関東地方</v>
      </c>
      <c r="M981" t="str">
        <f t="shared" si="183"/>
        <v>-</v>
      </c>
      <c r="N981" t="str">
        <f t="shared" si="184"/>
        <v>06.生命保険会社・損害保険会社</v>
      </c>
      <c r="O981" t="str">
        <f t="shared" si="185"/>
        <v/>
      </c>
      <c r="P981" t="str">
        <f t="shared" si="186"/>
        <v/>
      </c>
      <c r="Q981" t="str">
        <f t="shared" si="187"/>
        <v/>
      </c>
      <c r="R981" t="str">
        <f t="shared" si="188"/>
        <v>13.</v>
      </c>
      <c r="S981" t="str">
        <f t="shared" si="189"/>
        <v>13.東京都</v>
      </c>
      <c r="T981">
        <f t="shared" si="190"/>
        <v>1</v>
      </c>
      <c r="U981">
        <f t="shared" si="191"/>
        <v>96</v>
      </c>
    </row>
    <row r="982" spans="1:21">
      <c r="A982" t="s">
        <v>2320</v>
      </c>
      <c r="B982" t="str">
        <f t="shared" si="181"/>
        <v>株式会社日本システムプラン</v>
      </c>
      <c r="C982" t="s">
        <v>2569</v>
      </c>
      <c r="D982" t="s">
        <v>2472</v>
      </c>
      <c r="E982" t="s">
        <v>2559</v>
      </c>
      <c r="F982" t="s">
        <v>2525</v>
      </c>
      <c r="G982" s="50"/>
      <c r="H982">
        <v>50</v>
      </c>
      <c r="I982" t="s">
        <v>1060</v>
      </c>
      <c r="J982" t="e">
        <f>VLOOKUP(I982,#REF!,2,0)</f>
        <v>#REF!</v>
      </c>
      <c r="K982" t="e">
        <f t="shared" si="182"/>
        <v>#REF!</v>
      </c>
      <c r="L982" t="str">
        <f t="shared" si="180"/>
        <v>中国地方</v>
      </c>
      <c r="M982" t="str">
        <f t="shared" si="183"/>
        <v>事業法人</v>
      </c>
      <c r="N982" t="str">
        <f t="shared" si="184"/>
        <v>04.事業法人</v>
      </c>
      <c r="O982" t="str">
        <f t="shared" si="185"/>
        <v/>
      </c>
      <c r="P982" t="str">
        <f t="shared" si="186"/>
        <v/>
      </c>
      <c r="Q982" t="str">
        <f t="shared" si="187"/>
        <v/>
      </c>
      <c r="R982" t="str">
        <f t="shared" si="188"/>
        <v>34.</v>
      </c>
      <c r="S982" t="str">
        <f t="shared" si="189"/>
        <v>34.広島県</v>
      </c>
      <c r="T982">
        <f t="shared" si="190"/>
        <v>1</v>
      </c>
      <c r="U982">
        <f t="shared" si="191"/>
        <v>88</v>
      </c>
    </row>
    <row r="983" spans="1:21">
      <c r="A983" s="3" t="s">
        <v>78</v>
      </c>
      <c r="B983" t="str">
        <f t="shared" si="181"/>
        <v>日本証券業協会</v>
      </c>
      <c r="C983" t="s">
        <v>1739</v>
      </c>
      <c r="D983" t="s">
        <v>359</v>
      </c>
      <c r="E983" t="s">
        <v>2553</v>
      </c>
      <c r="F983" t="s">
        <v>1953</v>
      </c>
      <c r="G983" s="50"/>
      <c r="H983">
        <v>20</v>
      </c>
      <c r="I983" t="s">
        <v>249</v>
      </c>
      <c r="J983" t="e">
        <f>VLOOKUP(I983,#REF!,2,0)</f>
        <v>#REF!</v>
      </c>
      <c r="K983" t="e">
        <f t="shared" si="182"/>
        <v>#REF!</v>
      </c>
      <c r="L983" t="str">
        <f t="shared" si="180"/>
        <v>関東地方</v>
      </c>
      <c r="M983" t="str">
        <f t="shared" si="183"/>
        <v>その他</v>
      </c>
      <c r="N983" t="str">
        <f t="shared" si="184"/>
        <v>10.その他</v>
      </c>
      <c r="O983" t="str">
        <f t="shared" si="185"/>
        <v/>
      </c>
      <c r="P983" t="str">
        <f t="shared" si="186"/>
        <v/>
      </c>
      <c r="Q983" t="str">
        <f t="shared" si="187"/>
        <v/>
      </c>
      <c r="R983" t="str">
        <f t="shared" si="188"/>
        <v>13.</v>
      </c>
      <c r="S983" t="str">
        <f t="shared" si="189"/>
        <v>13.東京都</v>
      </c>
      <c r="T983">
        <f t="shared" si="190"/>
        <v>1</v>
      </c>
      <c r="U983">
        <f t="shared" si="191"/>
        <v>101</v>
      </c>
    </row>
    <row r="984" spans="1:21" ht="19.8">
      <c r="A984" s="2" t="s">
        <v>1496</v>
      </c>
      <c r="B984" t="str">
        <f t="shared" si="181"/>
        <v>日本生命保険相互会社</v>
      </c>
      <c r="D984" t="s">
        <v>1317</v>
      </c>
      <c r="E984" t="s">
        <v>2562</v>
      </c>
      <c r="F984" t="s">
        <v>2141</v>
      </c>
      <c r="G984" s="50"/>
      <c r="H984">
        <v>20</v>
      </c>
      <c r="I984" t="s">
        <v>932</v>
      </c>
      <c r="J984" t="e">
        <f>VLOOKUP(I984,#REF!,2,0)</f>
        <v>#REF!</v>
      </c>
      <c r="K984" t="e">
        <f t="shared" si="182"/>
        <v>#REF!</v>
      </c>
      <c r="L984" t="str">
        <f t="shared" si="180"/>
        <v>関東地方</v>
      </c>
      <c r="M984" t="str">
        <f t="shared" si="183"/>
        <v>-</v>
      </c>
      <c r="N984" t="str">
        <f t="shared" si="184"/>
        <v>06.生命保険会社・損害保険会社</v>
      </c>
      <c r="O984" t="str">
        <f t="shared" si="185"/>
        <v/>
      </c>
      <c r="P984" t="str">
        <f t="shared" si="186"/>
        <v/>
      </c>
      <c r="Q984" t="str">
        <f t="shared" si="187"/>
        <v/>
      </c>
      <c r="R984" t="str">
        <f t="shared" si="188"/>
        <v>13.</v>
      </c>
      <c r="S984" t="str">
        <f t="shared" si="189"/>
        <v>13.東京都</v>
      </c>
      <c r="T984">
        <f t="shared" si="190"/>
        <v>0</v>
      </c>
      <c r="U984">
        <f t="shared" si="191"/>
        <v>0</v>
      </c>
    </row>
    <row r="985" spans="1:21">
      <c r="A985" t="s">
        <v>2742</v>
      </c>
      <c r="B985" t="str">
        <f t="shared" si="181"/>
        <v>公益財団法人日本適合性認定協会</v>
      </c>
      <c r="D985" t="s">
        <v>2843</v>
      </c>
      <c r="E985" t="s">
        <v>2868</v>
      </c>
      <c r="F985" t="s">
        <v>2892</v>
      </c>
      <c r="I985" t="s">
        <v>1193</v>
      </c>
      <c r="J985" t="e">
        <f>VLOOKUP(I985,#REF!,2,0)</f>
        <v>#REF!</v>
      </c>
      <c r="K985" t="e">
        <f t="shared" si="182"/>
        <v>#REF!</v>
      </c>
      <c r="L985" t="str">
        <f t="shared" si="180"/>
        <v>関東地方</v>
      </c>
      <c r="M985" t="str">
        <f t="shared" si="183"/>
        <v>その他</v>
      </c>
      <c r="N985" t="str">
        <f t="shared" si="184"/>
        <v>08.財団法人・社団法人</v>
      </c>
      <c r="O985" t="str">
        <f t="shared" si="185"/>
        <v/>
      </c>
      <c r="P985" t="str">
        <f t="shared" si="186"/>
        <v/>
      </c>
      <c r="Q985" t="str">
        <f t="shared" si="187"/>
        <v/>
      </c>
      <c r="R985" t="str">
        <f t="shared" si="188"/>
        <v>13.</v>
      </c>
      <c r="S985" t="str">
        <f t="shared" si="189"/>
        <v>13.東京都</v>
      </c>
      <c r="T985">
        <f t="shared" si="190"/>
        <v>0</v>
      </c>
      <c r="U985">
        <f t="shared" si="191"/>
        <v>0</v>
      </c>
    </row>
    <row r="986" spans="1:21">
      <c r="A986" s="3" t="s">
        <v>1879</v>
      </c>
      <c r="B986" t="str">
        <f t="shared" si="181"/>
        <v>株式会社日本テクノス</v>
      </c>
      <c r="C986" t="s">
        <v>1740</v>
      </c>
      <c r="D986" t="s">
        <v>1318</v>
      </c>
      <c r="E986" t="s">
        <v>2562</v>
      </c>
      <c r="F986" t="s">
        <v>2062</v>
      </c>
      <c r="G986" s="50"/>
      <c r="H986">
        <v>20</v>
      </c>
      <c r="I986" t="s">
        <v>1060</v>
      </c>
      <c r="J986" t="e">
        <f>VLOOKUP(I986,#REF!,2,0)</f>
        <v>#REF!</v>
      </c>
      <c r="K986" t="e">
        <f t="shared" si="182"/>
        <v>#REF!</v>
      </c>
      <c r="L986" t="str">
        <f t="shared" si="180"/>
        <v>関東地方</v>
      </c>
      <c r="M986" t="str">
        <f t="shared" si="183"/>
        <v>事業法人</v>
      </c>
      <c r="N986" t="str">
        <f t="shared" si="184"/>
        <v>04.事業法人</v>
      </c>
      <c r="O986" t="str">
        <f t="shared" si="185"/>
        <v/>
      </c>
      <c r="P986" t="str">
        <f t="shared" si="186"/>
        <v/>
      </c>
      <c r="Q986" t="str">
        <f t="shared" si="187"/>
        <v/>
      </c>
      <c r="R986" t="str">
        <f t="shared" si="188"/>
        <v>13.</v>
      </c>
      <c r="S986" t="str">
        <f t="shared" si="189"/>
        <v>13.東京都</v>
      </c>
      <c r="T986">
        <f t="shared" si="190"/>
        <v>2</v>
      </c>
      <c r="U986">
        <f t="shared" si="191"/>
        <v>39</v>
      </c>
    </row>
    <row r="987" spans="1:21">
      <c r="A987" t="s">
        <v>2321</v>
      </c>
      <c r="B987" t="str">
        <f t="shared" si="181"/>
        <v>日本電材株式会社</v>
      </c>
      <c r="D987" t="s">
        <v>2473</v>
      </c>
      <c r="E987" t="s">
        <v>2559</v>
      </c>
      <c r="F987" t="s">
        <v>2122</v>
      </c>
      <c r="G987" s="50"/>
      <c r="H987">
        <v>20</v>
      </c>
      <c r="I987" t="s">
        <v>1060</v>
      </c>
      <c r="J987" t="e">
        <f>VLOOKUP(I987,#REF!,2,0)</f>
        <v>#REF!</v>
      </c>
      <c r="K987" t="e">
        <f t="shared" si="182"/>
        <v>#REF!</v>
      </c>
      <c r="L987" t="str">
        <f t="shared" si="180"/>
        <v>関東地方</v>
      </c>
      <c r="M987" t="str">
        <f t="shared" si="183"/>
        <v>事業法人</v>
      </c>
      <c r="N987" t="str">
        <f t="shared" si="184"/>
        <v>04.事業法人</v>
      </c>
      <c r="O987" t="str">
        <f t="shared" si="185"/>
        <v/>
      </c>
      <c r="P987" t="str">
        <f t="shared" si="186"/>
        <v/>
      </c>
      <c r="Q987" t="str">
        <f t="shared" si="187"/>
        <v/>
      </c>
      <c r="R987" t="str">
        <f t="shared" si="188"/>
        <v>11.</v>
      </c>
      <c r="S987" t="str">
        <f t="shared" si="189"/>
        <v>11.埼玉県</v>
      </c>
      <c r="T987">
        <f t="shared" si="190"/>
        <v>0</v>
      </c>
      <c r="U987">
        <f t="shared" si="191"/>
        <v>0</v>
      </c>
    </row>
    <row r="988" spans="1:21" ht="19.8">
      <c r="A988" s="2" t="s">
        <v>1497</v>
      </c>
      <c r="B988" t="str">
        <f t="shared" si="181"/>
        <v>日本ナレッジ株式会社</v>
      </c>
      <c r="D988" t="s">
        <v>1919</v>
      </c>
      <c r="E988" t="s">
        <v>2564</v>
      </c>
      <c r="F988" t="s">
        <v>2043</v>
      </c>
      <c r="G988" s="50" t="s">
        <v>2668</v>
      </c>
      <c r="H988">
        <v>20</v>
      </c>
      <c r="I988" t="s">
        <v>1060</v>
      </c>
      <c r="J988" t="e">
        <f>VLOOKUP(I988,#REF!,2,0)</f>
        <v>#REF!</v>
      </c>
      <c r="K988" t="e">
        <f t="shared" si="182"/>
        <v>#REF!</v>
      </c>
      <c r="L988" t="str">
        <f t="shared" si="180"/>
        <v>関東地方</v>
      </c>
      <c r="M988" t="str">
        <f t="shared" si="183"/>
        <v>事業法人</v>
      </c>
      <c r="N988" t="str">
        <f t="shared" si="184"/>
        <v>04.事業法人</v>
      </c>
      <c r="O988" t="str">
        <f t="shared" si="185"/>
        <v/>
      </c>
      <c r="P988" t="str">
        <f t="shared" si="186"/>
        <v/>
      </c>
      <c r="Q988" t="str">
        <f t="shared" si="187"/>
        <v/>
      </c>
      <c r="R988" t="str">
        <f t="shared" si="188"/>
        <v>13.</v>
      </c>
      <c r="S988" t="str">
        <f t="shared" si="189"/>
        <v>13.東京都</v>
      </c>
      <c r="T988">
        <f t="shared" si="190"/>
        <v>0</v>
      </c>
      <c r="U988">
        <f t="shared" si="191"/>
        <v>0</v>
      </c>
    </row>
    <row r="989" spans="1:21">
      <c r="A989" s="3" t="s">
        <v>543</v>
      </c>
      <c r="B989" t="str">
        <f t="shared" si="181"/>
        <v>株式会社日本ピスコ</v>
      </c>
      <c r="C989" t="s">
        <v>1741</v>
      </c>
      <c r="D989" t="s">
        <v>544</v>
      </c>
      <c r="E989" t="s">
        <v>2560</v>
      </c>
      <c r="F989" t="s">
        <v>1973</v>
      </c>
      <c r="G989" s="50"/>
      <c r="H989">
        <v>25</v>
      </c>
      <c r="I989" t="s">
        <v>1060</v>
      </c>
      <c r="J989" t="e">
        <f>VLOOKUP(I989,#REF!,2,0)</f>
        <v>#REF!</v>
      </c>
      <c r="K989" t="e">
        <f t="shared" si="182"/>
        <v>#REF!</v>
      </c>
      <c r="L989" t="str">
        <f t="shared" si="180"/>
        <v>甲信越地方</v>
      </c>
      <c r="M989" t="str">
        <f t="shared" si="183"/>
        <v>事業法人</v>
      </c>
      <c r="N989" t="str">
        <f t="shared" si="184"/>
        <v>04.事業法人</v>
      </c>
      <c r="O989" t="str">
        <f t="shared" si="185"/>
        <v/>
      </c>
      <c r="P989" t="str">
        <f t="shared" si="186"/>
        <v/>
      </c>
      <c r="Q989" t="str">
        <f t="shared" si="187"/>
        <v/>
      </c>
      <c r="R989" t="str">
        <f t="shared" si="188"/>
        <v>20.</v>
      </c>
      <c r="S989" t="str">
        <f t="shared" si="189"/>
        <v>20.長野県</v>
      </c>
      <c r="T989">
        <f t="shared" si="190"/>
        <v>1</v>
      </c>
      <c r="U989">
        <f t="shared" si="191"/>
        <v>95</v>
      </c>
    </row>
    <row r="990" spans="1:21">
      <c r="A990" s="3" t="s">
        <v>80</v>
      </c>
      <c r="B990" t="str">
        <f t="shared" si="181"/>
        <v>日本ピラー工業株式会社</v>
      </c>
      <c r="C990" t="s">
        <v>1742</v>
      </c>
      <c r="D990" t="s">
        <v>387</v>
      </c>
      <c r="E990" t="s">
        <v>2543</v>
      </c>
      <c r="F990" t="s">
        <v>1977</v>
      </c>
      <c r="G990" s="50" t="s">
        <v>2668</v>
      </c>
      <c r="H990">
        <v>40</v>
      </c>
      <c r="I990" t="s">
        <v>1060</v>
      </c>
      <c r="J990" t="e">
        <f>VLOOKUP(I990,#REF!,2,0)</f>
        <v>#REF!</v>
      </c>
      <c r="K990" t="e">
        <f t="shared" si="182"/>
        <v>#REF!</v>
      </c>
      <c r="L990" t="str">
        <f t="shared" si="180"/>
        <v>近畿地方</v>
      </c>
      <c r="M990" t="str">
        <f t="shared" si="183"/>
        <v>事業法人</v>
      </c>
      <c r="N990" t="str">
        <f t="shared" si="184"/>
        <v>04.事業法人</v>
      </c>
      <c r="O990" t="str">
        <f t="shared" si="185"/>
        <v/>
      </c>
      <c r="P990" t="str">
        <f t="shared" si="186"/>
        <v/>
      </c>
      <c r="Q990" t="str">
        <f t="shared" si="187"/>
        <v/>
      </c>
      <c r="R990" t="str">
        <f t="shared" si="188"/>
        <v>27.</v>
      </c>
      <c r="S990" t="str">
        <f t="shared" si="189"/>
        <v>27.大阪府</v>
      </c>
      <c r="T990">
        <f t="shared" si="190"/>
        <v>1</v>
      </c>
      <c r="U990">
        <f t="shared" si="191"/>
        <v>107</v>
      </c>
    </row>
    <row r="991" spans="1:21" ht="19.8">
      <c r="A991" s="2" t="s">
        <v>1498</v>
      </c>
      <c r="B991" t="str">
        <f t="shared" si="181"/>
        <v>日本福祉大学同窓会</v>
      </c>
      <c r="D991" t="s">
        <v>1920</v>
      </c>
      <c r="E991" t="s">
        <v>2563</v>
      </c>
      <c r="F991" t="s">
        <v>1956</v>
      </c>
      <c r="G991" s="50"/>
      <c r="H991">
        <v>35</v>
      </c>
      <c r="I991" t="s">
        <v>249</v>
      </c>
      <c r="J991" t="e">
        <f>VLOOKUP(I991,#REF!,2,0)</f>
        <v>#REF!</v>
      </c>
      <c r="K991" t="e">
        <f t="shared" si="182"/>
        <v>#REF!</v>
      </c>
      <c r="L991" t="str">
        <f t="shared" si="180"/>
        <v>東海地方</v>
      </c>
      <c r="M991" t="str">
        <f t="shared" si="183"/>
        <v>その他</v>
      </c>
      <c r="N991" t="str">
        <f t="shared" si="184"/>
        <v>10.その他</v>
      </c>
      <c r="O991" t="str">
        <f t="shared" si="185"/>
        <v/>
      </c>
      <c r="P991" t="str">
        <f t="shared" si="186"/>
        <v/>
      </c>
      <c r="Q991" t="str">
        <f t="shared" si="187"/>
        <v/>
      </c>
      <c r="R991" t="str">
        <f t="shared" si="188"/>
        <v>23.</v>
      </c>
      <c r="S991" t="str">
        <f t="shared" si="189"/>
        <v>23.愛知県</v>
      </c>
      <c r="T991">
        <f t="shared" si="190"/>
        <v>0</v>
      </c>
      <c r="U991">
        <f t="shared" si="191"/>
        <v>0</v>
      </c>
    </row>
    <row r="992" spans="1:21">
      <c r="A992" s="3" t="s">
        <v>81</v>
      </c>
      <c r="B992" t="str">
        <f t="shared" si="181"/>
        <v>日本物産株式会社</v>
      </c>
      <c r="C992" t="s">
        <v>1743</v>
      </c>
      <c r="D992" t="s">
        <v>366</v>
      </c>
      <c r="E992" t="s">
        <v>2542</v>
      </c>
      <c r="F992" t="s">
        <v>1953</v>
      </c>
      <c r="G992" s="50"/>
      <c r="H992">
        <v>20</v>
      </c>
      <c r="I992" t="s">
        <v>1060</v>
      </c>
      <c r="J992" t="e">
        <f>VLOOKUP(I992,#REF!,2,0)</f>
        <v>#REF!</v>
      </c>
      <c r="K992" t="e">
        <f t="shared" si="182"/>
        <v>#REF!</v>
      </c>
      <c r="L992" t="str">
        <f t="shared" si="180"/>
        <v>関東地方</v>
      </c>
      <c r="M992" t="str">
        <f t="shared" si="183"/>
        <v>事業法人</v>
      </c>
      <c r="N992" t="str">
        <f t="shared" si="184"/>
        <v>04.事業法人</v>
      </c>
      <c r="O992" t="str">
        <f t="shared" si="185"/>
        <v/>
      </c>
      <c r="P992" t="str">
        <f t="shared" si="186"/>
        <v/>
      </c>
      <c r="Q992" t="str">
        <f t="shared" si="187"/>
        <v/>
      </c>
      <c r="R992" t="str">
        <f t="shared" si="188"/>
        <v>13.</v>
      </c>
      <c r="S992" t="str">
        <f t="shared" si="189"/>
        <v>13.東京都</v>
      </c>
      <c r="T992">
        <f t="shared" si="190"/>
        <v>1</v>
      </c>
      <c r="U992">
        <f t="shared" si="191"/>
        <v>98</v>
      </c>
    </row>
    <row r="993" spans="1:21">
      <c r="A993" s="3" t="s">
        <v>82</v>
      </c>
      <c r="B993" t="str">
        <f t="shared" si="181"/>
        <v>日本プロセス株式会社</v>
      </c>
      <c r="C993" t="s">
        <v>1744</v>
      </c>
      <c r="D993" t="s">
        <v>400</v>
      </c>
      <c r="E993" t="s">
        <v>2551</v>
      </c>
      <c r="F993" t="s">
        <v>1953</v>
      </c>
      <c r="G993" s="50" t="s">
        <v>2668</v>
      </c>
      <c r="H993">
        <v>20</v>
      </c>
      <c r="I993" t="s">
        <v>1060</v>
      </c>
      <c r="J993" t="e">
        <f>VLOOKUP(I993,#REF!,2,0)</f>
        <v>#REF!</v>
      </c>
      <c r="K993" t="e">
        <f t="shared" si="182"/>
        <v>#REF!</v>
      </c>
      <c r="L993" t="str">
        <f t="shared" si="180"/>
        <v>関東地方</v>
      </c>
      <c r="M993" t="str">
        <f t="shared" si="183"/>
        <v>事業法人</v>
      </c>
      <c r="N993" t="str">
        <f t="shared" si="184"/>
        <v>04.事業法人</v>
      </c>
      <c r="O993" t="str">
        <f t="shared" si="185"/>
        <v/>
      </c>
      <c r="P993" t="str">
        <f t="shared" si="186"/>
        <v/>
      </c>
      <c r="Q993" t="str">
        <f t="shared" si="187"/>
        <v/>
      </c>
      <c r="R993" t="str">
        <f t="shared" si="188"/>
        <v>13.</v>
      </c>
      <c r="S993" t="str">
        <f t="shared" si="189"/>
        <v>13.東京都</v>
      </c>
      <c r="T993">
        <f t="shared" si="190"/>
        <v>1</v>
      </c>
      <c r="U993">
        <f t="shared" si="191"/>
        <v>97</v>
      </c>
    </row>
    <row r="994" spans="1:21" ht="19.8">
      <c r="A994" s="2" t="s">
        <v>1499</v>
      </c>
      <c r="B994" t="str">
        <f t="shared" si="181"/>
        <v>日本文教出版株式会社</v>
      </c>
      <c r="D994" t="s">
        <v>1036</v>
      </c>
      <c r="E994" t="s">
        <v>2558</v>
      </c>
      <c r="F994" t="s">
        <v>1952</v>
      </c>
      <c r="G994" s="50"/>
      <c r="H994">
        <v>40</v>
      </c>
      <c r="I994" t="s">
        <v>1060</v>
      </c>
      <c r="J994" t="e">
        <f>VLOOKUP(I994,#REF!,2,0)</f>
        <v>#REF!</v>
      </c>
      <c r="K994" t="e">
        <f t="shared" si="182"/>
        <v>#REF!</v>
      </c>
      <c r="L994" t="str">
        <f t="shared" si="180"/>
        <v>近畿地方</v>
      </c>
      <c r="M994" t="str">
        <f t="shared" si="183"/>
        <v>事業法人</v>
      </c>
      <c r="N994" t="str">
        <f t="shared" si="184"/>
        <v>04.事業法人</v>
      </c>
      <c r="O994" t="str">
        <f t="shared" si="185"/>
        <v/>
      </c>
      <c r="P994" t="str">
        <f t="shared" si="186"/>
        <v/>
      </c>
      <c r="Q994" t="str">
        <f t="shared" si="187"/>
        <v/>
      </c>
      <c r="R994" t="str">
        <f t="shared" si="188"/>
        <v>27.</v>
      </c>
      <c r="S994" t="str">
        <f t="shared" si="189"/>
        <v>27.大阪府</v>
      </c>
      <c r="T994">
        <f t="shared" si="190"/>
        <v>0</v>
      </c>
      <c r="U994">
        <f t="shared" si="191"/>
        <v>0</v>
      </c>
    </row>
    <row r="995" spans="1:21">
      <c r="A995" t="s">
        <v>2322</v>
      </c>
      <c r="B995" t="str">
        <f t="shared" si="181"/>
        <v>一般社団法人日本ボイラ協会東京支部</v>
      </c>
      <c r="D995" t="s">
        <v>2474</v>
      </c>
      <c r="E995" t="s">
        <v>2559</v>
      </c>
      <c r="F995" t="s">
        <v>1981</v>
      </c>
      <c r="G995" s="50"/>
      <c r="H995">
        <v>20</v>
      </c>
      <c r="I995" t="s">
        <v>933</v>
      </c>
      <c r="J995" t="e">
        <f>VLOOKUP(I995,#REF!,2,0)</f>
        <v>#REF!</v>
      </c>
      <c r="K995" t="e">
        <f t="shared" si="182"/>
        <v>#REF!</v>
      </c>
      <c r="L995" t="str">
        <f t="shared" si="180"/>
        <v>関東地方</v>
      </c>
      <c r="M995" t="str">
        <f t="shared" si="183"/>
        <v>その他</v>
      </c>
      <c r="N995" t="str">
        <f t="shared" si="184"/>
        <v>08.財団法人・社団法人</v>
      </c>
      <c r="O995" t="str">
        <f t="shared" si="185"/>
        <v/>
      </c>
      <c r="P995" t="str">
        <f t="shared" si="186"/>
        <v/>
      </c>
      <c r="Q995" t="str">
        <f t="shared" si="187"/>
        <v/>
      </c>
      <c r="R995" t="str">
        <f t="shared" si="188"/>
        <v>13.</v>
      </c>
      <c r="S995" t="str">
        <f t="shared" si="189"/>
        <v>13.東京都</v>
      </c>
      <c r="T995">
        <f t="shared" si="190"/>
        <v>0</v>
      </c>
      <c r="U995">
        <f t="shared" si="191"/>
        <v>0</v>
      </c>
    </row>
    <row r="996" spans="1:21" ht="19.8">
      <c r="A996" s="2" t="s">
        <v>700</v>
      </c>
      <c r="B996" t="str">
        <f t="shared" si="181"/>
        <v>一般社団法人日本貿易会</v>
      </c>
      <c r="D996" t="s">
        <v>774</v>
      </c>
      <c r="E996" t="s">
        <v>2538</v>
      </c>
      <c r="F996" t="s">
        <v>1953</v>
      </c>
      <c r="G996" s="50"/>
      <c r="H996">
        <v>20</v>
      </c>
      <c r="I996" t="s">
        <v>933</v>
      </c>
      <c r="J996" t="e">
        <f>VLOOKUP(I996,#REF!,2,0)</f>
        <v>#REF!</v>
      </c>
      <c r="K996" t="e">
        <f t="shared" si="182"/>
        <v>#REF!</v>
      </c>
      <c r="L996" t="str">
        <f t="shared" si="180"/>
        <v>関東地方</v>
      </c>
      <c r="M996" t="str">
        <f t="shared" si="183"/>
        <v>その他</v>
      </c>
      <c r="N996" t="str">
        <f t="shared" si="184"/>
        <v>08.財団法人・社団法人</v>
      </c>
      <c r="O996" t="str">
        <f t="shared" si="185"/>
        <v/>
      </c>
      <c r="P996" t="str">
        <f t="shared" si="186"/>
        <v/>
      </c>
      <c r="Q996" t="str">
        <f t="shared" si="187"/>
        <v/>
      </c>
      <c r="R996" t="str">
        <f t="shared" si="188"/>
        <v>13.</v>
      </c>
      <c r="S996" t="str">
        <f t="shared" si="189"/>
        <v>13.東京都</v>
      </c>
      <c r="T996">
        <f t="shared" si="190"/>
        <v>0</v>
      </c>
      <c r="U996">
        <f t="shared" si="191"/>
        <v>0</v>
      </c>
    </row>
    <row r="997" spans="1:21" ht="19.8">
      <c r="A997" s="2" t="s">
        <v>323</v>
      </c>
      <c r="B997" t="str">
        <f t="shared" si="181"/>
        <v>株式会社日本貿易保険</v>
      </c>
      <c r="D997" t="s">
        <v>224</v>
      </c>
      <c r="E997" t="s">
        <v>2540</v>
      </c>
      <c r="F997" t="s">
        <v>1953</v>
      </c>
      <c r="G997" s="50"/>
      <c r="H997">
        <v>20</v>
      </c>
      <c r="I997" t="s">
        <v>249</v>
      </c>
      <c r="J997" t="e">
        <f>VLOOKUP(I997,#REF!,2,0)</f>
        <v>#REF!</v>
      </c>
      <c r="K997" t="e">
        <f t="shared" si="182"/>
        <v>#REF!</v>
      </c>
      <c r="L997" t="str">
        <f t="shared" si="180"/>
        <v>関東地方</v>
      </c>
      <c r="M997" t="str">
        <f t="shared" si="183"/>
        <v>その他</v>
      </c>
      <c r="N997" t="str">
        <f t="shared" si="184"/>
        <v>10.その他</v>
      </c>
      <c r="O997" t="str">
        <f t="shared" si="185"/>
        <v/>
      </c>
      <c r="P997" t="str">
        <f t="shared" si="186"/>
        <v/>
      </c>
      <c r="Q997" t="str">
        <f t="shared" si="187"/>
        <v/>
      </c>
      <c r="R997" t="str">
        <f t="shared" si="188"/>
        <v>13.</v>
      </c>
      <c r="S997" t="str">
        <f t="shared" si="189"/>
        <v>13.東京都</v>
      </c>
      <c r="T997">
        <f t="shared" si="190"/>
        <v>0</v>
      </c>
      <c r="U997">
        <f t="shared" si="191"/>
        <v>0</v>
      </c>
    </row>
    <row r="998" spans="1:21">
      <c r="A998" t="s">
        <v>3481</v>
      </c>
      <c r="B998" t="str">
        <f t="shared" si="181"/>
        <v>日本酪農協同株式会社</v>
      </c>
      <c r="D998" t="s">
        <v>3604</v>
      </c>
      <c r="E998" t="s">
        <v>3636</v>
      </c>
      <c r="F998" t="s">
        <v>1952</v>
      </c>
      <c r="H998">
        <v>40</v>
      </c>
      <c r="I998" t="s">
        <v>1060</v>
      </c>
      <c r="J998" t="e">
        <f>VLOOKUP(I998,#REF!,2,0)</f>
        <v>#REF!</v>
      </c>
      <c r="K998" t="e">
        <f t="shared" si="182"/>
        <v>#REF!</v>
      </c>
      <c r="L998" t="str">
        <f t="shared" si="180"/>
        <v>近畿地方</v>
      </c>
      <c r="M998" t="str">
        <f t="shared" si="183"/>
        <v>事業法人</v>
      </c>
      <c r="N998" t="str">
        <f t="shared" si="184"/>
        <v>04.事業法人</v>
      </c>
      <c r="O998" t="str">
        <f t="shared" si="185"/>
        <v/>
      </c>
      <c r="P998" t="str">
        <f t="shared" si="186"/>
        <v/>
      </c>
      <c r="Q998" t="str">
        <f t="shared" si="187"/>
        <v/>
      </c>
      <c r="R998" t="str">
        <f t="shared" si="188"/>
        <v>27.</v>
      </c>
      <c r="S998" t="str">
        <f t="shared" si="189"/>
        <v>27.大阪府</v>
      </c>
      <c r="T998">
        <f t="shared" si="190"/>
        <v>0</v>
      </c>
      <c r="U998">
        <f t="shared" si="191"/>
        <v>0</v>
      </c>
    </row>
    <row r="999" spans="1:21">
      <c r="A999" s="3" t="s">
        <v>1195</v>
      </c>
      <c r="B999" t="str">
        <f t="shared" si="181"/>
        <v>一般財団法人日本老人福祉財団</v>
      </c>
      <c r="C999" t="s">
        <v>1745</v>
      </c>
      <c r="D999" t="s">
        <v>1162</v>
      </c>
      <c r="E999" t="s">
        <v>2561</v>
      </c>
      <c r="F999" t="s">
        <v>1955</v>
      </c>
      <c r="G999" s="50"/>
      <c r="H999">
        <v>20</v>
      </c>
      <c r="I999" t="s">
        <v>1193</v>
      </c>
      <c r="J999" t="e">
        <f>VLOOKUP(I999,#REF!,2,0)</f>
        <v>#REF!</v>
      </c>
      <c r="K999" t="e">
        <f t="shared" si="182"/>
        <v>#REF!</v>
      </c>
      <c r="L999" t="str">
        <f t="shared" si="180"/>
        <v>関東地方</v>
      </c>
      <c r="M999" t="str">
        <f t="shared" si="183"/>
        <v>その他</v>
      </c>
      <c r="N999" t="str">
        <f t="shared" si="184"/>
        <v>08.財団法人・社団法人</v>
      </c>
      <c r="O999" t="str">
        <f t="shared" si="185"/>
        <v/>
      </c>
      <c r="P999" t="str">
        <f t="shared" si="186"/>
        <v/>
      </c>
      <c r="Q999" t="str">
        <f t="shared" si="187"/>
        <v/>
      </c>
      <c r="R999" t="str">
        <f t="shared" si="188"/>
        <v>13.</v>
      </c>
      <c r="S999" t="str">
        <f t="shared" si="189"/>
        <v>13.東京都</v>
      </c>
      <c r="T999">
        <f t="shared" si="190"/>
        <v>2</v>
      </c>
      <c r="U999">
        <f t="shared" si="191"/>
        <v>21</v>
      </c>
    </row>
    <row r="1000" spans="1:21">
      <c r="A1000" t="s">
        <v>3191</v>
      </c>
      <c r="B1000" t="str">
        <f t="shared" si="181"/>
        <v>株式会社日本ワールドビジネス</v>
      </c>
      <c r="C1000" t="s">
        <v>3374</v>
      </c>
      <c r="D1000" t="s">
        <v>3328</v>
      </c>
      <c r="E1000" t="s">
        <v>3364</v>
      </c>
      <c r="F1000" t="s">
        <v>1959</v>
      </c>
      <c r="G1000" s="50"/>
      <c r="I1000" t="s">
        <v>1060</v>
      </c>
      <c r="J1000" t="e">
        <f>VLOOKUP(I1000,#REF!,2,0)</f>
        <v>#REF!</v>
      </c>
      <c r="K1000" t="e">
        <f t="shared" si="182"/>
        <v>#REF!</v>
      </c>
      <c r="L1000" t="str">
        <f t="shared" si="180"/>
        <v>中国地方</v>
      </c>
      <c r="M1000" t="str">
        <f t="shared" si="183"/>
        <v>事業法人</v>
      </c>
      <c r="N1000" t="str">
        <f t="shared" si="184"/>
        <v>04.事業法人</v>
      </c>
      <c r="O1000" t="str">
        <f t="shared" si="185"/>
        <v/>
      </c>
      <c r="P1000" t="str">
        <f t="shared" si="186"/>
        <v/>
      </c>
      <c r="Q1000" t="str">
        <f t="shared" si="187"/>
        <v/>
      </c>
      <c r="R1000" t="str">
        <f t="shared" si="188"/>
        <v>34.</v>
      </c>
      <c r="S1000" t="str">
        <f t="shared" si="189"/>
        <v>34.広島県</v>
      </c>
      <c r="T1000">
        <f t="shared" si="190"/>
        <v>1</v>
      </c>
      <c r="U1000">
        <f t="shared" si="191"/>
        <v>105</v>
      </c>
    </row>
    <row r="1001" spans="1:21" ht="19.8">
      <c r="A1001" s="2" t="s">
        <v>1500</v>
      </c>
      <c r="B1001" t="str">
        <f t="shared" si="181"/>
        <v>入善町</v>
      </c>
      <c r="D1001" t="s">
        <v>1163</v>
      </c>
      <c r="E1001" t="s">
        <v>2561</v>
      </c>
      <c r="F1001" t="s">
        <v>1995</v>
      </c>
      <c r="G1001" s="50"/>
      <c r="H1001">
        <v>30</v>
      </c>
      <c r="I1001" t="s">
        <v>413</v>
      </c>
      <c r="J1001" t="e">
        <f>VLOOKUP(I1001,#REF!,2,0)</f>
        <v>#REF!</v>
      </c>
      <c r="K1001" t="e">
        <f t="shared" si="182"/>
        <v>#REF!</v>
      </c>
      <c r="L1001" t="str">
        <f t="shared" si="180"/>
        <v>北陸地方</v>
      </c>
      <c r="M1001" t="str">
        <f t="shared" si="183"/>
        <v>自治体</v>
      </c>
      <c r="N1001" t="str">
        <f t="shared" si="184"/>
        <v>07.自治体</v>
      </c>
      <c r="O1001" t="str">
        <f t="shared" si="185"/>
        <v>富山県入善町</v>
      </c>
      <c r="P1001" t="str">
        <f t="shared" si="186"/>
        <v>入善町</v>
      </c>
      <c r="Q1001" t="str">
        <f t="shared" si="187"/>
        <v>富山県入善町</v>
      </c>
      <c r="R1001" t="str">
        <f t="shared" si="188"/>
        <v>16.</v>
      </c>
      <c r="S1001" t="str">
        <f t="shared" si="189"/>
        <v>16.富山県</v>
      </c>
      <c r="T1001">
        <f t="shared" si="190"/>
        <v>0</v>
      </c>
      <c r="U1001">
        <f t="shared" si="191"/>
        <v>0</v>
      </c>
    </row>
    <row r="1002" spans="1:21">
      <c r="A1002" t="s">
        <v>3482</v>
      </c>
      <c r="B1002" t="str">
        <f t="shared" si="181"/>
        <v>公益財団法人年金シニアプラン総合研究機構</v>
      </c>
      <c r="D1002" t="s">
        <v>3605</v>
      </c>
      <c r="E1002" t="s">
        <v>3636</v>
      </c>
      <c r="F1002" t="s">
        <v>1953</v>
      </c>
      <c r="H1002">
        <v>20</v>
      </c>
      <c r="I1002" t="s">
        <v>1193</v>
      </c>
      <c r="J1002" t="e">
        <f>VLOOKUP(I1002,#REF!,2,0)</f>
        <v>#REF!</v>
      </c>
      <c r="K1002" t="e">
        <f t="shared" si="182"/>
        <v>#REF!</v>
      </c>
      <c r="L1002" t="str">
        <f t="shared" si="180"/>
        <v>関東地方</v>
      </c>
      <c r="M1002" t="str">
        <f t="shared" si="183"/>
        <v>その他</v>
      </c>
      <c r="N1002" t="str">
        <f t="shared" si="184"/>
        <v>08.財団法人・社団法人</v>
      </c>
      <c r="O1002" t="str">
        <f t="shared" si="185"/>
        <v/>
      </c>
      <c r="P1002" t="str">
        <f t="shared" si="186"/>
        <v/>
      </c>
      <c r="Q1002" t="str">
        <f t="shared" si="187"/>
        <v/>
      </c>
      <c r="R1002" t="str">
        <f t="shared" si="188"/>
        <v>13.</v>
      </c>
      <c r="S1002" t="str">
        <f t="shared" si="189"/>
        <v>13.東京都</v>
      </c>
      <c r="T1002">
        <f t="shared" si="190"/>
        <v>0</v>
      </c>
      <c r="U1002">
        <f t="shared" si="191"/>
        <v>0</v>
      </c>
    </row>
    <row r="1003" spans="1:21">
      <c r="A1003" s="3" t="s">
        <v>1880</v>
      </c>
      <c r="B1003" t="str">
        <f t="shared" si="181"/>
        <v>株式会社ノイズ研究所</v>
      </c>
      <c r="C1003" t="s">
        <v>1746</v>
      </c>
      <c r="D1003" t="s">
        <v>1164</v>
      </c>
      <c r="E1003" t="s">
        <v>2561</v>
      </c>
      <c r="F1003" t="s">
        <v>1976</v>
      </c>
      <c r="G1003" s="50"/>
      <c r="H1003">
        <v>20</v>
      </c>
      <c r="I1003" t="s">
        <v>1060</v>
      </c>
      <c r="J1003" t="e">
        <f>VLOOKUP(I1003,#REF!,2,0)</f>
        <v>#REF!</v>
      </c>
      <c r="K1003" t="e">
        <f t="shared" si="182"/>
        <v>#REF!</v>
      </c>
      <c r="L1003" t="str">
        <f t="shared" si="180"/>
        <v>関東地方</v>
      </c>
      <c r="M1003" t="str">
        <f t="shared" si="183"/>
        <v>事業法人</v>
      </c>
      <c r="N1003" t="str">
        <f t="shared" si="184"/>
        <v>04.事業法人</v>
      </c>
      <c r="O1003" t="str">
        <f t="shared" si="185"/>
        <v/>
      </c>
      <c r="P1003" t="str">
        <f t="shared" si="186"/>
        <v/>
      </c>
      <c r="Q1003" t="str">
        <f t="shared" si="187"/>
        <v/>
      </c>
      <c r="R1003" t="str">
        <f t="shared" si="188"/>
        <v>14.</v>
      </c>
      <c r="S1003" t="str">
        <f t="shared" si="189"/>
        <v>14.神奈川県</v>
      </c>
      <c r="T1003">
        <f t="shared" si="190"/>
        <v>2</v>
      </c>
      <c r="U1003">
        <f t="shared" si="191"/>
        <v>45</v>
      </c>
    </row>
    <row r="1004" spans="1:21" ht="19.8">
      <c r="A1004" s="2" t="s">
        <v>1501</v>
      </c>
      <c r="B1004" t="str">
        <f t="shared" si="181"/>
        <v>公益社団法人農林水産・食品産業技術振興協会</v>
      </c>
      <c r="D1004" t="s">
        <v>545</v>
      </c>
      <c r="E1004" t="s">
        <v>2546</v>
      </c>
      <c r="F1004" t="s">
        <v>1953</v>
      </c>
      <c r="G1004" s="50"/>
      <c r="H1004">
        <v>20</v>
      </c>
      <c r="I1004" t="s">
        <v>933</v>
      </c>
      <c r="J1004" t="e">
        <f>VLOOKUP(I1004,#REF!,2,0)</f>
        <v>#REF!</v>
      </c>
      <c r="K1004" t="e">
        <f t="shared" si="182"/>
        <v>#REF!</v>
      </c>
      <c r="L1004" t="str">
        <f t="shared" si="180"/>
        <v>関東地方</v>
      </c>
      <c r="M1004" t="str">
        <f t="shared" si="183"/>
        <v>その他</v>
      </c>
      <c r="N1004" t="str">
        <f t="shared" si="184"/>
        <v>08.財団法人・社団法人</v>
      </c>
      <c r="O1004" t="str">
        <f t="shared" si="185"/>
        <v/>
      </c>
      <c r="P1004" t="str">
        <f t="shared" si="186"/>
        <v/>
      </c>
      <c r="Q1004" t="str">
        <f t="shared" si="187"/>
        <v/>
      </c>
      <c r="R1004" t="str">
        <f t="shared" si="188"/>
        <v>13.</v>
      </c>
      <c r="S1004" t="str">
        <f t="shared" si="189"/>
        <v>13.東京都</v>
      </c>
      <c r="T1004">
        <f t="shared" si="190"/>
        <v>0</v>
      </c>
      <c r="U1004">
        <f t="shared" si="191"/>
        <v>0</v>
      </c>
    </row>
    <row r="1005" spans="1:21" ht="19.8">
      <c r="A1005" s="2" t="s">
        <v>32</v>
      </c>
      <c r="B1005" t="str">
        <f t="shared" si="181"/>
        <v>農林中央金庫</v>
      </c>
      <c r="D1005" t="s">
        <v>346</v>
      </c>
      <c r="E1005" t="s">
        <v>2548</v>
      </c>
      <c r="F1005" t="s">
        <v>1953</v>
      </c>
      <c r="G1005" s="50"/>
      <c r="H1005">
        <v>20</v>
      </c>
      <c r="I1005" t="s">
        <v>341</v>
      </c>
      <c r="J1005" t="e">
        <f>VLOOKUP(I1005,#REF!,2,0)</f>
        <v>#REF!</v>
      </c>
      <c r="K1005" t="e">
        <f t="shared" si="182"/>
        <v>#REF!</v>
      </c>
      <c r="L1005" t="str">
        <f t="shared" si="180"/>
        <v>関東地方</v>
      </c>
      <c r="M1005" t="str">
        <f t="shared" si="183"/>
        <v>-</v>
      </c>
      <c r="N1005" t="str">
        <f t="shared" si="184"/>
        <v>03.系統上部・系統下部</v>
      </c>
      <c r="O1005" t="str">
        <f t="shared" si="185"/>
        <v/>
      </c>
      <c r="P1005" t="str">
        <f t="shared" si="186"/>
        <v/>
      </c>
      <c r="Q1005" t="str">
        <f t="shared" si="187"/>
        <v/>
      </c>
      <c r="R1005" t="str">
        <f t="shared" si="188"/>
        <v>13.</v>
      </c>
      <c r="S1005" t="str">
        <f t="shared" si="189"/>
        <v>13.東京都</v>
      </c>
      <c r="T1005">
        <f t="shared" si="190"/>
        <v>0</v>
      </c>
      <c r="U1005">
        <f t="shared" si="191"/>
        <v>0</v>
      </c>
    </row>
    <row r="1006" spans="1:21" ht="19.8">
      <c r="A1006" s="2" t="s">
        <v>104</v>
      </c>
      <c r="B1006" t="str">
        <f t="shared" si="181"/>
        <v>農林中金全共連アセットマネジメント株式会社</v>
      </c>
      <c r="D1006" t="s">
        <v>105</v>
      </c>
      <c r="E1006" t="s">
        <v>2560</v>
      </c>
      <c r="F1006" t="s">
        <v>2143</v>
      </c>
      <c r="G1006" s="50"/>
      <c r="H1006">
        <v>20</v>
      </c>
      <c r="I1006" t="s">
        <v>928</v>
      </c>
      <c r="J1006" t="e">
        <f>VLOOKUP(I1006,#REF!,2,0)</f>
        <v>#REF!</v>
      </c>
      <c r="K1006" t="e">
        <f t="shared" si="182"/>
        <v>#REF!</v>
      </c>
      <c r="L1006" t="str">
        <f t="shared" si="180"/>
        <v>九州・沖縄地方</v>
      </c>
      <c r="M1006" t="str">
        <f t="shared" si="183"/>
        <v>-</v>
      </c>
      <c r="N1006" t="str">
        <f t="shared" si="184"/>
        <v>05.信託・投信・投資顧問</v>
      </c>
      <c r="O1006" t="str">
        <f t="shared" si="185"/>
        <v/>
      </c>
      <c r="P1006" t="str">
        <f t="shared" si="186"/>
        <v/>
      </c>
      <c r="Q1006" t="str">
        <f t="shared" si="187"/>
        <v/>
      </c>
      <c r="R1006" t="str">
        <f t="shared" si="188"/>
        <v>40.</v>
      </c>
      <c r="S1006" t="str">
        <f t="shared" si="189"/>
        <v>40.福岡県</v>
      </c>
      <c r="T1006">
        <f t="shared" si="190"/>
        <v>0</v>
      </c>
      <c r="U1006">
        <f t="shared" si="191"/>
        <v>0</v>
      </c>
    </row>
    <row r="1007" spans="1:21">
      <c r="A1007" s="3" t="s">
        <v>1502</v>
      </c>
      <c r="B1007" t="str">
        <f t="shared" si="181"/>
        <v>直方市</v>
      </c>
      <c r="C1007" t="s">
        <v>1747</v>
      </c>
      <c r="D1007" t="s">
        <v>2664</v>
      </c>
      <c r="E1007" t="s">
        <v>2560</v>
      </c>
      <c r="F1007" s="48" t="s">
        <v>1951</v>
      </c>
      <c r="G1007" s="51"/>
      <c r="H1007">
        <v>70</v>
      </c>
      <c r="I1007" t="s">
        <v>413</v>
      </c>
      <c r="J1007" t="e">
        <f>VLOOKUP(I1007,#REF!,2,0)</f>
        <v>#REF!</v>
      </c>
      <c r="K1007" t="e">
        <f t="shared" si="182"/>
        <v>#REF!</v>
      </c>
      <c r="L1007" t="str">
        <f t="shared" si="180"/>
        <v>九州・沖縄地方</v>
      </c>
      <c r="M1007" t="str">
        <f t="shared" si="183"/>
        <v>自治体</v>
      </c>
      <c r="N1007" t="str">
        <f t="shared" si="184"/>
        <v>07.自治体</v>
      </c>
      <c r="O1007" t="str">
        <f t="shared" si="185"/>
        <v>福岡県直方市</v>
      </c>
      <c r="P1007" t="str">
        <f t="shared" si="186"/>
        <v>直方市</v>
      </c>
      <c r="Q1007" t="str">
        <f t="shared" si="187"/>
        <v>福岡県直方市</v>
      </c>
      <c r="R1007" t="str">
        <f t="shared" si="188"/>
        <v>40.</v>
      </c>
      <c r="S1007" t="str">
        <f t="shared" si="189"/>
        <v>40.福岡県</v>
      </c>
      <c r="T1007">
        <f t="shared" si="190"/>
        <v>1</v>
      </c>
      <c r="U1007">
        <f t="shared" si="191"/>
        <v>91</v>
      </c>
    </row>
    <row r="1008" spans="1:21" ht="19.8">
      <c r="A1008" s="2" t="s">
        <v>701</v>
      </c>
      <c r="B1008" t="str">
        <f t="shared" si="181"/>
        <v>ノーテープ工業株式会社</v>
      </c>
      <c r="D1008" t="s">
        <v>775</v>
      </c>
      <c r="E1008" t="s">
        <v>2538</v>
      </c>
      <c r="F1008" t="s">
        <v>1977</v>
      </c>
      <c r="G1008" s="50"/>
      <c r="H1008">
        <v>40</v>
      </c>
      <c r="I1008" t="s">
        <v>1060</v>
      </c>
      <c r="J1008" t="e">
        <f>VLOOKUP(I1008,#REF!,2,0)</f>
        <v>#REF!</v>
      </c>
      <c r="K1008" t="e">
        <f t="shared" si="182"/>
        <v>#REF!</v>
      </c>
      <c r="L1008" t="str">
        <f t="shared" si="180"/>
        <v>近畿地方</v>
      </c>
      <c r="M1008" t="str">
        <f t="shared" si="183"/>
        <v>事業法人</v>
      </c>
      <c r="N1008" t="str">
        <f t="shared" si="184"/>
        <v>04.事業法人</v>
      </c>
      <c r="O1008" t="str">
        <f t="shared" si="185"/>
        <v/>
      </c>
      <c r="P1008" t="str">
        <f t="shared" si="186"/>
        <v/>
      </c>
      <c r="Q1008" t="str">
        <f t="shared" si="187"/>
        <v/>
      </c>
      <c r="R1008" t="str">
        <f t="shared" si="188"/>
        <v>27.</v>
      </c>
      <c r="S1008" t="str">
        <f t="shared" si="189"/>
        <v>27.大阪府</v>
      </c>
      <c r="T1008">
        <f t="shared" si="190"/>
        <v>0</v>
      </c>
      <c r="U1008">
        <f t="shared" si="191"/>
        <v>0</v>
      </c>
    </row>
    <row r="1009" spans="1:21">
      <c r="A1009" s="3" t="s">
        <v>289</v>
      </c>
      <c r="B1009" t="str">
        <f t="shared" si="181"/>
        <v>株式会社乃村工藝社</v>
      </c>
      <c r="C1009" t="s">
        <v>1748</v>
      </c>
      <c r="D1009" t="s">
        <v>457</v>
      </c>
      <c r="E1009" t="s">
        <v>2537</v>
      </c>
      <c r="F1009" t="s">
        <v>1953</v>
      </c>
      <c r="G1009" s="50" t="s">
        <v>2668</v>
      </c>
      <c r="H1009">
        <v>20</v>
      </c>
      <c r="I1009" t="s">
        <v>1060</v>
      </c>
      <c r="J1009" t="e">
        <f>VLOOKUP(I1009,#REF!,2,0)</f>
        <v>#REF!</v>
      </c>
      <c r="K1009" t="e">
        <f t="shared" si="182"/>
        <v>#REF!</v>
      </c>
      <c r="L1009" t="str">
        <f t="shared" si="180"/>
        <v>関東地方</v>
      </c>
      <c r="M1009" t="str">
        <f t="shared" si="183"/>
        <v>事業法人</v>
      </c>
      <c r="N1009" t="str">
        <f t="shared" si="184"/>
        <v>04.事業法人</v>
      </c>
      <c r="O1009" t="str">
        <f t="shared" si="185"/>
        <v/>
      </c>
      <c r="P1009" t="str">
        <f t="shared" si="186"/>
        <v/>
      </c>
      <c r="Q1009" t="str">
        <f t="shared" si="187"/>
        <v/>
      </c>
      <c r="R1009" t="str">
        <f t="shared" si="188"/>
        <v>13.</v>
      </c>
      <c r="S1009" t="str">
        <f t="shared" si="189"/>
        <v>13.東京都</v>
      </c>
      <c r="T1009">
        <f t="shared" si="190"/>
        <v>1</v>
      </c>
      <c r="U1009">
        <f t="shared" si="191"/>
        <v>91</v>
      </c>
    </row>
    <row r="1010" spans="1:21">
      <c r="A1010" s="3" t="s">
        <v>83</v>
      </c>
      <c r="B1010" t="str">
        <f t="shared" si="181"/>
        <v>株式会社パイオラックス</v>
      </c>
      <c r="C1010" t="s">
        <v>1749</v>
      </c>
      <c r="D1010" t="s">
        <v>377</v>
      </c>
      <c r="E1010" t="s">
        <v>2544</v>
      </c>
      <c r="F1010" t="s">
        <v>1976</v>
      </c>
      <c r="G1010" s="50" t="s">
        <v>2668</v>
      </c>
      <c r="H1010">
        <v>20</v>
      </c>
      <c r="I1010" t="s">
        <v>1060</v>
      </c>
      <c r="J1010" t="e">
        <f>VLOOKUP(I1010,#REF!,2,0)</f>
        <v>#REF!</v>
      </c>
      <c r="K1010" t="e">
        <f t="shared" si="182"/>
        <v>#REF!</v>
      </c>
      <c r="L1010" t="str">
        <f t="shared" si="180"/>
        <v>関東地方</v>
      </c>
      <c r="M1010" t="str">
        <f t="shared" si="183"/>
        <v>事業法人</v>
      </c>
      <c r="N1010" t="str">
        <f t="shared" si="184"/>
        <v>04.事業法人</v>
      </c>
      <c r="O1010" t="str">
        <f t="shared" si="185"/>
        <v/>
      </c>
      <c r="P1010" t="str">
        <f t="shared" si="186"/>
        <v/>
      </c>
      <c r="Q1010" t="str">
        <f t="shared" si="187"/>
        <v/>
      </c>
      <c r="R1010" t="str">
        <f t="shared" si="188"/>
        <v>14.</v>
      </c>
      <c r="S1010" t="str">
        <f t="shared" si="189"/>
        <v>14.神奈川県</v>
      </c>
      <c r="T1010">
        <f t="shared" si="190"/>
        <v>1</v>
      </c>
      <c r="U1010">
        <f t="shared" si="191"/>
        <v>102</v>
      </c>
    </row>
    <row r="1011" spans="1:21">
      <c r="A1011" t="s">
        <v>3243</v>
      </c>
      <c r="B1011" t="str">
        <f t="shared" si="181"/>
        <v>学校法人梅花学園</v>
      </c>
      <c r="D1011" t="s">
        <v>3329</v>
      </c>
      <c r="E1011" t="s">
        <v>3364</v>
      </c>
      <c r="F1011" t="s">
        <v>1990</v>
      </c>
      <c r="G1011" s="50"/>
      <c r="I1011" t="s">
        <v>930</v>
      </c>
      <c r="J1011" t="e">
        <f>VLOOKUP(I1011,#REF!,2,0)</f>
        <v>#REF!</v>
      </c>
      <c r="K1011" t="e">
        <f t="shared" si="182"/>
        <v>#REF!</v>
      </c>
      <c r="L1011" t="str">
        <f t="shared" si="180"/>
        <v>近畿地方</v>
      </c>
      <c r="M1011" t="str">
        <f t="shared" si="183"/>
        <v>学校法人等</v>
      </c>
      <c r="N1011" t="str">
        <f t="shared" si="184"/>
        <v>01.学校法人・国立大学法人等</v>
      </c>
      <c r="O1011" t="str">
        <f t="shared" si="185"/>
        <v/>
      </c>
      <c r="P1011" t="str">
        <f t="shared" si="186"/>
        <v/>
      </c>
      <c r="Q1011" t="str">
        <f t="shared" si="187"/>
        <v/>
      </c>
      <c r="R1011" t="str">
        <f t="shared" si="188"/>
        <v>28.</v>
      </c>
      <c r="S1011" t="str">
        <f t="shared" si="189"/>
        <v>28.兵庫県</v>
      </c>
      <c r="T1011">
        <f t="shared" si="190"/>
        <v>0</v>
      </c>
      <c r="U1011">
        <f t="shared" si="191"/>
        <v>0</v>
      </c>
    </row>
    <row r="1012" spans="1:21">
      <c r="A1012" s="3" t="s">
        <v>598</v>
      </c>
      <c r="B1012" t="str">
        <f t="shared" si="181"/>
        <v>株式会社ハイデイ日高</v>
      </c>
      <c r="C1012" t="s">
        <v>1750</v>
      </c>
      <c r="D1012" t="s">
        <v>640</v>
      </c>
      <c r="E1012" t="s">
        <v>2563</v>
      </c>
      <c r="F1012" t="s">
        <v>2048</v>
      </c>
      <c r="G1012" s="50" t="s">
        <v>2668</v>
      </c>
      <c r="H1012">
        <v>20</v>
      </c>
      <c r="I1012" t="s">
        <v>1060</v>
      </c>
      <c r="J1012" t="e">
        <f>VLOOKUP(I1012,#REF!,2,0)</f>
        <v>#REF!</v>
      </c>
      <c r="K1012" t="e">
        <f t="shared" si="182"/>
        <v>#REF!</v>
      </c>
      <c r="L1012" t="str">
        <f t="shared" si="180"/>
        <v>関東地方</v>
      </c>
      <c r="M1012" t="str">
        <f t="shared" si="183"/>
        <v>事業法人</v>
      </c>
      <c r="N1012" t="str">
        <f t="shared" si="184"/>
        <v>04.事業法人</v>
      </c>
      <c r="O1012" t="str">
        <f t="shared" si="185"/>
        <v/>
      </c>
      <c r="P1012" t="str">
        <f t="shared" si="186"/>
        <v/>
      </c>
      <c r="Q1012" t="str">
        <f t="shared" si="187"/>
        <v/>
      </c>
      <c r="R1012" t="str">
        <f t="shared" si="188"/>
        <v>11.</v>
      </c>
      <c r="S1012" t="str">
        <f t="shared" si="189"/>
        <v>11.埼玉県</v>
      </c>
      <c r="T1012">
        <f t="shared" si="190"/>
        <v>1</v>
      </c>
      <c r="U1012">
        <f t="shared" si="191"/>
        <v>90</v>
      </c>
    </row>
    <row r="1013" spans="1:21" ht="19.8">
      <c r="A1013" s="2" t="s">
        <v>252</v>
      </c>
      <c r="B1013" t="str">
        <f t="shared" si="181"/>
        <v>パインブリッジ・インベストメンツ株式会社</v>
      </c>
      <c r="D1013" t="s">
        <v>367</v>
      </c>
      <c r="E1013" t="s">
        <v>2542</v>
      </c>
      <c r="F1013" t="s">
        <v>1953</v>
      </c>
      <c r="G1013" s="50"/>
      <c r="H1013">
        <v>20</v>
      </c>
      <c r="I1013" t="s">
        <v>928</v>
      </c>
      <c r="J1013" t="e">
        <f>VLOOKUP(I1013,#REF!,2,0)</f>
        <v>#REF!</v>
      </c>
      <c r="K1013" t="e">
        <f t="shared" si="182"/>
        <v>#REF!</v>
      </c>
      <c r="L1013" t="str">
        <f t="shared" si="180"/>
        <v>関東地方</v>
      </c>
      <c r="M1013" t="str">
        <f t="shared" si="183"/>
        <v>-</v>
      </c>
      <c r="N1013" t="str">
        <f t="shared" si="184"/>
        <v>05.信託・投信・投資顧問</v>
      </c>
      <c r="O1013" t="str">
        <f t="shared" si="185"/>
        <v/>
      </c>
      <c r="P1013" t="str">
        <f t="shared" si="186"/>
        <v/>
      </c>
      <c r="Q1013" t="str">
        <f t="shared" si="187"/>
        <v/>
      </c>
      <c r="R1013" t="str">
        <f t="shared" si="188"/>
        <v>13.</v>
      </c>
      <c r="S1013" t="str">
        <f t="shared" si="189"/>
        <v>13.東京都</v>
      </c>
      <c r="T1013">
        <f t="shared" si="190"/>
        <v>0</v>
      </c>
      <c r="U1013">
        <f t="shared" si="191"/>
        <v>0</v>
      </c>
    </row>
    <row r="1014" spans="1:21">
      <c r="A1014" t="s">
        <v>2323</v>
      </c>
      <c r="B1014" t="str">
        <f t="shared" si="181"/>
        <v>医療法人社団伯瑛会</v>
      </c>
      <c r="D1014" t="s">
        <v>2475</v>
      </c>
      <c r="E1014" t="s">
        <v>2559</v>
      </c>
      <c r="F1014" t="s">
        <v>1959</v>
      </c>
      <c r="G1014" s="50"/>
      <c r="H1014">
        <v>50</v>
      </c>
      <c r="I1014" t="s">
        <v>446</v>
      </c>
      <c r="J1014" t="e">
        <f>VLOOKUP(I1014,#REF!,2,0)</f>
        <v>#REF!</v>
      </c>
      <c r="K1014" t="e">
        <f t="shared" si="182"/>
        <v>#REF!</v>
      </c>
      <c r="L1014" t="str">
        <f t="shared" si="180"/>
        <v>中国地方</v>
      </c>
      <c r="M1014" t="str">
        <f t="shared" si="183"/>
        <v>その他</v>
      </c>
      <c r="N1014" t="str">
        <f t="shared" si="184"/>
        <v>09.医療法人・社会福祉法人</v>
      </c>
      <c r="O1014" t="str">
        <f t="shared" si="185"/>
        <v/>
      </c>
      <c r="P1014" t="str">
        <f t="shared" si="186"/>
        <v/>
      </c>
      <c r="Q1014" t="str">
        <f t="shared" si="187"/>
        <v/>
      </c>
      <c r="R1014" t="str">
        <f t="shared" si="188"/>
        <v>34.</v>
      </c>
      <c r="S1014" t="str">
        <f t="shared" si="189"/>
        <v>34.広島県</v>
      </c>
      <c r="T1014">
        <f t="shared" si="190"/>
        <v>0</v>
      </c>
      <c r="U1014">
        <f t="shared" si="191"/>
        <v>0</v>
      </c>
    </row>
    <row r="1015" spans="1:21">
      <c r="A1015" t="s">
        <v>3031</v>
      </c>
      <c r="B1015" t="str">
        <f t="shared" si="181"/>
        <v>医療法人社団柏水会</v>
      </c>
      <c r="D1015" t="s">
        <v>3123</v>
      </c>
      <c r="E1015" s="47" t="s">
        <v>3150</v>
      </c>
      <c r="F1015" t="s">
        <v>2127</v>
      </c>
      <c r="I1015" t="s">
        <v>446</v>
      </c>
      <c r="J1015" t="e">
        <f>VLOOKUP(I1015,#REF!,2,0)</f>
        <v>#REF!</v>
      </c>
      <c r="K1015" t="e">
        <f t="shared" si="182"/>
        <v>#REF!</v>
      </c>
      <c r="L1015" t="str">
        <f t="shared" si="180"/>
        <v>関東地方</v>
      </c>
      <c r="M1015" t="str">
        <f t="shared" si="183"/>
        <v>その他</v>
      </c>
      <c r="N1015" t="str">
        <f t="shared" si="184"/>
        <v>09.医療法人・社会福祉法人</v>
      </c>
      <c r="O1015" t="str">
        <f t="shared" si="185"/>
        <v/>
      </c>
      <c r="P1015" t="str">
        <f t="shared" si="186"/>
        <v/>
      </c>
      <c r="Q1015" t="str">
        <f t="shared" si="187"/>
        <v/>
      </c>
      <c r="R1015" t="str">
        <f t="shared" si="188"/>
        <v>12.</v>
      </c>
      <c r="S1015" t="str">
        <f t="shared" si="189"/>
        <v>12.千葉県</v>
      </c>
      <c r="T1015">
        <f t="shared" si="190"/>
        <v>0</v>
      </c>
      <c r="U1015">
        <f t="shared" si="191"/>
        <v>0</v>
      </c>
    </row>
    <row r="1016" spans="1:21" ht="19.8">
      <c r="A1016" s="2" t="s">
        <v>1503</v>
      </c>
      <c r="B1016" t="str">
        <f t="shared" si="181"/>
        <v>長野県白馬村</v>
      </c>
      <c r="D1016" t="s">
        <v>1165</v>
      </c>
      <c r="E1016" t="s">
        <v>2561</v>
      </c>
      <c r="F1016" t="s">
        <v>1972</v>
      </c>
      <c r="G1016" s="50"/>
      <c r="H1016">
        <v>25</v>
      </c>
      <c r="I1016" t="s">
        <v>413</v>
      </c>
      <c r="J1016" t="e">
        <f>VLOOKUP(I1016,#REF!,2,0)</f>
        <v>#REF!</v>
      </c>
      <c r="K1016" t="e">
        <f t="shared" si="182"/>
        <v>#REF!</v>
      </c>
      <c r="L1016" t="str">
        <f t="shared" si="180"/>
        <v>甲信越地方</v>
      </c>
      <c r="M1016" t="str">
        <f t="shared" si="183"/>
        <v>自治体</v>
      </c>
      <c r="N1016" t="str">
        <f t="shared" si="184"/>
        <v>07.自治体</v>
      </c>
      <c r="O1016" t="str">
        <f t="shared" si="185"/>
        <v>長野県長野県白馬村</v>
      </c>
      <c r="P1016" t="str">
        <f t="shared" si="186"/>
        <v>白馬村</v>
      </c>
      <c r="Q1016" t="str">
        <f t="shared" si="187"/>
        <v>長野県白馬村</v>
      </c>
      <c r="R1016" t="str">
        <f t="shared" si="188"/>
        <v>20.</v>
      </c>
      <c r="S1016" t="str">
        <f t="shared" si="189"/>
        <v>20.長野県</v>
      </c>
      <c r="T1016">
        <f t="shared" si="190"/>
        <v>0</v>
      </c>
      <c r="U1016">
        <f t="shared" si="191"/>
        <v>0</v>
      </c>
    </row>
    <row r="1017" spans="1:21">
      <c r="A1017" s="3" t="s">
        <v>1881</v>
      </c>
      <c r="B1017" t="str">
        <f t="shared" si="181"/>
        <v>波佐見町</v>
      </c>
      <c r="C1017" t="s">
        <v>1751</v>
      </c>
      <c r="D1017" t="s">
        <v>880</v>
      </c>
      <c r="E1017" t="s">
        <v>2564</v>
      </c>
      <c r="F1017" t="s">
        <v>2144</v>
      </c>
      <c r="G1017" s="50"/>
      <c r="H1017">
        <v>70</v>
      </c>
      <c r="I1017" t="s">
        <v>413</v>
      </c>
      <c r="J1017" t="e">
        <f>VLOOKUP(I1017,#REF!,2,0)</f>
        <v>#REF!</v>
      </c>
      <c r="K1017" t="e">
        <f t="shared" si="182"/>
        <v>#REF!</v>
      </c>
      <c r="L1017" t="str">
        <f t="shared" si="180"/>
        <v>九州・沖縄地方</v>
      </c>
      <c r="M1017" t="str">
        <f t="shared" si="183"/>
        <v>自治体</v>
      </c>
      <c r="N1017" t="str">
        <f t="shared" si="184"/>
        <v>07.自治体</v>
      </c>
      <c r="O1017" t="str">
        <f t="shared" si="185"/>
        <v>長崎県波佐見町</v>
      </c>
      <c r="P1017" t="str">
        <f t="shared" si="186"/>
        <v>波佐見町</v>
      </c>
      <c r="Q1017" t="str">
        <f t="shared" si="187"/>
        <v>長崎県波佐見町</v>
      </c>
      <c r="R1017" t="str">
        <f t="shared" si="188"/>
        <v>42.</v>
      </c>
      <c r="S1017" t="str">
        <f t="shared" si="189"/>
        <v>42.長崎県</v>
      </c>
      <c r="T1017">
        <f t="shared" si="190"/>
        <v>2</v>
      </c>
      <c r="U1017">
        <f t="shared" si="191"/>
        <v>60</v>
      </c>
    </row>
    <row r="1018" spans="1:21">
      <c r="A1018" t="s">
        <v>3032</v>
      </c>
      <c r="B1018" t="str">
        <f t="shared" si="181"/>
        <v>橋爪商事株式会社</v>
      </c>
      <c r="C1018" t="s">
        <v>3162</v>
      </c>
      <c r="D1018" t="s">
        <v>3124</v>
      </c>
      <c r="E1018" s="47" t="s">
        <v>3150</v>
      </c>
      <c r="F1018" t="s">
        <v>2181</v>
      </c>
      <c r="I1018" t="s">
        <v>1060</v>
      </c>
      <c r="J1018" t="e">
        <f>VLOOKUP(I1018,#REF!,2,0)</f>
        <v>#REF!</v>
      </c>
      <c r="K1018" t="e">
        <f t="shared" si="182"/>
        <v>#REF!</v>
      </c>
      <c r="L1018" t="str">
        <f t="shared" si="180"/>
        <v>北海道・東北地方</v>
      </c>
      <c r="M1018" t="str">
        <f t="shared" si="183"/>
        <v>事業法人</v>
      </c>
      <c r="N1018" t="str">
        <f t="shared" si="184"/>
        <v>04.事業法人</v>
      </c>
      <c r="O1018" t="str">
        <f t="shared" si="185"/>
        <v/>
      </c>
      <c r="P1018" t="str">
        <f t="shared" si="186"/>
        <v/>
      </c>
      <c r="Q1018" t="str">
        <f t="shared" si="187"/>
        <v/>
      </c>
      <c r="R1018" t="str">
        <f t="shared" si="188"/>
        <v>03.</v>
      </c>
      <c r="S1018" t="str">
        <f t="shared" si="189"/>
        <v>03.岩手県</v>
      </c>
      <c r="T1018">
        <f t="shared" si="190"/>
        <v>1</v>
      </c>
      <c r="U1018">
        <f t="shared" si="191"/>
        <v>104</v>
      </c>
    </row>
    <row r="1019" spans="1:21">
      <c r="A1019" s="3" t="s">
        <v>546</v>
      </c>
      <c r="B1019" t="str">
        <f t="shared" si="181"/>
        <v>橋本建設株式会社</v>
      </c>
      <c r="C1019" t="s">
        <v>1752</v>
      </c>
      <c r="D1019" t="s">
        <v>547</v>
      </c>
      <c r="E1019" t="s">
        <v>2560</v>
      </c>
      <c r="F1019" t="s">
        <v>2145</v>
      </c>
      <c r="G1019" s="50"/>
      <c r="H1019">
        <v>40</v>
      </c>
      <c r="I1019" t="s">
        <v>1060</v>
      </c>
      <c r="J1019" t="e">
        <f>VLOOKUP(I1019,#REF!,2,0)</f>
        <v>#REF!</v>
      </c>
      <c r="K1019" t="e">
        <f t="shared" si="182"/>
        <v>#REF!</v>
      </c>
      <c r="L1019" t="str">
        <f t="shared" si="180"/>
        <v>近畿地方</v>
      </c>
      <c r="M1019" t="str">
        <f t="shared" si="183"/>
        <v>事業法人</v>
      </c>
      <c r="N1019" t="str">
        <f t="shared" si="184"/>
        <v>04.事業法人</v>
      </c>
      <c r="O1019" t="str">
        <f t="shared" si="185"/>
        <v/>
      </c>
      <c r="P1019" t="str">
        <f t="shared" si="186"/>
        <v/>
      </c>
      <c r="Q1019" t="str">
        <f t="shared" si="187"/>
        <v/>
      </c>
      <c r="R1019" t="str">
        <f t="shared" si="188"/>
        <v>28.</v>
      </c>
      <c r="S1019" t="str">
        <f t="shared" si="189"/>
        <v>28.兵庫県</v>
      </c>
      <c r="T1019">
        <f t="shared" si="190"/>
        <v>1</v>
      </c>
      <c r="U1019">
        <f t="shared" si="191"/>
        <v>106</v>
      </c>
    </row>
    <row r="1020" spans="1:21" ht="19.8">
      <c r="A1020" s="2" t="s">
        <v>304</v>
      </c>
      <c r="B1020" t="str">
        <f t="shared" si="181"/>
        <v>株式会社八十二銀行</v>
      </c>
      <c r="D1020" t="s">
        <v>141</v>
      </c>
      <c r="E1020" t="s">
        <v>2541</v>
      </c>
      <c r="F1020" t="s">
        <v>1972</v>
      </c>
      <c r="G1020" s="50"/>
      <c r="H1020">
        <v>25</v>
      </c>
      <c r="I1020" t="s">
        <v>335</v>
      </c>
      <c r="J1020" t="e">
        <f>VLOOKUP(I1020,#REF!,2,0)</f>
        <v>#REF!</v>
      </c>
      <c r="K1020" t="e">
        <f t="shared" si="182"/>
        <v>#REF!</v>
      </c>
      <c r="L1020" t="str">
        <f t="shared" si="180"/>
        <v>甲信越地方</v>
      </c>
      <c r="M1020" t="str">
        <f t="shared" si="183"/>
        <v>地域金融機関</v>
      </c>
      <c r="N1020" t="str">
        <f t="shared" si="184"/>
        <v>02.銀行</v>
      </c>
      <c r="O1020" t="str">
        <f t="shared" si="185"/>
        <v/>
      </c>
      <c r="P1020" t="str">
        <f t="shared" si="186"/>
        <v/>
      </c>
      <c r="Q1020" t="str">
        <f t="shared" si="187"/>
        <v/>
      </c>
      <c r="R1020" t="str">
        <f t="shared" si="188"/>
        <v>20.</v>
      </c>
      <c r="S1020" t="str">
        <f t="shared" si="189"/>
        <v>20.長野県</v>
      </c>
      <c r="T1020">
        <f t="shared" si="190"/>
        <v>0</v>
      </c>
      <c r="U1020">
        <f t="shared" si="191"/>
        <v>0</v>
      </c>
    </row>
    <row r="1021" spans="1:21" ht="19.8">
      <c r="A1021" s="2" t="s">
        <v>881</v>
      </c>
      <c r="B1021" t="str">
        <f t="shared" si="181"/>
        <v>学校法人はちす学園</v>
      </c>
      <c r="D1021" t="s">
        <v>882</v>
      </c>
      <c r="E1021" t="s">
        <v>2564</v>
      </c>
      <c r="F1021" t="s">
        <v>2088</v>
      </c>
      <c r="G1021" s="50"/>
      <c r="H1021">
        <v>20</v>
      </c>
      <c r="I1021" t="s">
        <v>930</v>
      </c>
      <c r="J1021" t="e">
        <f>VLOOKUP(I1021,#REF!,2,0)</f>
        <v>#REF!</v>
      </c>
      <c r="K1021" t="e">
        <f t="shared" si="182"/>
        <v>#REF!</v>
      </c>
      <c r="L1021" t="str">
        <f t="shared" si="180"/>
        <v>関東地方</v>
      </c>
      <c r="M1021" t="str">
        <f t="shared" si="183"/>
        <v>学校法人等</v>
      </c>
      <c r="N1021" t="str">
        <f t="shared" si="184"/>
        <v>01.学校法人・国立大学法人等</v>
      </c>
      <c r="O1021" t="str">
        <f t="shared" si="185"/>
        <v/>
      </c>
      <c r="P1021" t="str">
        <f t="shared" si="186"/>
        <v/>
      </c>
      <c r="Q1021" t="str">
        <f t="shared" si="187"/>
        <v/>
      </c>
      <c r="R1021" t="str">
        <f t="shared" si="188"/>
        <v>14.</v>
      </c>
      <c r="S1021" t="str">
        <f t="shared" si="189"/>
        <v>14.神奈川県</v>
      </c>
      <c r="T1021">
        <f t="shared" si="190"/>
        <v>0</v>
      </c>
      <c r="U1021">
        <f t="shared" si="191"/>
        <v>0</v>
      </c>
    </row>
    <row r="1022" spans="1:21">
      <c r="A1022" t="s">
        <v>3395</v>
      </c>
      <c r="B1022" t="str">
        <f t="shared" si="181"/>
        <v>青森県八戸市</v>
      </c>
      <c r="D1022" t="s">
        <v>3640</v>
      </c>
      <c r="E1022" t="s">
        <v>3636</v>
      </c>
      <c r="F1022" t="s">
        <v>3362</v>
      </c>
      <c r="H1022">
        <v>10</v>
      </c>
      <c r="I1022" t="s">
        <v>413</v>
      </c>
      <c r="J1022" t="e">
        <f>VLOOKUP(I1022,#REF!,2,0)</f>
        <v>#REF!</v>
      </c>
      <c r="K1022" t="e">
        <f t="shared" si="182"/>
        <v>#REF!</v>
      </c>
      <c r="L1022" t="str">
        <f t="shared" si="180"/>
        <v>北海道・東北地方</v>
      </c>
      <c r="M1022" t="str">
        <f t="shared" si="183"/>
        <v>自治体</v>
      </c>
      <c r="N1022" t="str">
        <f t="shared" si="184"/>
        <v>07.自治体</v>
      </c>
      <c r="O1022" t="str">
        <f t="shared" si="185"/>
        <v>青森県青森県八戸市</v>
      </c>
      <c r="P1022" t="str">
        <f t="shared" si="186"/>
        <v>八戸市</v>
      </c>
      <c r="Q1022" t="str">
        <f t="shared" si="187"/>
        <v>青森県八戸市</v>
      </c>
      <c r="R1022" t="str">
        <f t="shared" si="188"/>
        <v>02.</v>
      </c>
      <c r="S1022" t="str">
        <f t="shared" si="189"/>
        <v>02.青森県</v>
      </c>
      <c r="T1022">
        <f t="shared" si="190"/>
        <v>0</v>
      </c>
      <c r="U1022">
        <f t="shared" si="191"/>
        <v>0</v>
      </c>
    </row>
    <row r="1023" spans="1:21" ht="19.8">
      <c r="A1023" s="2" t="s">
        <v>702</v>
      </c>
      <c r="B1023" t="str">
        <f t="shared" si="181"/>
        <v>株式会社八洋</v>
      </c>
      <c r="D1023" t="s">
        <v>776</v>
      </c>
      <c r="E1023" t="s">
        <v>2538</v>
      </c>
      <c r="F1023" t="s">
        <v>1955</v>
      </c>
      <c r="G1023" s="50"/>
      <c r="H1023">
        <v>20</v>
      </c>
      <c r="I1023" t="s">
        <v>1060</v>
      </c>
      <c r="J1023" t="e">
        <f>VLOOKUP(I1023,#REF!,2,0)</f>
        <v>#REF!</v>
      </c>
      <c r="K1023" t="e">
        <f t="shared" si="182"/>
        <v>#REF!</v>
      </c>
      <c r="L1023" t="str">
        <f t="shared" ref="L1023:L1086" si="192">VLOOKUP(F1023,Y:Z,2,0)</f>
        <v>関東地方</v>
      </c>
      <c r="M1023" t="str">
        <f t="shared" si="183"/>
        <v>事業法人</v>
      </c>
      <c r="N1023" t="str">
        <f t="shared" si="184"/>
        <v>04.事業法人</v>
      </c>
      <c r="O1023" t="str">
        <f t="shared" si="185"/>
        <v/>
      </c>
      <c r="P1023" t="str">
        <f t="shared" si="186"/>
        <v/>
      </c>
      <c r="Q1023" t="str">
        <f t="shared" si="187"/>
        <v/>
      </c>
      <c r="R1023" t="str">
        <f t="shared" si="188"/>
        <v>13.</v>
      </c>
      <c r="S1023" t="str">
        <f t="shared" si="189"/>
        <v>13.東京都</v>
      </c>
      <c r="T1023">
        <f t="shared" si="190"/>
        <v>0</v>
      </c>
      <c r="U1023">
        <f t="shared" si="191"/>
        <v>0</v>
      </c>
    </row>
    <row r="1024" spans="1:21">
      <c r="A1024" t="s">
        <v>2324</v>
      </c>
      <c r="B1024" t="str">
        <f t="shared" si="181"/>
        <v>八甲エンジニアリング株式会社</v>
      </c>
      <c r="D1024" t="s">
        <v>2476</v>
      </c>
      <c r="E1024" t="s">
        <v>2559</v>
      </c>
      <c r="F1024" t="s">
        <v>1952</v>
      </c>
      <c r="G1024" s="50"/>
      <c r="H1024">
        <v>40</v>
      </c>
      <c r="I1024" t="s">
        <v>1060</v>
      </c>
      <c r="J1024" t="e">
        <f>VLOOKUP(I1024,#REF!,2,0)</f>
        <v>#REF!</v>
      </c>
      <c r="K1024" t="e">
        <f t="shared" si="182"/>
        <v>#REF!</v>
      </c>
      <c r="L1024" t="str">
        <f t="shared" si="192"/>
        <v>近畿地方</v>
      </c>
      <c r="M1024" t="str">
        <f t="shared" si="183"/>
        <v>事業法人</v>
      </c>
      <c r="N1024" t="str">
        <f t="shared" si="184"/>
        <v>04.事業法人</v>
      </c>
      <c r="O1024" t="str">
        <f t="shared" si="185"/>
        <v/>
      </c>
      <c r="P1024" t="str">
        <f t="shared" si="186"/>
        <v/>
      </c>
      <c r="Q1024" t="str">
        <f t="shared" si="187"/>
        <v/>
      </c>
      <c r="R1024" t="str">
        <f t="shared" si="188"/>
        <v>27.</v>
      </c>
      <c r="S1024" t="str">
        <f t="shared" si="189"/>
        <v>27.大阪府</v>
      </c>
      <c r="T1024">
        <f t="shared" si="190"/>
        <v>0</v>
      </c>
      <c r="U1024">
        <f t="shared" si="191"/>
        <v>0</v>
      </c>
    </row>
    <row r="1025" spans="1:21">
      <c r="A1025" s="3" t="s">
        <v>1236</v>
      </c>
      <c r="B1025" t="str">
        <f t="shared" si="181"/>
        <v>花谷建設株式会社</v>
      </c>
      <c r="C1025" t="s">
        <v>1753</v>
      </c>
      <c r="D1025" t="s">
        <v>1319</v>
      </c>
      <c r="E1025" t="s">
        <v>2562</v>
      </c>
      <c r="F1025" t="s">
        <v>2013</v>
      </c>
      <c r="G1025" s="50"/>
      <c r="H1025">
        <v>40</v>
      </c>
      <c r="I1025" t="s">
        <v>1060</v>
      </c>
      <c r="J1025" t="e">
        <f>VLOOKUP(I1025,#REF!,2,0)</f>
        <v>#REF!</v>
      </c>
      <c r="K1025" t="e">
        <f t="shared" si="182"/>
        <v>#REF!</v>
      </c>
      <c r="L1025" t="str">
        <f t="shared" si="192"/>
        <v>近畿地方</v>
      </c>
      <c r="M1025" t="str">
        <f t="shared" si="183"/>
        <v>事業法人</v>
      </c>
      <c r="N1025" t="str">
        <f t="shared" si="184"/>
        <v>04.事業法人</v>
      </c>
      <c r="O1025" t="str">
        <f t="shared" si="185"/>
        <v/>
      </c>
      <c r="P1025" t="str">
        <f t="shared" si="186"/>
        <v/>
      </c>
      <c r="Q1025" t="str">
        <f t="shared" si="187"/>
        <v/>
      </c>
      <c r="R1025" t="str">
        <f t="shared" si="188"/>
        <v>27.</v>
      </c>
      <c r="S1025" t="str">
        <f t="shared" si="189"/>
        <v>27.大阪府</v>
      </c>
      <c r="T1025">
        <f t="shared" si="190"/>
        <v>1</v>
      </c>
      <c r="U1025">
        <f t="shared" si="191"/>
        <v>105</v>
      </c>
    </row>
    <row r="1026" spans="1:21">
      <c r="A1026" t="s">
        <v>3483</v>
      </c>
      <c r="B1026" t="str">
        <f t="shared" ref="B1026:B1089" si="193">SUBSTITUTE(SUBSTITUTE(A1026," ",""),"　","")</f>
        <v>花巻市</v>
      </c>
      <c r="D1026" t="s">
        <v>3606</v>
      </c>
      <c r="E1026" t="s">
        <v>3636</v>
      </c>
      <c r="F1026" t="s">
        <v>2016</v>
      </c>
      <c r="H1026">
        <v>10</v>
      </c>
      <c r="I1026" t="s">
        <v>413</v>
      </c>
      <c r="J1026" t="e">
        <f>VLOOKUP(I1026,#REF!,2,0)</f>
        <v>#REF!</v>
      </c>
      <c r="K1026" t="e">
        <f t="shared" ref="K1026:K1089" si="194">IF(AND(J1026="事業法人",G1026="○"),"事業法人（上場）",IF(AND(J1026="事業法人",G1026=""),"事業法人（非上場）",J1026))</f>
        <v>#REF!</v>
      </c>
      <c r="L1026" t="str">
        <f t="shared" si="192"/>
        <v>北海道・東北地方</v>
      </c>
      <c r="M1026" t="str">
        <f t="shared" ref="M1026:M1089" si="195">VLOOKUP(I1026,AA:AB,2,0)</f>
        <v>自治体</v>
      </c>
      <c r="N1026" t="str">
        <f t="shared" ref="N1026:N1089" si="196">VLOOKUP(I1026,AC:AD,2,0)</f>
        <v>07.自治体</v>
      </c>
      <c r="O1026" t="str">
        <f t="shared" ref="O1026:O1089" si="197">IF(I1026="自治体",F1026&amp;A1026,"")</f>
        <v>岩手県花巻市</v>
      </c>
      <c r="P1026" t="str">
        <f t="shared" ref="P1026:P1089" si="198">TRIM(SUBSTITUTE(O1026,F1026,""))</f>
        <v>花巻市</v>
      </c>
      <c r="Q1026" t="str">
        <f t="shared" ref="Q1026:Q1089" si="199">IF(I1026="自治体",F1026&amp;P1026,"")</f>
        <v>岩手県花巻市</v>
      </c>
      <c r="R1026" t="str">
        <f t="shared" ref="R1026:R1089" si="200">VLOOKUP(F1026,AE:AF,2,)</f>
        <v>03.</v>
      </c>
      <c r="S1026" t="str">
        <f t="shared" ref="S1026:S1089" si="201">R1026&amp;F1026</f>
        <v>03.岩手県</v>
      </c>
      <c r="T1026">
        <f t="shared" ref="T1026:T1089" si="202">IF(C1026="",0,IF(COUNTIF(C1026,"https://www.jasso.go.jp/*")=1,1,2))</f>
        <v>0</v>
      </c>
      <c r="U1026">
        <f t="shared" ref="U1026:U1089" si="203">LEN(C1026)</f>
        <v>0</v>
      </c>
    </row>
    <row r="1027" spans="1:21">
      <c r="A1027" s="3" t="s">
        <v>1091</v>
      </c>
      <c r="B1027" t="str">
        <f t="shared" si="193"/>
        <v>ハニー化成株式会社</v>
      </c>
      <c r="C1027" t="s">
        <v>1754</v>
      </c>
      <c r="D1027" t="s">
        <v>1166</v>
      </c>
      <c r="E1027" t="s">
        <v>2561</v>
      </c>
      <c r="F1027" t="s">
        <v>1970</v>
      </c>
      <c r="G1027" s="50"/>
      <c r="H1027">
        <v>40</v>
      </c>
      <c r="I1027" t="s">
        <v>1060</v>
      </c>
      <c r="J1027" t="e">
        <f>VLOOKUP(I1027,#REF!,2,0)</f>
        <v>#REF!</v>
      </c>
      <c r="K1027" t="e">
        <f t="shared" si="194"/>
        <v>#REF!</v>
      </c>
      <c r="L1027" t="str">
        <f t="shared" si="192"/>
        <v>近畿地方</v>
      </c>
      <c r="M1027" t="str">
        <f t="shared" si="195"/>
        <v>事業法人</v>
      </c>
      <c r="N1027" t="str">
        <f t="shared" si="196"/>
        <v>04.事業法人</v>
      </c>
      <c r="O1027" t="str">
        <f t="shared" si="197"/>
        <v/>
      </c>
      <c r="P1027" t="str">
        <f t="shared" si="198"/>
        <v/>
      </c>
      <c r="Q1027" t="str">
        <f t="shared" si="199"/>
        <v/>
      </c>
      <c r="R1027" t="str">
        <f t="shared" si="200"/>
        <v>28.</v>
      </c>
      <c r="S1027" t="str">
        <f t="shared" si="201"/>
        <v>28.兵庫県</v>
      </c>
      <c r="T1027">
        <f t="shared" si="202"/>
        <v>1</v>
      </c>
      <c r="U1027">
        <f t="shared" si="203"/>
        <v>100</v>
      </c>
    </row>
    <row r="1028" spans="1:21" ht="19.8">
      <c r="A1028" s="2" t="s">
        <v>324</v>
      </c>
      <c r="B1028" t="str">
        <f t="shared" si="193"/>
        <v>浜一運送株式会社</v>
      </c>
      <c r="C1028" t="s">
        <v>2638</v>
      </c>
      <c r="D1028" t="s">
        <v>225</v>
      </c>
      <c r="E1028" t="s">
        <v>2540</v>
      </c>
      <c r="F1028" t="s">
        <v>1976</v>
      </c>
      <c r="G1028" s="50"/>
      <c r="H1028">
        <v>20</v>
      </c>
      <c r="I1028" t="s">
        <v>1060</v>
      </c>
      <c r="J1028" t="e">
        <f>VLOOKUP(I1028,#REF!,2,0)</f>
        <v>#REF!</v>
      </c>
      <c r="K1028" t="e">
        <f t="shared" si="194"/>
        <v>#REF!</v>
      </c>
      <c r="L1028" t="str">
        <f t="shared" si="192"/>
        <v>関東地方</v>
      </c>
      <c r="M1028" t="str">
        <f t="shared" si="195"/>
        <v>事業法人</v>
      </c>
      <c r="N1028" t="str">
        <f t="shared" si="196"/>
        <v>04.事業法人</v>
      </c>
      <c r="O1028" t="str">
        <f t="shared" si="197"/>
        <v/>
      </c>
      <c r="P1028" t="str">
        <f t="shared" si="198"/>
        <v/>
      </c>
      <c r="Q1028" t="str">
        <f t="shared" si="199"/>
        <v/>
      </c>
      <c r="R1028" t="str">
        <f t="shared" si="200"/>
        <v>14.</v>
      </c>
      <c r="S1028" t="str">
        <f t="shared" si="201"/>
        <v>14.神奈川県</v>
      </c>
      <c r="T1028">
        <f t="shared" si="202"/>
        <v>1</v>
      </c>
      <c r="U1028">
        <f t="shared" si="203"/>
        <v>93</v>
      </c>
    </row>
    <row r="1029" spans="1:21">
      <c r="A1029" t="s">
        <v>3033</v>
      </c>
      <c r="B1029" t="str">
        <f t="shared" si="193"/>
        <v>浜田化学株式会社</v>
      </c>
      <c r="D1029" t="s">
        <v>3125</v>
      </c>
      <c r="E1029" s="47" t="s">
        <v>3150</v>
      </c>
      <c r="F1029" t="s">
        <v>1970</v>
      </c>
      <c r="I1029" t="s">
        <v>1060</v>
      </c>
      <c r="J1029" t="e">
        <f>VLOOKUP(I1029,#REF!,2,0)</f>
        <v>#REF!</v>
      </c>
      <c r="K1029" t="e">
        <f t="shared" si="194"/>
        <v>#REF!</v>
      </c>
      <c r="L1029" t="str">
        <f t="shared" si="192"/>
        <v>近畿地方</v>
      </c>
      <c r="M1029" t="str">
        <f t="shared" si="195"/>
        <v>事業法人</v>
      </c>
      <c r="N1029" t="str">
        <f t="shared" si="196"/>
        <v>04.事業法人</v>
      </c>
      <c r="O1029" t="str">
        <f t="shared" si="197"/>
        <v/>
      </c>
      <c r="P1029" t="str">
        <f t="shared" si="198"/>
        <v/>
      </c>
      <c r="Q1029" t="str">
        <f t="shared" si="199"/>
        <v/>
      </c>
      <c r="R1029" t="str">
        <f t="shared" si="200"/>
        <v>28.</v>
      </c>
      <c r="S1029" t="str">
        <f t="shared" si="201"/>
        <v>28.兵庫県</v>
      </c>
      <c r="T1029">
        <f t="shared" si="202"/>
        <v>0</v>
      </c>
      <c r="U1029">
        <f t="shared" si="203"/>
        <v>0</v>
      </c>
    </row>
    <row r="1030" spans="1:21" ht="19.8">
      <c r="A1030" s="2" t="s">
        <v>142</v>
      </c>
      <c r="B1030" t="str">
        <f t="shared" si="193"/>
        <v>濱田産業株式會社</v>
      </c>
      <c r="D1030" t="s">
        <v>143</v>
      </c>
      <c r="E1030" t="s">
        <v>2541</v>
      </c>
      <c r="F1030" t="s">
        <v>1976</v>
      </c>
      <c r="G1030" s="50"/>
      <c r="H1030">
        <v>20</v>
      </c>
      <c r="I1030" t="s">
        <v>1060</v>
      </c>
      <c r="J1030" t="e">
        <f>VLOOKUP(I1030,#REF!,2,0)</f>
        <v>#REF!</v>
      </c>
      <c r="K1030" t="e">
        <f t="shared" si="194"/>
        <v>#REF!</v>
      </c>
      <c r="L1030" t="str">
        <f t="shared" si="192"/>
        <v>関東地方</v>
      </c>
      <c r="M1030" t="str">
        <f t="shared" si="195"/>
        <v>事業法人</v>
      </c>
      <c r="N1030" t="str">
        <f t="shared" si="196"/>
        <v>04.事業法人</v>
      </c>
      <c r="O1030" t="str">
        <f t="shared" si="197"/>
        <v/>
      </c>
      <c r="P1030" t="str">
        <f t="shared" si="198"/>
        <v/>
      </c>
      <c r="Q1030" t="str">
        <f t="shared" si="199"/>
        <v/>
      </c>
      <c r="R1030" t="str">
        <f t="shared" si="200"/>
        <v>14.</v>
      </c>
      <c r="S1030" t="str">
        <f t="shared" si="201"/>
        <v>14.神奈川県</v>
      </c>
      <c r="T1030">
        <f t="shared" si="202"/>
        <v>0</v>
      </c>
      <c r="U1030">
        <f t="shared" si="203"/>
        <v>0</v>
      </c>
    </row>
    <row r="1031" spans="1:21" ht="19.8">
      <c r="A1031" s="2" t="s">
        <v>703</v>
      </c>
      <c r="B1031" t="str">
        <f t="shared" si="193"/>
        <v>株式会社ハマテック</v>
      </c>
      <c r="D1031" t="s">
        <v>777</v>
      </c>
      <c r="E1031" t="s">
        <v>2538</v>
      </c>
      <c r="F1031" t="s">
        <v>2019</v>
      </c>
      <c r="G1031" s="50"/>
      <c r="H1031">
        <v>20</v>
      </c>
      <c r="I1031" t="s">
        <v>1060</v>
      </c>
      <c r="J1031" t="e">
        <f>VLOOKUP(I1031,#REF!,2,0)</f>
        <v>#REF!</v>
      </c>
      <c r="K1031" t="e">
        <f t="shared" si="194"/>
        <v>#REF!</v>
      </c>
      <c r="L1031" t="str">
        <f t="shared" si="192"/>
        <v>関東地方</v>
      </c>
      <c r="M1031" t="str">
        <f t="shared" si="195"/>
        <v>事業法人</v>
      </c>
      <c r="N1031" t="str">
        <f t="shared" si="196"/>
        <v>04.事業法人</v>
      </c>
      <c r="O1031" t="str">
        <f t="shared" si="197"/>
        <v/>
      </c>
      <c r="P1031" t="str">
        <f t="shared" si="198"/>
        <v/>
      </c>
      <c r="Q1031" t="str">
        <f t="shared" si="199"/>
        <v/>
      </c>
      <c r="R1031" t="str">
        <f t="shared" si="200"/>
        <v>14.</v>
      </c>
      <c r="S1031" t="str">
        <f t="shared" si="201"/>
        <v>14.神奈川県</v>
      </c>
      <c r="T1031">
        <f t="shared" si="202"/>
        <v>0</v>
      </c>
      <c r="U1031">
        <f t="shared" si="203"/>
        <v>0</v>
      </c>
    </row>
    <row r="1032" spans="1:21">
      <c r="A1032" t="s">
        <v>3484</v>
      </c>
      <c r="B1032" t="str">
        <f t="shared" si="193"/>
        <v>株式会社濱本ジェネラルコーポレーション</v>
      </c>
      <c r="D1032" t="s">
        <v>3607</v>
      </c>
      <c r="E1032" t="s">
        <v>3636</v>
      </c>
      <c r="F1032" t="s">
        <v>1970</v>
      </c>
      <c r="H1032">
        <v>40</v>
      </c>
      <c r="I1032" t="s">
        <v>1060</v>
      </c>
      <c r="J1032" t="e">
        <f>VLOOKUP(I1032,#REF!,2,0)</f>
        <v>#REF!</v>
      </c>
      <c r="K1032" t="e">
        <f t="shared" si="194"/>
        <v>#REF!</v>
      </c>
      <c r="L1032" t="str">
        <f t="shared" si="192"/>
        <v>近畿地方</v>
      </c>
      <c r="M1032" t="str">
        <f t="shared" si="195"/>
        <v>事業法人</v>
      </c>
      <c r="N1032" t="str">
        <f t="shared" si="196"/>
        <v>04.事業法人</v>
      </c>
      <c r="O1032" t="str">
        <f t="shared" si="197"/>
        <v/>
      </c>
      <c r="P1032" t="str">
        <f t="shared" si="198"/>
        <v/>
      </c>
      <c r="Q1032" t="str">
        <f t="shared" si="199"/>
        <v/>
      </c>
      <c r="R1032" t="str">
        <f t="shared" si="200"/>
        <v>28.</v>
      </c>
      <c r="S1032" t="str">
        <f t="shared" si="201"/>
        <v>28.兵庫県</v>
      </c>
      <c r="T1032">
        <f t="shared" si="202"/>
        <v>0</v>
      </c>
      <c r="U1032">
        <f t="shared" si="203"/>
        <v>0</v>
      </c>
    </row>
    <row r="1033" spans="1:21">
      <c r="A1033" t="s">
        <v>3034</v>
      </c>
      <c r="B1033" t="str">
        <f t="shared" si="193"/>
        <v>早川ゴム株式会社</v>
      </c>
      <c r="C1033" s="8" t="s">
        <v>3171</v>
      </c>
      <c r="D1033" t="s">
        <v>3126</v>
      </c>
      <c r="E1033" s="47" t="s">
        <v>3150</v>
      </c>
      <c r="F1033" t="s">
        <v>1959</v>
      </c>
      <c r="I1033" t="s">
        <v>1060</v>
      </c>
      <c r="J1033" t="e">
        <f>VLOOKUP(I1033,#REF!,2,0)</f>
        <v>#REF!</v>
      </c>
      <c r="K1033" t="e">
        <f t="shared" si="194"/>
        <v>#REF!</v>
      </c>
      <c r="L1033" t="str">
        <f t="shared" si="192"/>
        <v>中国地方</v>
      </c>
      <c r="M1033" t="str">
        <f t="shared" si="195"/>
        <v>事業法人</v>
      </c>
      <c r="N1033" t="str">
        <f t="shared" si="196"/>
        <v>04.事業法人</v>
      </c>
      <c r="O1033" t="str">
        <f t="shared" si="197"/>
        <v/>
      </c>
      <c r="P1033" t="str">
        <f t="shared" si="198"/>
        <v/>
      </c>
      <c r="Q1033" t="str">
        <f t="shared" si="199"/>
        <v/>
      </c>
      <c r="R1033" t="str">
        <f t="shared" si="200"/>
        <v>34.</v>
      </c>
      <c r="S1033" t="str">
        <f t="shared" si="201"/>
        <v>34.広島県</v>
      </c>
      <c r="T1033">
        <f t="shared" si="202"/>
        <v>2</v>
      </c>
      <c r="U1033">
        <f t="shared" si="203"/>
        <v>35</v>
      </c>
    </row>
    <row r="1034" spans="1:21">
      <c r="A1034" t="s">
        <v>3244</v>
      </c>
      <c r="B1034" t="str">
        <f t="shared" si="193"/>
        <v>早川町</v>
      </c>
      <c r="D1034" t="s">
        <v>3330</v>
      </c>
      <c r="E1034" t="s">
        <v>3364</v>
      </c>
      <c r="F1034" t="s">
        <v>2523</v>
      </c>
      <c r="G1034" s="50"/>
      <c r="I1034" t="s">
        <v>413</v>
      </c>
      <c r="J1034" t="e">
        <f>VLOOKUP(I1034,#REF!,2,0)</f>
        <v>#REF!</v>
      </c>
      <c r="K1034" t="e">
        <f t="shared" si="194"/>
        <v>#REF!</v>
      </c>
      <c r="L1034" t="str">
        <f t="shared" si="192"/>
        <v>甲信越地方</v>
      </c>
      <c r="M1034" t="str">
        <f t="shared" si="195"/>
        <v>自治体</v>
      </c>
      <c r="N1034" t="str">
        <f t="shared" si="196"/>
        <v>07.自治体</v>
      </c>
      <c r="O1034" t="str">
        <f t="shared" si="197"/>
        <v>山梨県早川町</v>
      </c>
      <c r="P1034" t="str">
        <f t="shared" si="198"/>
        <v>早川町</v>
      </c>
      <c r="Q1034" t="str">
        <f t="shared" si="199"/>
        <v>山梨県早川町</v>
      </c>
      <c r="R1034" t="str">
        <f t="shared" si="200"/>
        <v>19.</v>
      </c>
      <c r="S1034" t="str">
        <f t="shared" si="201"/>
        <v>19.山梨県</v>
      </c>
      <c r="T1034">
        <f t="shared" si="202"/>
        <v>0</v>
      </c>
      <c r="U1034">
        <f t="shared" si="203"/>
        <v>0</v>
      </c>
    </row>
    <row r="1035" spans="1:21">
      <c r="A1035" s="3" t="s">
        <v>325</v>
      </c>
      <c r="B1035" t="str">
        <f t="shared" si="193"/>
        <v>株式会社林工務店</v>
      </c>
      <c r="C1035" t="s">
        <v>1755</v>
      </c>
      <c r="D1035" t="s">
        <v>226</v>
      </c>
      <c r="E1035" t="s">
        <v>2540</v>
      </c>
      <c r="F1035" t="s">
        <v>1962</v>
      </c>
      <c r="G1035" s="50"/>
      <c r="H1035">
        <v>10</v>
      </c>
      <c r="I1035" t="s">
        <v>1060</v>
      </c>
      <c r="J1035" t="e">
        <f>VLOOKUP(I1035,#REF!,2,0)</f>
        <v>#REF!</v>
      </c>
      <c r="K1035" t="e">
        <f t="shared" si="194"/>
        <v>#REF!</v>
      </c>
      <c r="L1035" t="str">
        <f t="shared" si="192"/>
        <v>北海道・東北地方</v>
      </c>
      <c r="M1035" t="str">
        <f t="shared" si="195"/>
        <v>事業法人</v>
      </c>
      <c r="N1035" t="str">
        <f t="shared" si="196"/>
        <v>04.事業法人</v>
      </c>
      <c r="O1035" t="str">
        <f t="shared" si="197"/>
        <v/>
      </c>
      <c r="P1035" t="str">
        <f t="shared" si="198"/>
        <v/>
      </c>
      <c r="Q1035" t="str">
        <f t="shared" si="199"/>
        <v/>
      </c>
      <c r="R1035" t="str">
        <f t="shared" si="200"/>
        <v>05.</v>
      </c>
      <c r="S1035" t="str">
        <f t="shared" si="201"/>
        <v>05.秋田県</v>
      </c>
      <c r="T1035">
        <f t="shared" si="202"/>
        <v>1</v>
      </c>
      <c r="U1035">
        <f t="shared" si="203"/>
        <v>92</v>
      </c>
    </row>
    <row r="1036" spans="1:21">
      <c r="A1036" t="s">
        <v>3245</v>
      </c>
      <c r="B1036" t="str">
        <f t="shared" si="193"/>
        <v>早島町</v>
      </c>
      <c r="D1036" t="s">
        <v>3331</v>
      </c>
      <c r="E1036" t="s">
        <v>3364</v>
      </c>
      <c r="F1036" t="s">
        <v>2086</v>
      </c>
      <c r="G1036" s="50"/>
      <c r="I1036" t="s">
        <v>413</v>
      </c>
      <c r="J1036" t="e">
        <f>VLOOKUP(I1036,#REF!,2,0)</f>
        <v>#REF!</v>
      </c>
      <c r="K1036" t="e">
        <f t="shared" si="194"/>
        <v>#REF!</v>
      </c>
      <c r="L1036" t="str">
        <f t="shared" si="192"/>
        <v>中国地方</v>
      </c>
      <c r="M1036" t="str">
        <f t="shared" si="195"/>
        <v>自治体</v>
      </c>
      <c r="N1036" t="str">
        <f t="shared" si="196"/>
        <v>07.自治体</v>
      </c>
      <c r="O1036" t="str">
        <f t="shared" si="197"/>
        <v>岡山県早島町</v>
      </c>
      <c r="P1036" t="str">
        <f t="shared" si="198"/>
        <v>早島町</v>
      </c>
      <c r="Q1036" t="str">
        <f t="shared" si="199"/>
        <v>岡山県早島町</v>
      </c>
      <c r="R1036" t="str">
        <f t="shared" si="200"/>
        <v>33.</v>
      </c>
      <c r="S1036" t="str">
        <f t="shared" si="201"/>
        <v>33.岡山県</v>
      </c>
      <c r="T1036">
        <f t="shared" si="202"/>
        <v>0</v>
      </c>
      <c r="U1036">
        <f t="shared" si="203"/>
        <v>0</v>
      </c>
    </row>
    <row r="1037" spans="1:21" ht="19.8">
      <c r="A1037" s="2" t="s">
        <v>883</v>
      </c>
      <c r="B1037" t="str">
        <f t="shared" si="193"/>
        <v>早月川沿岸土地改良区</v>
      </c>
      <c r="D1037" t="s">
        <v>884</v>
      </c>
      <c r="E1037" t="s">
        <v>2564</v>
      </c>
      <c r="F1037" t="s">
        <v>2128</v>
      </c>
      <c r="G1037" s="50"/>
      <c r="H1037">
        <v>30</v>
      </c>
      <c r="I1037" t="s">
        <v>413</v>
      </c>
      <c r="J1037" t="e">
        <f>VLOOKUP(I1037,#REF!,2,0)</f>
        <v>#REF!</v>
      </c>
      <c r="K1037" t="e">
        <f t="shared" si="194"/>
        <v>#REF!</v>
      </c>
      <c r="L1037" t="str">
        <f t="shared" si="192"/>
        <v>北陸地方</v>
      </c>
      <c r="M1037" t="str">
        <f t="shared" si="195"/>
        <v>自治体</v>
      </c>
      <c r="N1037" t="str">
        <f t="shared" si="196"/>
        <v>07.自治体</v>
      </c>
      <c r="O1037" t="str">
        <f t="shared" si="197"/>
        <v>富山県早月川沿岸土地改良区</v>
      </c>
      <c r="P1037" t="str">
        <f t="shared" si="198"/>
        <v>早月川沿岸土地改良区</v>
      </c>
      <c r="Q1037" t="str">
        <f t="shared" si="199"/>
        <v>富山県早月川沿岸土地改良区</v>
      </c>
      <c r="R1037" t="str">
        <f t="shared" si="200"/>
        <v>16.</v>
      </c>
      <c r="S1037" t="str">
        <f t="shared" si="201"/>
        <v>16.富山県</v>
      </c>
      <c r="T1037">
        <f t="shared" si="202"/>
        <v>0</v>
      </c>
      <c r="U1037">
        <f t="shared" si="203"/>
        <v>0</v>
      </c>
    </row>
    <row r="1038" spans="1:21">
      <c r="A1038" t="s">
        <v>2325</v>
      </c>
      <c r="B1038" t="str">
        <f t="shared" si="193"/>
        <v>学校法人原田学園</v>
      </c>
      <c r="D1038" t="s">
        <v>2477</v>
      </c>
      <c r="E1038" t="s">
        <v>2559</v>
      </c>
      <c r="F1038" t="s">
        <v>1982</v>
      </c>
      <c r="G1038" s="50"/>
      <c r="H1038">
        <v>50</v>
      </c>
      <c r="I1038" t="s">
        <v>930</v>
      </c>
      <c r="J1038" t="e">
        <f>VLOOKUP(I1038,#REF!,2,0)</f>
        <v>#REF!</v>
      </c>
      <c r="K1038" t="e">
        <f t="shared" si="194"/>
        <v>#REF!</v>
      </c>
      <c r="L1038" t="str">
        <f t="shared" si="192"/>
        <v>中国地方</v>
      </c>
      <c r="M1038" t="str">
        <f t="shared" si="195"/>
        <v>学校法人等</v>
      </c>
      <c r="N1038" t="str">
        <f t="shared" si="196"/>
        <v>01.学校法人・国立大学法人等</v>
      </c>
      <c r="O1038" t="str">
        <f t="shared" si="197"/>
        <v/>
      </c>
      <c r="P1038" t="str">
        <f t="shared" si="198"/>
        <v/>
      </c>
      <c r="Q1038" t="str">
        <f t="shared" si="199"/>
        <v/>
      </c>
      <c r="R1038" t="str">
        <f t="shared" si="200"/>
        <v>34.</v>
      </c>
      <c r="S1038" t="str">
        <f t="shared" si="201"/>
        <v>34.広島県</v>
      </c>
      <c r="T1038">
        <f t="shared" si="202"/>
        <v>0</v>
      </c>
      <c r="U1038">
        <f t="shared" si="203"/>
        <v>0</v>
      </c>
    </row>
    <row r="1039" spans="1:21" ht="19.8">
      <c r="A1039" s="2" t="s">
        <v>885</v>
      </c>
      <c r="B1039" t="str">
        <f t="shared" si="193"/>
        <v>長野県原村</v>
      </c>
      <c r="D1039" t="s">
        <v>886</v>
      </c>
      <c r="E1039" t="s">
        <v>2564</v>
      </c>
      <c r="F1039" t="s">
        <v>1972</v>
      </c>
      <c r="G1039" s="50"/>
      <c r="H1039">
        <v>25</v>
      </c>
      <c r="I1039" t="s">
        <v>413</v>
      </c>
      <c r="J1039" t="e">
        <f>VLOOKUP(I1039,#REF!,2,0)</f>
        <v>#REF!</v>
      </c>
      <c r="K1039" t="e">
        <f t="shared" si="194"/>
        <v>#REF!</v>
      </c>
      <c r="L1039" t="str">
        <f t="shared" si="192"/>
        <v>甲信越地方</v>
      </c>
      <c r="M1039" t="str">
        <f t="shared" si="195"/>
        <v>自治体</v>
      </c>
      <c r="N1039" t="str">
        <f t="shared" si="196"/>
        <v>07.自治体</v>
      </c>
      <c r="O1039" t="str">
        <f t="shared" si="197"/>
        <v>長野県長野県　原村</v>
      </c>
      <c r="P1039" t="str">
        <f t="shared" si="198"/>
        <v>原村</v>
      </c>
      <c r="Q1039" t="str">
        <f t="shared" si="199"/>
        <v>長野県原村</v>
      </c>
      <c r="R1039" t="str">
        <f t="shared" si="200"/>
        <v>20.</v>
      </c>
      <c r="S1039" t="str">
        <f t="shared" si="201"/>
        <v>20.長野県</v>
      </c>
      <c r="T1039">
        <f t="shared" si="202"/>
        <v>0</v>
      </c>
      <c r="U1039">
        <f t="shared" si="203"/>
        <v>0</v>
      </c>
    </row>
    <row r="1040" spans="1:21" ht="19.8">
      <c r="A1040" s="2" t="s">
        <v>326</v>
      </c>
      <c r="B1040" t="str">
        <f t="shared" si="193"/>
        <v>株式会社ハンズ</v>
      </c>
      <c r="D1040" t="s">
        <v>227</v>
      </c>
      <c r="E1040" t="s">
        <v>2540</v>
      </c>
      <c r="F1040" t="s">
        <v>1982</v>
      </c>
      <c r="G1040" s="50"/>
      <c r="H1040">
        <v>50</v>
      </c>
      <c r="I1040" t="s">
        <v>1060</v>
      </c>
      <c r="J1040" t="e">
        <f>VLOOKUP(I1040,#REF!,2,0)</f>
        <v>#REF!</v>
      </c>
      <c r="K1040" t="e">
        <f t="shared" si="194"/>
        <v>#REF!</v>
      </c>
      <c r="L1040" t="str">
        <f t="shared" si="192"/>
        <v>中国地方</v>
      </c>
      <c r="M1040" t="str">
        <f t="shared" si="195"/>
        <v>事業法人</v>
      </c>
      <c r="N1040" t="str">
        <f t="shared" si="196"/>
        <v>04.事業法人</v>
      </c>
      <c r="O1040" t="str">
        <f t="shared" si="197"/>
        <v/>
      </c>
      <c r="P1040" t="str">
        <f t="shared" si="198"/>
        <v/>
      </c>
      <c r="Q1040" t="str">
        <f t="shared" si="199"/>
        <v/>
      </c>
      <c r="R1040" t="str">
        <f t="shared" si="200"/>
        <v>34.</v>
      </c>
      <c r="S1040" t="str">
        <f t="shared" si="201"/>
        <v>34.広島県</v>
      </c>
      <c r="T1040">
        <f t="shared" si="202"/>
        <v>0</v>
      </c>
      <c r="U1040">
        <f t="shared" si="203"/>
        <v>0</v>
      </c>
    </row>
    <row r="1041" spans="1:21">
      <c r="A1041" t="s">
        <v>2743</v>
      </c>
      <c r="B1041" t="str">
        <f t="shared" si="193"/>
        <v>株式会社飯能ゴルフ倶楽部</v>
      </c>
      <c r="C1041" t="s">
        <v>2938</v>
      </c>
      <c r="D1041" t="s">
        <v>2844</v>
      </c>
      <c r="E1041" t="s">
        <v>2868</v>
      </c>
      <c r="F1041" t="s">
        <v>2911</v>
      </c>
      <c r="I1041" t="s">
        <v>1060</v>
      </c>
      <c r="J1041" t="e">
        <f>VLOOKUP(I1041,#REF!,2,0)</f>
        <v>#REF!</v>
      </c>
      <c r="K1041" t="e">
        <f t="shared" si="194"/>
        <v>#REF!</v>
      </c>
      <c r="L1041" t="str">
        <f t="shared" si="192"/>
        <v>関東地方</v>
      </c>
      <c r="M1041" t="str">
        <f t="shared" si="195"/>
        <v>事業法人</v>
      </c>
      <c r="N1041" t="str">
        <f t="shared" si="196"/>
        <v>04.事業法人</v>
      </c>
      <c r="O1041" t="str">
        <f t="shared" si="197"/>
        <v/>
      </c>
      <c r="P1041" t="str">
        <f t="shared" si="198"/>
        <v/>
      </c>
      <c r="Q1041" t="str">
        <f t="shared" si="199"/>
        <v/>
      </c>
      <c r="R1041" t="str">
        <f t="shared" si="200"/>
        <v>11.</v>
      </c>
      <c r="S1041" t="str">
        <f t="shared" si="201"/>
        <v>11.埼玉県</v>
      </c>
      <c r="T1041">
        <f t="shared" si="202"/>
        <v>1</v>
      </c>
      <c r="U1041">
        <f t="shared" si="203"/>
        <v>100</v>
      </c>
    </row>
    <row r="1042" spans="1:21" ht="19.8">
      <c r="A1042" s="2" t="s">
        <v>33</v>
      </c>
      <c r="B1042" t="str">
        <f t="shared" si="193"/>
        <v>飯能信用金庫</v>
      </c>
      <c r="D1042" t="s">
        <v>388</v>
      </c>
      <c r="E1042" t="s">
        <v>2543</v>
      </c>
      <c r="F1042" t="s">
        <v>2048</v>
      </c>
      <c r="G1042" s="50"/>
      <c r="H1042">
        <v>20</v>
      </c>
      <c r="I1042" t="s">
        <v>1345</v>
      </c>
      <c r="J1042" t="e">
        <f>VLOOKUP(I1042,#REF!,2,0)</f>
        <v>#REF!</v>
      </c>
      <c r="K1042" t="e">
        <f t="shared" si="194"/>
        <v>#REF!</v>
      </c>
      <c r="L1042" t="str">
        <f t="shared" si="192"/>
        <v>関東地方</v>
      </c>
      <c r="M1042" t="str">
        <f t="shared" si="195"/>
        <v>地域金融機関</v>
      </c>
      <c r="N1042" t="str">
        <f t="shared" si="196"/>
        <v>03.系統上部・系統下部</v>
      </c>
      <c r="O1042" t="str">
        <f t="shared" si="197"/>
        <v/>
      </c>
      <c r="P1042" t="str">
        <f t="shared" si="198"/>
        <v/>
      </c>
      <c r="Q1042" t="str">
        <f t="shared" si="199"/>
        <v/>
      </c>
      <c r="R1042" t="str">
        <f t="shared" si="200"/>
        <v>11.</v>
      </c>
      <c r="S1042" t="str">
        <f t="shared" si="201"/>
        <v>11.埼玉県</v>
      </c>
      <c r="T1042">
        <f t="shared" si="202"/>
        <v>0</v>
      </c>
      <c r="U1042">
        <f t="shared" si="203"/>
        <v>0</v>
      </c>
    </row>
    <row r="1043" spans="1:21" ht="19.8">
      <c r="A1043" s="2" t="s">
        <v>265</v>
      </c>
      <c r="B1043" t="str">
        <f t="shared" si="193"/>
        <v>ピー・シー・エー株式会社</v>
      </c>
      <c r="D1043" t="s">
        <v>436</v>
      </c>
      <c r="E1043" t="s">
        <v>2549</v>
      </c>
      <c r="F1043" t="s">
        <v>1953</v>
      </c>
      <c r="G1043" s="50" t="s">
        <v>2668</v>
      </c>
      <c r="H1043">
        <v>20</v>
      </c>
      <c r="I1043" t="s">
        <v>1060</v>
      </c>
      <c r="J1043" t="e">
        <f>VLOOKUP(I1043,#REF!,2,0)</f>
        <v>#REF!</v>
      </c>
      <c r="K1043" t="e">
        <f t="shared" si="194"/>
        <v>#REF!</v>
      </c>
      <c r="L1043" t="str">
        <f t="shared" si="192"/>
        <v>関東地方</v>
      </c>
      <c r="M1043" t="str">
        <f t="shared" si="195"/>
        <v>事業法人</v>
      </c>
      <c r="N1043" t="str">
        <f t="shared" si="196"/>
        <v>04.事業法人</v>
      </c>
      <c r="O1043" t="str">
        <f t="shared" si="197"/>
        <v/>
      </c>
      <c r="P1043" t="str">
        <f t="shared" si="198"/>
        <v/>
      </c>
      <c r="Q1043" t="str">
        <f t="shared" si="199"/>
        <v/>
      </c>
      <c r="R1043" t="str">
        <f t="shared" si="200"/>
        <v>13.</v>
      </c>
      <c r="S1043" t="str">
        <f t="shared" si="201"/>
        <v>13.東京都</v>
      </c>
      <c r="T1043">
        <f t="shared" si="202"/>
        <v>0</v>
      </c>
      <c r="U1043">
        <f t="shared" si="203"/>
        <v>0</v>
      </c>
    </row>
    <row r="1044" spans="1:21">
      <c r="A1044" t="s">
        <v>3485</v>
      </c>
      <c r="B1044" t="str">
        <f t="shared" si="193"/>
        <v>株式会社東愛知新聞社</v>
      </c>
      <c r="D1044" t="s">
        <v>3608</v>
      </c>
      <c r="E1044" t="s">
        <v>3636</v>
      </c>
      <c r="F1044" t="s">
        <v>1956</v>
      </c>
      <c r="H1044">
        <v>35</v>
      </c>
      <c r="I1044" t="s">
        <v>1060</v>
      </c>
      <c r="J1044" t="e">
        <f>VLOOKUP(I1044,#REF!,2,0)</f>
        <v>#REF!</v>
      </c>
      <c r="K1044" t="e">
        <f t="shared" si="194"/>
        <v>#REF!</v>
      </c>
      <c r="L1044" t="str">
        <f t="shared" si="192"/>
        <v>東海地方</v>
      </c>
      <c r="M1044" t="str">
        <f t="shared" si="195"/>
        <v>事業法人</v>
      </c>
      <c r="N1044" t="str">
        <f t="shared" si="196"/>
        <v>04.事業法人</v>
      </c>
      <c r="O1044" t="str">
        <f t="shared" si="197"/>
        <v/>
      </c>
      <c r="P1044" t="str">
        <f t="shared" si="198"/>
        <v/>
      </c>
      <c r="Q1044" t="str">
        <f t="shared" si="199"/>
        <v/>
      </c>
      <c r="R1044" t="str">
        <f t="shared" si="200"/>
        <v>23.</v>
      </c>
      <c r="S1044" t="str">
        <f t="shared" si="201"/>
        <v>23.愛知県</v>
      </c>
      <c r="T1044">
        <f t="shared" si="202"/>
        <v>0</v>
      </c>
      <c r="U1044">
        <f t="shared" si="203"/>
        <v>0</v>
      </c>
    </row>
    <row r="1045" spans="1:21">
      <c r="A1045" t="s">
        <v>3035</v>
      </c>
      <c r="B1045" t="str">
        <f t="shared" si="193"/>
        <v>公益財団法人東教育財団</v>
      </c>
      <c r="D1045" t="s">
        <v>3127</v>
      </c>
      <c r="E1045" s="47" t="s">
        <v>3150</v>
      </c>
      <c r="F1045" t="s">
        <v>1977</v>
      </c>
      <c r="I1045" t="s">
        <v>1193</v>
      </c>
      <c r="J1045" t="e">
        <f>VLOOKUP(I1045,#REF!,2,0)</f>
        <v>#REF!</v>
      </c>
      <c r="K1045" t="e">
        <f t="shared" si="194"/>
        <v>#REF!</v>
      </c>
      <c r="L1045" t="str">
        <f t="shared" si="192"/>
        <v>近畿地方</v>
      </c>
      <c r="M1045" t="str">
        <f t="shared" si="195"/>
        <v>その他</v>
      </c>
      <c r="N1045" t="str">
        <f t="shared" si="196"/>
        <v>08.財団法人・社団法人</v>
      </c>
      <c r="O1045" t="str">
        <f t="shared" si="197"/>
        <v/>
      </c>
      <c r="P1045" t="str">
        <f t="shared" si="198"/>
        <v/>
      </c>
      <c r="Q1045" t="str">
        <f t="shared" si="199"/>
        <v/>
      </c>
      <c r="R1045" t="str">
        <f t="shared" si="200"/>
        <v>27.</v>
      </c>
      <c r="S1045" t="str">
        <f t="shared" si="201"/>
        <v>27.大阪府</v>
      </c>
      <c r="T1045">
        <f t="shared" si="202"/>
        <v>0</v>
      </c>
      <c r="U1045">
        <f t="shared" si="203"/>
        <v>0</v>
      </c>
    </row>
    <row r="1046" spans="1:21">
      <c r="A1046" t="s">
        <v>3486</v>
      </c>
      <c r="B1046" t="str">
        <f t="shared" si="193"/>
        <v>東日本メディコム株式会社</v>
      </c>
      <c r="D1046" t="s">
        <v>3609</v>
      </c>
      <c r="E1046" t="s">
        <v>3636</v>
      </c>
      <c r="F1046" t="s">
        <v>2048</v>
      </c>
      <c r="H1046">
        <v>20</v>
      </c>
      <c r="I1046" t="s">
        <v>1060</v>
      </c>
      <c r="J1046" t="e">
        <f>VLOOKUP(I1046,#REF!,2,0)</f>
        <v>#REF!</v>
      </c>
      <c r="K1046" t="e">
        <f t="shared" si="194"/>
        <v>#REF!</v>
      </c>
      <c r="L1046" t="str">
        <f t="shared" si="192"/>
        <v>関東地方</v>
      </c>
      <c r="M1046" t="str">
        <f t="shared" si="195"/>
        <v>事業法人</v>
      </c>
      <c r="N1046" t="str">
        <f t="shared" si="196"/>
        <v>04.事業法人</v>
      </c>
      <c r="O1046" t="str">
        <f t="shared" si="197"/>
        <v/>
      </c>
      <c r="P1046" t="str">
        <f t="shared" si="198"/>
        <v/>
      </c>
      <c r="Q1046" t="str">
        <f t="shared" si="199"/>
        <v/>
      </c>
      <c r="R1046" t="str">
        <f t="shared" si="200"/>
        <v>11.</v>
      </c>
      <c r="S1046" t="str">
        <f t="shared" si="201"/>
        <v>11.埼玉県</v>
      </c>
      <c r="T1046">
        <f t="shared" si="202"/>
        <v>0</v>
      </c>
      <c r="U1046">
        <f t="shared" si="203"/>
        <v>0</v>
      </c>
    </row>
    <row r="1047" spans="1:21">
      <c r="A1047" t="s">
        <v>2744</v>
      </c>
      <c r="B1047" t="str">
        <f t="shared" si="193"/>
        <v>社会福祉法人東保育会</v>
      </c>
      <c r="C1047" t="s">
        <v>2939</v>
      </c>
      <c r="D1047" t="s">
        <v>2845</v>
      </c>
      <c r="E1047" t="s">
        <v>2868</v>
      </c>
      <c r="F1047" t="s">
        <v>2905</v>
      </c>
      <c r="I1047" t="s">
        <v>440</v>
      </c>
      <c r="J1047" t="e">
        <f>VLOOKUP(I1047,#REF!,2,0)</f>
        <v>#REF!</v>
      </c>
      <c r="K1047" t="e">
        <f t="shared" si="194"/>
        <v>#REF!</v>
      </c>
      <c r="L1047" t="str">
        <f t="shared" si="192"/>
        <v>関東地方</v>
      </c>
      <c r="M1047" t="str">
        <f t="shared" si="195"/>
        <v>その他</v>
      </c>
      <c r="N1047" t="str">
        <f t="shared" si="196"/>
        <v>09.医療法人・社会福祉法人</v>
      </c>
      <c r="O1047" t="str">
        <f t="shared" si="197"/>
        <v/>
      </c>
      <c r="P1047" t="str">
        <f t="shared" si="198"/>
        <v/>
      </c>
      <c r="Q1047" t="str">
        <f t="shared" si="199"/>
        <v/>
      </c>
      <c r="R1047" t="str">
        <f t="shared" si="200"/>
        <v>13.</v>
      </c>
      <c r="S1047" t="str">
        <f t="shared" si="201"/>
        <v>13.東京都</v>
      </c>
      <c r="T1047">
        <f t="shared" si="202"/>
        <v>1</v>
      </c>
      <c r="U1047">
        <f t="shared" si="203"/>
        <v>102</v>
      </c>
    </row>
    <row r="1048" spans="1:21">
      <c r="A1048" s="3" t="s">
        <v>327</v>
      </c>
      <c r="B1048" t="str">
        <f t="shared" si="193"/>
        <v>株式会社光</v>
      </c>
      <c r="C1048" t="s">
        <v>1756</v>
      </c>
      <c r="D1048" t="s">
        <v>228</v>
      </c>
      <c r="E1048" t="s">
        <v>2540</v>
      </c>
      <c r="F1048" t="s">
        <v>1977</v>
      </c>
      <c r="G1048" s="50"/>
      <c r="H1048">
        <v>40</v>
      </c>
      <c r="I1048" t="s">
        <v>1060</v>
      </c>
      <c r="J1048" t="e">
        <f>VLOOKUP(I1048,#REF!,2,0)</f>
        <v>#REF!</v>
      </c>
      <c r="K1048" t="e">
        <f t="shared" si="194"/>
        <v>#REF!</v>
      </c>
      <c r="L1048" t="str">
        <f t="shared" si="192"/>
        <v>近畿地方</v>
      </c>
      <c r="M1048" t="str">
        <f t="shared" si="195"/>
        <v>事業法人</v>
      </c>
      <c r="N1048" t="str">
        <f t="shared" si="196"/>
        <v>04.事業法人</v>
      </c>
      <c r="O1048" t="str">
        <f t="shared" si="197"/>
        <v/>
      </c>
      <c r="P1048" t="str">
        <f t="shared" si="198"/>
        <v/>
      </c>
      <c r="Q1048" t="str">
        <f t="shared" si="199"/>
        <v/>
      </c>
      <c r="R1048" t="str">
        <f t="shared" si="200"/>
        <v>27.</v>
      </c>
      <c r="S1048" t="str">
        <f t="shared" si="201"/>
        <v>27.大阪府</v>
      </c>
      <c r="T1048">
        <f t="shared" si="202"/>
        <v>1</v>
      </c>
      <c r="U1048">
        <f t="shared" si="203"/>
        <v>93</v>
      </c>
    </row>
    <row r="1049" spans="1:21">
      <c r="A1049" t="s">
        <v>2745</v>
      </c>
      <c r="B1049" t="str">
        <f t="shared" si="193"/>
        <v>光市</v>
      </c>
      <c r="D1049" t="s">
        <v>2846</v>
      </c>
      <c r="E1049" t="s">
        <v>2868</v>
      </c>
      <c r="F1049" t="s">
        <v>2874</v>
      </c>
      <c r="I1049" t="s">
        <v>413</v>
      </c>
      <c r="J1049" t="e">
        <f>VLOOKUP(I1049,#REF!,2,0)</f>
        <v>#REF!</v>
      </c>
      <c r="K1049" t="e">
        <f t="shared" si="194"/>
        <v>#REF!</v>
      </c>
      <c r="L1049" t="str">
        <f t="shared" si="192"/>
        <v>中国地方</v>
      </c>
      <c r="M1049" t="str">
        <f t="shared" si="195"/>
        <v>自治体</v>
      </c>
      <c r="N1049" t="str">
        <f t="shared" si="196"/>
        <v>07.自治体</v>
      </c>
      <c r="O1049" t="str">
        <f t="shared" si="197"/>
        <v>山口県光市</v>
      </c>
      <c r="P1049" t="str">
        <f t="shared" si="198"/>
        <v>光市</v>
      </c>
      <c r="Q1049" t="str">
        <f t="shared" si="199"/>
        <v>山口県光市</v>
      </c>
      <c r="R1049" t="str">
        <f t="shared" si="200"/>
        <v>35.</v>
      </c>
      <c r="S1049" t="str">
        <f t="shared" si="201"/>
        <v>35.山口県</v>
      </c>
      <c r="T1049">
        <f t="shared" si="202"/>
        <v>0</v>
      </c>
      <c r="U1049">
        <f t="shared" si="203"/>
        <v>0</v>
      </c>
    </row>
    <row r="1050" spans="1:21">
      <c r="A1050" t="s">
        <v>3487</v>
      </c>
      <c r="B1050" t="str">
        <f t="shared" si="193"/>
        <v>株式会社肥後産業</v>
      </c>
      <c r="D1050" t="s">
        <v>3610</v>
      </c>
      <c r="E1050" t="s">
        <v>3636</v>
      </c>
      <c r="F1050" t="s">
        <v>2208</v>
      </c>
      <c r="H1050">
        <v>70</v>
      </c>
      <c r="I1050" t="s">
        <v>1060</v>
      </c>
      <c r="J1050" t="e">
        <f>VLOOKUP(I1050,#REF!,2,0)</f>
        <v>#REF!</v>
      </c>
      <c r="K1050" t="e">
        <f t="shared" si="194"/>
        <v>#REF!</v>
      </c>
      <c r="L1050" t="str">
        <f t="shared" si="192"/>
        <v>九州・沖縄地方</v>
      </c>
      <c r="M1050" t="str">
        <f t="shared" si="195"/>
        <v>事業法人</v>
      </c>
      <c r="N1050" t="str">
        <f t="shared" si="196"/>
        <v>04.事業法人</v>
      </c>
      <c r="O1050" t="str">
        <f t="shared" si="197"/>
        <v/>
      </c>
      <c r="P1050" t="str">
        <f t="shared" si="198"/>
        <v/>
      </c>
      <c r="Q1050" t="str">
        <f t="shared" si="199"/>
        <v/>
      </c>
      <c r="R1050" t="str">
        <f t="shared" si="200"/>
        <v>46.</v>
      </c>
      <c r="S1050" t="str">
        <f t="shared" si="201"/>
        <v>46.鹿児島県</v>
      </c>
      <c r="T1050">
        <f t="shared" si="202"/>
        <v>0</v>
      </c>
      <c r="U1050">
        <f t="shared" si="203"/>
        <v>0</v>
      </c>
    </row>
    <row r="1051" spans="1:21">
      <c r="A1051" t="s">
        <v>3488</v>
      </c>
      <c r="B1051" t="str">
        <f t="shared" si="193"/>
        <v>久永情報マネジメント株式会社</v>
      </c>
      <c r="C1051" t="s">
        <v>3683</v>
      </c>
      <c r="D1051" t="s">
        <v>3611</v>
      </c>
      <c r="E1051" t="s">
        <v>3636</v>
      </c>
      <c r="F1051" t="s">
        <v>2208</v>
      </c>
      <c r="H1051">
        <v>70</v>
      </c>
      <c r="I1051" t="s">
        <v>1060</v>
      </c>
      <c r="J1051" t="e">
        <f>VLOOKUP(I1051,#REF!,2,0)</f>
        <v>#REF!</v>
      </c>
      <c r="K1051" t="e">
        <f t="shared" si="194"/>
        <v>#REF!</v>
      </c>
      <c r="L1051" t="str">
        <f t="shared" si="192"/>
        <v>九州・沖縄地方</v>
      </c>
      <c r="M1051" t="str">
        <f t="shared" si="195"/>
        <v>事業法人</v>
      </c>
      <c r="N1051" t="str">
        <f t="shared" si="196"/>
        <v>04.事業法人</v>
      </c>
      <c r="O1051" t="str">
        <f t="shared" si="197"/>
        <v/>
      </c>
      <c r="P1051" t="str">
        <f t="shared" si="198"/>
        <v/>
      </c>
      <c r="Q1051" t="str">
        <f t="shared" si="199"/>
        <v/>
      </c>
      <c r="R1051" t="str">
        <f t="shared" si="200"/>
        <v>46.</v>
      </c>
      <c r="S1051" t="str">
        <f t="shared" si="201"/>
        <v>46.鹿児島県</v>
      </c>
      <c r="T1051">
        <f t="shared" si="202"/>
        <v>1</v>
      </c>
      <c r="U1051">
        <f t="shared" si="203"/>
        <v>96</v>
      </c>
    </row>
    <row r="1052" spans="1:21">
      <c r="A1052" s="3" t="s">
        <v>1882</v>
      </c>
      <c r="B1052" t="str">
        <f t="shared" si="193"/>
        <v>備前市</v>
      </c>
      <c r="C1052" t="s">
        <v>1757</v>
      </c>
      <c r="D1052" t="s">
        <v>548</v>
      </c>
      <c r="E1052" t="s">
        <v>2560</v>
      </c>
      <c r="F1052" t="s">
        <v>2147</v>
      </c>
      <c r="G1052" s="50"/>
      <c r="H1052">
        <v>50</v>
      </c>
      <c r="I1052" t="s">
        <v>413</v>
      </c>
      <c r="J1052" t="e">
        <f>VLOOKUP(I1052,#REF!,2,0)</f>
        <v>#REF!</v>
      </c>
      <c r="K1052" t="e">
        <f t="shared" si="194"/>
        <v>#REF!</v>
      </c>
      <c r="L1052" t="str">
        <f t="shared" si="192"/>
        <v>中国地方</v>
      </c>
      <c r="M1052" t="str">
        <f t="shared" si="195"/>
        <v>自治体</v>
      </c>
      <c r="N1052" t="str">
        <f t="shared" si="196"/>
        <v>07.自治体</v>
      </c>
      <c r="O1052" t="str">
        <f t="shared" si="197"/>
        <v>岡山県備前市</v>
      </c>
      <c r="P1052" t="str">
        <f t="shared" si="198"/>
        <v>備前市</v>
      </c>
      <c r="Q1052" t="str">
        <f t="shared" si="199"/>
        <v>岡山県備前市</v>
      </c>
      <c r="R1052" t="str">
        <f t="shared" si="200"/>
        <v>33.</v>
      </c>
      <c r="S1052" t="str">
        <f t="shared" si="201"/>
        <v>33.岡山県</v>
      </c>
      <c r="T1052">
        <f t="shared" si="202"/>
        <v>2</v>
      </c>
      <c r="U1052">
        <f t="shared" si="203"/>
        <v>55</v>
      </c>
    </row>
    <row r="1053" spans="1:21">
      <c r="A1053" t="s">
        <v>2326</v>
      </c>
      <c r="B1053" t="str">
        <f t="shared" si="193"/>
        <v>株式会社美装</v>
      </c>
      <c r="C1053" t="s">
        <v>2650</v>
      </c>
      <c r="D1053" t="s">
        <v>2478</v>
      </c>
      <c r="E1053" t="s">
        <v>2559</v>
      </c>
      <c r="F1053" t="s">
        <v>2121</v>
      </c>
      <c r="G1053" s="50"/>
      <c r="H1053">
        <v>20</v>
      </c>
      <c r="I1053" t="s">
        <v>1060</v>
      </c>
      <c r="J1053" t="e">
        <f>VLOOKUP(I1053,#REF!,2,0)</f>
        <v>#REF!</v>
      </c>
      <c r="K1053" t="e">
        <f t="shared" si="194"/>
        <v>#REF!</v>
      </c>
      <c r="L1053" t="str">
        <f t="shared" si="192"/>
        <v>関東地方</v>
      </c>
      <c r="M1053" t="str">
        <f t="shared" si="195"/>
        <v>事業法人</v>
      </c>
      <c r="N1053" t="str">
        <f t="shared" si="196"/>
        <v>04.事業法人</v>
      </c>
      <c r="O1053" t="str">
        <f t="shared" si="197"/>
        <v/>
      </c>
      <c r="P1053" t="str">
        <f t="shared" si="198"/>
        <v/>
      </c>
      <c r="Q1053" t="str">
        <f t="shared" si="199"/>
        <v/>
      </c>
      <c r="R1053" t="str">
        <f t="shared" si="200"/>
        <v>14.</v>
      </c>
      <c r="S1053" t="str">
        <f t="shared" si="201"/>
        <v>14.神奈川県</v>
      </c>
      <c r="T1053">
        <f t="shared" si="202"/>
        <v>2</v>
      </c>
      <c r="U1053">
        <f t="shared" si="203"/>
        <v>46</v>
      </c>
    </row>
    <row r="1054" spans="1:21">
      <c r="A1054" t="s">
        <v>3246</v>
      </c>
      <c r="B1054" t="str">
        <f t="shared" si="193"/>
        <v>飛騨市</v>
      </c>
      <c r="D1054" t="s">
        <v>3332</v>
      </c>
      <c r="E1054" t="s">
        <v>3364</v>
      </c>
      <c r="F1054" t="s">
        <v>2031</v>
      </c>
      <c r="G1054" s="50"/>
      <c r="I1054" t="s">
        <v>413</v>
      </c>
      <c r="J1054" t="e">
        <f>VLOOKUP(I1054,#REF!,2,0)</f>
        <v>#REF!</v>
      </c>
      <c r="K1054" t="e">
        <f t="shared" si="194"/>
        <v>#REF!</v>
      </c>
      <c r="L1054" t="str">
        <f t="shared" si="192"/>
        <v>東海地方</v>
      </c>
      <c r="M1054" t="str">
        <f t="shared" si="195"/>
        <v>自治体</v>
      </c>
      <c r="N1054" t="str">
        <f t="shared" si="196"/>
        <v>07.自治体</v>
      </c>
      <c r="O1054" t="str">
        <f t="shared" si="197"/>
        <v>岐阜県飛騨市</v>
      </c>
      <c r="P1054" t="str">
        <f t="shared" si="198"/>
        <v>飛騨市</v>
      </c>
      <c r="Q1054" t="str">
        <f t="shared" si="199"/>
        <v>岐阜県飛騨市</v>
      </c>
      <c r="R1054" t="str">
        <f t="shared" si="200"/>
        <v>21.</v>
      </c>
      <c r="S1054" t="str">
        <f t="shared" si="201"/>
        <v>21.岐阜県</v>
      </c>
      <c r="T1054">
        <f t="shared" si="202"/>
        <v>0</v>
      </c>
      <c r="U1054">
        <f t="shared" si="203"/>
        <v>0</v>
      </c>
    </row>
    <row r="1055" spans="1:21">
      <c r="A1055" t="s">
        <v>3036</v>
      </c>
      <c r="B1055" t="str">
        <f t="shared" si="193"/>
        <v>株式会社ヒップ</v>
      </c>
      <c r="C1055" t="s">
        <v>3168</v>
      </c>
      <c r="D1055" t="s">
        <v>3128</v>
      </c>
      <c r="E1055" s="47" t="s">
        <v>3150</v>
      </c>
      <c r="F1055" t="s">
        <v>2045</v>
      </c>
      <c r="G1055" s="47" t="s">
        <v>2668</v>
      </c>
      <c r="I1055" t="s">
        <v>1060</v>
      </c>
      <c r="J1055" t="e">
        <f>VLOOKUP(I1055,#REF!,2,0)</f>
        <v>#REF!</v>
      </c>
      <c r="K1055" t="e">
        <f t="shared" si="194"/>
        <v>#REF!</v>
      </c>
      <c r="L1055" t="str">
        <f t="shared" si="192"/>
        <v>関東地方</v>
      </c>
      <c r="M1055" t="str">
        <f t="shared" si="195"/>
        <v>事業法人</v>
      </c>
      <c r="N1055" t="str">
        <f t="shared" si="196"/>
        <v>04.事業法人</v>
      </c>
      <c r="O1055" t="str">
        <f t="shared" si="197"/>
        <v/>
      </c>
      <c r="P1055" t="str">
        <f t="shared" si="198"/>
        <v/>
      </c>
      <c r="Q1055" t="str">
        <f t="shared" si="199"/>
        <v/>
      </c>
      <c r="R1055" t="str">
        <f t="shared" si="200"/>
        <v>14.</v>
      </c>
      <c r="S1055" t="str">
        <f t="shared" si="201"/>
        <v>14.神奈川県</v>
      </c>
      <c r="T1055">
        <f t="shared" si="202"/>
        <v>1</v>
      </c>
      <c r="U1055">
        <f t="shared" si="203"/>
        <v>100</v>
      </c>
    </row>
    <row r="1056" spans="1:21" ht="19.8">
      <c r="A1056" s="2" t="s">
        <v>34</v>
      </c>
      <c r="B1056" t="str">
        <f t="shared" si="193"/>
        <v>国立大学法人一橋大学</v>
      </c>
      <c r="D1056" t="s">
        <v>389</v>
      </c>
      <c r="E1056" t="s">
        <v>2543</v>
      </c>
      <c r="F1056" t="s">
        <v>1953</v>
      </c>
      <c r="G1056" s="50"/>
      <c r="H1056">
        <v>20</v>
      </c>
      <c r="I1056" t="s">
        <v>930</v>
      </c>
      <c r="J1056" t="e">
        <f>VLOOKUP(I1056,#REF!,2,0)</f>
        <v>#REF!</v>
      </c>
      <c r="K1056" t="e">
        <f t="shared" si="194"/>
        <v>#REF!</v>
      </c>
      <c r="L1056" t="str">
        <f t="shared" si="192"/>
        <v>関東地方</v>
      </c>
      <c r="M1056" t="str">
        <f t="shared" si="195"/>
        <v>学校法人等</v>
      </c>
      <c r="N1056" t="str">
        <f t="shared" si="196"/>
        <v>01.学校法人・国立大学法人等</v>
      </c>
      <c r="O1056" t="str">
        <f t="shared" si="197"/>
        <v/>
      </c>
      <c r="P1056" t="str">
        <f t="shared" si="198"/>
        <v/>
      </c>
      <c r="Q1056" t="str">
        <f t="shared" si="199"/>
        <v/>
      </c>
      <c r="R1056" t="str">
        <f t="shared" si="200"/>
        <v>13.</v>
      </c>
      <c r="S1056" t="str">
        <f t="shared" si="201"/>
        <v>13.東京都</v>
      </c>
      <c r="T1056">
        <f t="shared" si="202"/>
        <v>0</v>
      </c>
      <c r="U1056">
        <f t="shared" si="203"/>
        <v>0</v>
      </c>
    </row>
    <row r="1057" spans="1:21" ht="19.8">
      <c r="A1057" s="2" t="s">
        <v>1504</v>
      </c>
      <c r="B1057" t="str">
        <f t="shared" si="193"/>
        <v>桧枝岐村</v>
      </c>
      <c r="D1057" t="s">
        <v>1167</v>
      </c>
      <c r="E1057" t="s">
        <v>2561</v>
      </c>
      <c r="F1057" t="s">
        <v>1975</v>
      </c>
      <c r="G1057" s="50"/>
      <c r="H1057">
        <v>10</v>
      </c>
      <c r="I1057" t="s">
        <v>413</v>
      </c>
      <c r="J1057" t="e">
        <f>VLOOKUP(I1057,#REF!,2,0)</f>
        <v>#REF!</v>
      </c>
      <c r="K1057" t="e">
        <f t="shared" si="194"/>
        <v>#REF!</v>
      </c>
      <c r="L1057" t="str">
        <f t="shared" si="192"/>
        <v>北海道・東北地方</v>
      </c>
      <c r="M1057" t="str">
        <f t="shared" si="195"/>
        <v>自治体</v>
      </c>
      <c r="N1057" t="str">
        <f t="shared" si="196"/>
        <v>07.自治体</v>
      </c>
      <c r="O1057" t="str">
        <f t="shared" si="197"/>
        <v>福島県桧枝岐村</v>
      </c>
      <c r="P1057" t="str">
        <f t="shared" si="198"/>
        <v>桧枝岐村</v>
      </c>
      <c r="Q1057" t="str">
        <f t="shared" si="199"/>
        <v>福島県桧枝岐村</v>
      </c>
      <c r="R1057" t="str">
        <f t="shared" si="200"/>
        <v>07.</v>
      </c>
      <c r="S1057" t="str">
        <f t="shared" si="201"/>
        <v>07.福島県</v>
      </c>
      <c r="T1057">
        <f t="shared" si="202"/>
        <v>0</v>
      </c>
      <c r="U1057">
        <f t="shared" si="203"/>
        <v>0</v>
      </c>
    </row>
    <row r="1058" spans="1:21">
      <c r="A1058" s="3" t="s">
        <v>1092</v>
      </c>
      <c r="B1058" t="str">
        <f t="shared" si="193"/>
        <v>株式会社ひまわり</v>
      </c>
      <c r="C1058" t="s">
        <v>1758</v>
      </c>
      <c r="D1058" t="s">
        <v>1168</v>
      </c>
      <c r="E1058" t="s">
        <v>2561</v>
      </c>
      <c r="F1058" t="s">
        <v>1970</v>
      </c>
      <c r="G1058" s="50"/>
      <c r="H1058">
        <v>40</v>
      </c>
      <c r="I1058" t="s">
        <v>1060</v>
      </c>
      <c r="J1058" t="e">
        <f>VLOOKUP(I1058,#REF!,2,0)</f>
        <v>#REF!</v>
      </c>
      <c r="K1058" t="e">
        <f t="shared" si="194"/>
        <v>#REF!</v>
      </c>
      <c r="L1058" t="str">
        <f t="shared" si="192"/>
        <v>近畿地方</v>
      </c>
      <c r="M1058" t="str">
        <f t="shared" si="195"/>
        <v>事業法人</v>
      </c>
      <c r="N1058" t="str">
        <f t="shared" si="196"/>
        <v>04.事業法人</v>
      </c>
      <c r="O1058" t="str">
        <f t="shared" si="197"/>
        <v/>
      </c>
      <c r="P1058" t="str">
        <f t="shared" si="198"/>
        <v/>
      </c>
      <c r="Q1058" t="str">
        <f t="shared" si="199"/>
        <v/>
      </c>
      <c r="R1058" t="str">
        <f t="shared" si="200"/>
        <v>28.</v>
      </c>
      <c r="S1058" t="str">
        <f t="shared" si="201"/>
        <v>28.兵庫県</v>
      </c>
      <c r="T1058">
        <f t="shared" si="202"/>
        <v>1</v>
      </c>
      <c r="U1058">
        <f t="shared" si="203"/>
        <v>93</v>
      </c>
    </row>
    <row r="1059" spans="1:21">
      <c r="A1059" t="s">
        <v>3037</v>
      </c>
      <c r="B1059" t="str">
        <f t="shared" si="193"/>
        <v>社会福祉法人ひみ福祉会</v>
      </c>
      <c r="D1059" t="s">
        <v>3129</v>
      </c>
      <c r="E1059" s="47" t="s">
        <v>3150</v>
      </c>
      <c r="F1059" t="s">
        <v>1988</v>
      </c>
      <c r="I1059" t="s">
        <v>440</v>
      </c>
      <c r="J1059" t="e">
        <f>VLOOKUP(I1059,#REF!,2,0)</f>
        <v>#REF!</v>
      </c>
      <c r="K1059" t="e">
        <f t="shared" si="194"/>
        <v>#REF!</v>
      </c>
      <c r="L1059" t="str">
        <f t="shared" si="192"/>
        <v>北陸地方</v>
      </c>
      <c r="M1059" t="str">
        <f t="shared" si="195"/>
        <v>その他</v>
      </c>
      <c r="N1059" t="str">
        <f t="shared" si="196"/>
        <v>09.医療法人・社会福祉法人</v>
      </c>
      <c r="O1059" t="str">
        <f t="shared" si="197"/>
        <v/>
      </c>
      <c r="P1059" t="str">
        <f t="shared" si="198"/>
        <v/>
      </c>
      <c r="Q1059" t="str">
        <f t="shared" si="199"/>
        <v/>
      </c>
      <c r="R1059" t="str">
        <f t="shared" si="200"/>
        <v>16.</v>
      </c>
      <c r="S1059" t="str">
        <f t="shared" si="201"/>
        <v>16.富山県</v>
      </c>
      <c r="T1059">
        <f t="shared" si="202"/>
        <v>0</v>
      </c>
      <c r="U1059">
        <f t="shared" si="203"/>
        <v>0</v>
      </c>
    </row>
    <row r="1060" spans="1:21">
      <c r="A1060" s="3" t="s">
        <v>1237</v>
      </c>
      <c r="B1060" t="str">
        <f t="shared" si="193"/>
        <v>姫路合同貨物自動車株式会社</v>
      </c>
      <c r="C1060" t="s">
        <v>1759</v>
      </c>
      <c r="D1060" t="s">
        <v>1320</v>
      </c>
      <c r="E1060" t="s">
        <v>2562</v>
      </c>
      <c r="F1060" t="s">
        <v>2077</v>
      </c>
      <c r="G1060" s="50"/>
      <c r="H1060">
        <v>40</v>
      </c>
      <c r="I1060" t="s">
        <v>1060</v>
      </c>
      <c r="J1060" t="e">
        <f>VLOOKUP(I1060,#REF!,2,0)</f>
        <v>#REF!</v>
      </c>
      <c r="K1060" t="e">
        <f t="shared" si="194"/>
        <v>#REF!</v>
      </c>
      <c r="L1060" t="str">
        <f t="shared" si="192"/>
        <v>近畿地方</v>
      </c>
      <c r="M1060" t="str">
        <f t="shared" si="195"/>
        <v>事業法人</v>
      </c>
      <c r="N1060" t="str">
        <f t="shared" si="196"/>
        <v>04.事業法人</v>
      </c>
      <c r="O1060" t="str">
        <f t="shared" si="197"/>
        <v/>
      </c>
      <c r="P1060" t="str">
        <f t="shared" si="198"/>
        <v/>
      </c>
      <c r="Q1060" t="str">
        <f t="shared" si="199"/>
        <v/>
      </c>
      <c r="R1060" t="str">
        <f t="shared" si="200"/>
        <v>28.</v>
      </c>
      <c r="S1060" t="str">
        <f t="shared" si="201"/>
        <v>28.兵庫県</v>
      </c>
      <c r="T1060">
        <f t="shared" si="202"/>
        <v>1</v>
      </c>
      <c r="U1060">
        <f t="shared" si="203"/>
        <v>98</v>
      </c>
    </row>
    <row r="1061" spans="1:21" ht="19.8">
      <c r="A1061" s="2" t="s">
        <v>1238</v>
      </c>
      <c r="B1061" t="str">
        <f t="shared" si="193"/>
        <v>一般社団法人姫路市医師会</v>
      </c>
      <c r="D1061" t="s">
        <v>1321</v>
      </c>
      <c r="E1061" t="s">
        <v>2562</v>
      </c>
      <c r="F1061" t="s">
        <v>1970</v>
      </c>
      <c r="G1061" s="50"/>
      <c r="H1061">
        <v>40</v>
      </c>
      <c r="I1061" t="s">
        <v>1193</v>
      </c>
      <c r="J1061" t="e">
        <f>VLOOKUP(I1061,#REF!,2,0)</f>
        <v>#REF!</v>
      </c>
      <c r="K1061" t="e">
        <f t="shared" si="194"/>
        <v>#REF!</v>
      </c>
      <c r="L1061" t="str">
        <f t="shared" si="192"/>
        <v>近畿地方</v>
      </c>
      <c r="M1061" t="str">
        <f t="shared" si="195"/>
        <v>その他</v>
      </c>
      <c r="N1061" t="str">
        <f t="shared" si="196"/>
        <v>08.財団法人・社団法人</v>
      </c>
      <c r="O1061" t="str">
        <f t="shared" si="197"/>
        <v/>
      </c>
      <c r="P1061" t="str">
        <f t="shared" si="198"/>
        <v/>
      </c>
      <c r="Q1061" t="str">
        <f t="shared" si="199"/>
        <v/>
      </c>
      <c r="R1061" t="str">
        <f t="shared" si="200"/>
        <v>28.</v>
      </c>
      <c r="S1061" t="str">
        <f t="shared" si="201"/>
        <v>28.兵庫県</v>
      </c>
      <c r="T1061">
        <f t="shared" si="202"/>
        <v>0</v>
      </c>
      <c r="U1061">
        <f t="shared" si="203"/>
        <v>0</v>
      </c>
    </row>
    <row r="1062" spans="1:21">
      <c r="A1062" t="s">
        <v>2327</v>
      </c>
      <c r="B1062" t="str">
        <f t="shared" si="193"/>
        <v>株式会社ヒューモア</v>
      </c>
      <c r="D1062" t="s">
        <v>2479</v>
      </c>
      <c r="E1062" t="s">
        <v>2559</v>
      </c>
      <c r="F1062" t="s">
        <v>2532</v>
      </c>
      <c r="G1062" s="50"/>
      <c r="H1062">
        <v>50</v>
      </c>
      <c r="I1062" t="s">
        <v>1060</v>
      </c>
      <c r="J1062" t="e">
        <f>VLOOKUP(I1062,#REF!,2,0)</f>
        <v>#REF!</v>
      </c>
      <c r="K1062" t="e">
        <f t="shared" si="194"/>
        <v>#REF!</v>
      </c>
      <c r="L1062" t="str">
        <f t="shared" si="192"/>
        <v>中国地方</v>
      </c>
      <c r="M1062" t="str">
        <f t="shared" si="195"/>
        <v>事業法人</v>
      </c>
      <c r="N1062" t="str">
        <f t="shared" si="196"/>
        <v>04.事業法人</v>
      </c>
      <c r="O1062" t="str">
        <f t="shared" si="197"/>
        <v/>
      </c>
      <c r="P1062" t="str">
        <f t="shared" si="198"/>
        <v/>
      </c>
      <c r="Q1062" t="str">
        <f t="shared" si="199"/>
        <v/>
      </c>
      <c r="R1062" t="str">
        <f t="shared" si="200"/>
        <v>35.</v>
      </c>
      <c r="S1062" t="str">
        <f t="shared" si="201"/>
        <v>35.山口県</v>
      </c>
      <c r="T1062">
        <f t="shared" si="202"/>
        <v>0</v>
      </c>
      <c r="U1062">
        <f t="shared" si="203"/>
        <v>0</v>
      </c>
    </row>
    <row r="1063" spans="1:21">
      <c r="A1063" t="s">
        <v>1970</v>
      </c>
      <c r="B1063" t="str">
        <f t="shared" si="193"/>
        <v>兵庫県</v>
      </c>
      <c r="D1063" t="s">
        <v>2480</v>
      </c>
      <c r="E1063" t="s">
        <v>2559</v>
      </c>
      <c r="F1063" t="s">
        <v>1970</v>
      </c>
      <c r="G1063" s="50"/>
      <c r="H1063">
        <v>40</v>
      </c>
      <c r="I1063" t="s">
        <v>413</v>
      </c>
      <c r="J1063" t="e">
        <f>VLOOKUP(I1063,#REF!,2,0)</f>
        <v>#REF!</v>
      </c>
      <c r="K1063" t="e">
        <f t="shared" si="194"/>
        <v>#REF!</v>
      </c>
      <c r="L1063" t="str">
        <f t="shared" si="192"/>
        <v>近畿地方</v>
      </c>
      <c r="M1063" t="str">
        <f t="shared" si="195"/>
        <v>自治体</v>
      </c>
      <c r="N1063" t="str">
        <f t="shared" si="196"/>
        <v>07.自治体</v>
      </c>
      <c r="O1063" t="str">
        <f t="shared" si="197"/>
        <v>兵庫県兵庫県</v>
      </c>
      <c r="P1063" t="str">
        <f t="shared" si="198"/>
        <v/>
      </c>
      <c r="Q1063" t="str">
        <f t="shared" si="199"/>
        <v>兵庫県</v>
      </c>
      <c r="R1063" t="str">
        <f t="shared" si="200"/>
        <v>28.</v>
      </c>
      <c r="S1063" t="str">
        <f t="shared" si="201"/>
        <v>28.兵庫県</v>
      </c>
      <c r="T1063">
        <f t="shared" si="202"/>
        <v>0</v>
      </c>
      <c r="U1063">
        <f t="shared" si="203"/>
        <v>0</v>
      </c>
    </row>
    <row r="1064" spans="1:21">
      <c r="A1064" t="s">
        <v>3489</v>
      </c>
      <c r="B1064" t="str">
        <f t="shared" si="193"/>
        <v>公益財団法人兵庫県高等学校教育振興会</v>
      </c>
      <c r="D1064" t="s">
        <v>3612</v>
      </c>
      <c r="E1064" t="s">
        <v>3636</v>
      </c>
      <c r="F1064" t="s">
        <v>1990</v>
      </c>
      <c r="H1064">
        <v>40</v>
      </c>
      <c r="I1064" t="s">
        <v>1193</v>
      </c>
      <c r="J1064" t="e">
        <f>VLOOKUP(I1064,#REF!,2,0)</f>
        <v>#REF!</v>
      </c>
      <c r="K1064" t="e">
        <f t="shared" si="194"/>
        <v>#REF!</v>
      </c>
      <c r="L1064" t="str">
        <f t="shared" si="192"/>
        <v>近畿地方</v>
      </c>
      <c r="M1064" t="str">
        <f t="shared" si="195"/>
        <v>その他</v>
      </c>
      <c r="N1064" t="str">
        <f t="shared" si="196"/>
        <v>08.財団法人・社団法人</v>
      </c>
      <c r="O1064" t="str">
        <f t="shared" si="197"/>
        <v/>
      </c>
      <c r="P1064" t="str">
        <f t="shared" si="198"/>
        <v/>
      </c>
      <c r="Q1064" t="str">
        <f t="shared" si="199"/>
        <v/>
      </c>
      <c r="R1064" t="str">
        <f t="shared" si="200"/>
        <v>28.</v>
      </c>
      <c r="S1064" t="str">
        <f t="shared" si="201"/>
        <v>28.兵庫県</v>
      </c>
      <c r="T1064">
        <f t="shared" si="202"/>
        <v>0</v>
      </c>
      <c r="U1064">
        <f t="shared" si="203"/>
        <v>0</v>
      </c>
    </row>
    <row r="1065" spans="1:21" ht="19.8">
      <c r="A1065" s="2" t="s">
        <v>549</v>
      </c>
      <c r="B1065" t="str">
        <f t="shared" si="193"/>
        <v>公益財団法人兵庫県私立学校教職員退職金財団</v>
      </c>
      <c r="D1065" t="s">
        <v>550</v>
      </c>
      <c r="E1065" t="s">
        <v>2560</v>
      </c>
      <c r="F1065" t="s">
        <v>1954</v>
      </c>
      <c r="G1065" s="50"/>
      <c r="H1065">
        <v>40</v>
      </c>
      <c r="I1065" t="s">
        <v>1193</v>
      </c>
      <c r="J1065" t="e">
        <f>VLOOKUP(I1065,#REF!,2,0)</f>
        <v>#REF!</v>
      </c>
      <c r="K1065" t="e">
        <f t="shared" si="194"/>
        <v>#REF!</v>
      </c>
      <c r="L1065" t="str">
        <f t="shared" si="192"/>
        <v>近畿地方</v>
      </c>
      <c r="M1065" t="str">
        <f t="shared" si="195"/>
        <v>その他</v>
      </c>
      <c r="N1065" t="str">
        <f t="shared" si="196"/>
        <v>08.財団法人・社団法人</v>
      </c>
      <c r="O1065" t="str">
        <f t="shared" si="197"/>
        <v/>
      </c>
      <c r="P1065" t="str">
        <f t="shared" si="198"/>
        <v/>
      </c>
      <c r="Q1065" t="str">
        <f t="shared" si="199"/>
        <v/>
      </c>
      <c r="R1065" t="str">
        <f t="shared" si="200"/>
        <v>28.</v>
      </c>
      <c r="S1065" t="str">
        <f t="shared" si="201"/>
        <v>28.兵庫県</v>
      </c>
      <c r="T1065">
        <f t="shared" si="202"/>
        <v>0</v>
      </c>
      <c r="U1065">
        <f t="shared" si="203"/>
        <v>0</v>
      </c>
    </row>
    <row r="1066" spans="1:21">
      <c r="A1066" s="3" t="s">
        <v>599</v>
      </c>
      <c r="B1066" t="str">
        <f t="shared" si="193"/>
        <v>兵庫トヨタ自動車株式会社</v>
      </c>
      <c r="C1066" t="s">
        <v>1760</v>
      </c>
      <c r="D1066" t="s">
        <v>641</v>
      </c>
      <c r="E1066" t="s">
        <v>2563</v>
      </c>
      <c r="F1066" t="s">
        <v>1970</v>
      </c>
      <c r="G1066" s="50"/>
      <c r="H1066">
        <v>40</v>
      </c>
      <c r="I1066" t="s">
        <v>1060</v>
      </c>
      <c r="J1066" t="e">
        <f>VLOOKUP(I1066,#REF!,2,0)</f>
        <v>#REF!</v>
      </c>
      <c r="K1066" t="e">
        <f t="shared" si="194"/>
        <v>#REF!</v>
      </c>
      <c r="L1066" t="str">
        <f t="shared" si="192"/>
        <v>近畿地方</v>
      </c>
      <c r="M1066" t="str">
        <f t="shared" si="195"/>
        <v>事業法人</v>
      </c>
      <c r="N1066" t="str">
        <f t="shared" si="196"/>
        <v>04.事業法人</v>
      </c>
      <c r="O1066" t="str">
        <f t="shared" si="197"/>
        <v/>
      </c>
      <c r="P1066" t="str">
        <f t="shared" si="198"/>
        <v/>
      </c>
      <c r="Q1066" t="str">
        <f t="shared" si="199"/>
        <v/>
      </c>
      <c r="R1066" t="str">
        <f t="shared" si="200"/>
        <v>28.</v>
      </c>
      <c r="S1066" t="str">
        <f t="shared" si="201"/>
        <v>28.兵庫県</v>
      </c>
      <c r="T1066">
        <f t="shared" si="202"/>
        <v>1</v>
      </c>
      <c r="U1066">
        <f t="shared" si="203"/>
        <v>96</v>
      </c>
    </row>
    <row r="1067" spans="1:21" ht="19.8">
      <c r="A1067" s="2" t="s">
        <v>551</v>
      </c>
      <c r="B1067" t="str">
        <f t="shared" si="193"/>
        <v>株式会社平川商店</v>
      </c>
      <c r="D1067" t="s">
        <v>552</v>
      </c>
      <c r="E1067" t="s">
        <v>2560</v>
      </c>
      <c r="F1067" t="s">
        <v>2045</v>
      </c>
      <c r="G1067" s="50"/>
      <c r="H1067">
        <v>20</v>
      </c>
      <c r="I1067" t="s">
        <v>1060</v>
      </c>
      <c r="J1067" t="e">
        <f>VLOOKUP(I1067,#REF!,2,0)</f>
        <v>#REF!</v>
      </c>
      <c r="K1067" t="e">
        <f t="shared" si="194"/>
        <v>#REF!</v>
      </c>
      <c r="L1067" t="str">
        <f t="shared" si="192"/>
        <v>関東地方</v>
      </c>
      <c r="M1067" t="str">
        <f t="shared" si="195"/>
        <v>事業法人</v>
      </c>
      <c r="N1067" t="str">
        <f t="shared" si="196"/>
        <v>04.事業法人</v>
      </c>
      <c r="O1067" t="str">
        <f t="shared" si="197"/>
        <v/>
      </c>
      <c r="P1067" t="str">
        <f t="shared" si="198"/>
        <v/>
      </c>
      <c r="Q1067" t="str">
        <f t="shared" si="199"/>
        <v/>
      </c>
      <c r="R1067" t="str">
        <f t="shared" si="200"/>
        <v>14.</v>
      </c>
      <c r="S1067" t="str">
        <f t="shared" si="201"/>
        <v>14.神奈川県</v>
      </c>
      <c r="T1067">
        <f t="shared" si="202"/>
        <v>0</v>
      </c>
      <c r="U1067">
        <f t="shared" si="203"/>
        <v>0</v>
      </c>
    </row>
    <row r="1068" spans="1:21">
      <c r="A1068" t="s">
        <v>2328</v>
      </c>
      <c r="B1068" t="str">
        <f t="shared" si="193"/>
        <v>平戸市</v>
      </c>
      <c r="D1068" t="s">
        <v>2481</v>
      </c>
      <c r="E1068" t="s">
        <v>2559</v>
      </c>
      <c r="F1068" t="s">
        <v>2130</v>
      </c>
      <c r="G1068" s="50"/>
      <c r="H1068">
        <v>70</v>
      </c>
      <c r="I1068" t="s">
        <v>413</v>
      </c>
      <c r="J1068" t="e">
        <f>VLOOKUP(I1068,#REF!,2,0)</f>
        <v>#REF!</v>
      </c>
      <c r="K1068" t="e">
        <f t="shared" si="194"/>
        <v>#REF!</v>
      </c>
      <c r="L1068" t="str">
        <f t="shared" si="192"/>
        <v>九州・沖縄地方</v>
      </c>
      <c r="M1068" t="str">
        <f t="shared" si="195"/>
        <v>自治体</v>
      </c>
      <c r="N1068" t="str">
        <f t="shared" si="196"/>
        <v>07.自治体</v>
      </c>
      <c r="O1068" t="str">
        <f t="shared" si="197"/>
        <v>長崎県平戸市</v>
      </c>
      <c r="P1068" t="str">
        <f t="shared" si="198"/>
        <v>平戸市</v>
      </c>
      <c r="Q1068" t="str">
        <f t="shared" si="199"/>
        <v>長崎県平戸市</v>
      </c>
      <c r="R1068" t="str">
        <f t="shared" si="200"/>
        <v>42.</v>
      </c>
      <c r="S1068" t="str">
        <f t="shared" si="201"/>
        <v>42.長崎県</v>
      </c>
      <c r="T1068">
        <f t="shared" si="202"/>
        <v>0</v>
      </c>
      <c r="U1068">
        <f t="shared" si="203"/>
        <v>0</v>
      </c>
    </row>
    <row r="1069" spans="1:21">
      <c r="A1069" t="s">
        <v>2329</v>
      </c>
      <c r="B1069" t="str">
        <f t="shared" si="193"/>
        <v>学校法人平山学園</v>
      </c>
      <c r="D1069" t="s">
        <v>2482</v>
      </c>
      <c r="E1069" t="s">
        <v>2559</v>
      </c>
      <c r="F1069" t="s">
        <v>1956</v>
      </c>
      <c r="G1069" s="50"/>
      <c r="H1069">
        <v>35</v>
      </c>
      <c r="I1069" t="s">
        <v>930</v>
      </c>
      <c r="J1069" t="e">
        <f>VLOOKUP(I1069,#REF!,2,0)</f>
        <v>#REF!</v>
      </c>
      <c r="K1069" t="e">
        <f t="shared" si="194"/>
        <v>#REF!</v>
      </c>
      <c r="L1069" t="str">
        <f t="shared" si="192"/>
        <v>東海地方</v>
      </c>
      <c r="M1069" t="str">
        <f t="shared" si="195"/>
        <v>学校法人等</v>
      </c>
      <c r="N1069" t="str">
        <f t="shared" si="196"/>
        <v>01.学校法人・国立大学法人等</v>
      </c>
      <c r="O1069" t="str">
        <f t="shared" si="197"/>
        <v/>
      </c>
      <c r="P1069" t="str">
        <f t="shared" si="198"/>
        <v/>
      </c>
      <c r="Q1069" t="str">
        <f t="shared" si="199"/>
        <v/>
      </c>
      <c r="R1069" t="str">
        <f t="shared" si="200"/>
        <v>23.</v>
      </c>
      <c r="S1069" t="str">
        <f t="shared" si="201"/>
        <v>23.愛知県</v>
      </c>
      <c r="T1069">
        <f t="shared" si="202"/>
        <v>0</v>
      </c>
      <c r="U1069">
        <f t="shared" si="203"/>
        <v>0</v>
      </c>
    </row>
    <row r="1070" spans="1:21">
      <c r="A1070" t="s">
        <v>2330</v>
      </c>
      <c r="B1070" t="str">
        <f t="shared" si="193"/>
        <v>広川町</v>
      </c>
      <c r="D1070" t="s">
        <v>2483</v>
      </c>
      <c r="E1070" t="s">
        <v>2559</v>
      </c>
      <c r="F1070" t="s">
        <v>1951</v>
      </c>
      <c r="G1070" s="50"/>
      <c r="H1070">
        <v>70</v>
      </c>
      <c r="I1070" t="s">
        <v>413</v>
      </c>
      <c r="J1070" t="e">
        <f>VLOOKUP(I1070,#REF!,2,0)</f>
        <v>#REF!</v>
      </c>
      <c r="K1070" t="e">
        <f t="shared" si="194"/>
        <v>#REF!</v>
      </c>
      <c r="L1070" t="str">
        <f t="shared" si="192"/>
        <v>九州・沖縄地方</v>
      </c>
      <c r="M1070" t="str">
        <f t="shared" si="195"/>
        <v>自治体</v>
      </c>
      <c r="N1070" t="str">
        <f t="shared" si="196"/>
        <v>07.自治体</v>
      </c>
      <c r="O1070" t="str">
        <f t="shared" si="197"/>
        <v>福岡県広川町</v>
      </c>
      <c r="P1070" t="str">
        <f t="shared" si="198"/>
        <v>広川町</v>
      </c>
      <c r="Q1070" t="str">
        <f t="shared" si="199"/>
        <v>福岡県広川町</v>
      </c>
      <c r="R1070" t="str">
        <f t="shared" si="200"/>
        <v>40.</v>
      </c>
      <c r="S1070" t="str">
        <f t="shared" si="201"/>
        <v>40.福岡県</v>
      </c>
      <c r="T1070">
        <f t="shared" si="202"/>
        <v>0</v>
      </c>
      <c r="U1070">
        <f t="shared" si="203"/>
        <v>0</v>
      </c>
    </row>
    <row r="1071" spans="1:21">
      <c r="A1071" t="s">
        <v>2331</v>
      </c>
      <c r="B1071" t="str">
        <f t="shared" si="193"/>
        <v>株式会社広交本社</v>
      </c>
      <c r="C1071" t="s">
        <v>2649</v>
      </c>
      <c r="D1071" t="s">
        <v>2484</v>
      </c>
      <c r="E1071" t="s">
        <v>2559</v>
      </c>
      <c r="F1071" t="s">
        <v>2525</v>
      </c>
      <c r="G1071" s="50"/>
      <c r="H1071">
        <v>50</v>
      </c>
      <c r="I1071" t="s">
        <v>1060</v>
      </c>
      <c r="J1071" t="e">
        <f>VLOOKUP(I1071,#REF!,2,0)</f>
        <v>#REF!</v>
      </c>
      <c r="K1071" t="e">
        <f t="shared" si="194"/>
        <v>#REF!</v>
      </c>
      <c r="L1071" t="str">
        <f t="shared" si="192"/>
        <v>中国地方</v>
      </c>
      <c r="M1071" t="str">
        <f t="shared" si="195"/>
        <v>事業法人</v>
      </c>
      <c r="N1071" t="str">
        <f t="shared" si="196"/>
        <v>04.事業法人</v>
      </c>
      <c r="O1071" t="str">
        <f t="shared" si="197"/>
        <v/>
      </c>
      <c r="P1071" t="str">
        <f t="shared" si="198"/>
        <v/>
      </c>
      <c r="Q1071" t="str">
        <f t="shared" si="199"/>
        <v/>
      </c>
      <c r="R1071" t="str">
        <f t="shared" si="200"/>
        <v>34.</v>
      </c>
      <c r="S1071" t="str">
        <f t="shared" si="201"/>
        <v>34.広島県</v>
      </c>
      <c r="T1071">
        <f t="shared" si="202"/>
        <v>1</v>
      </c>
      <c r="U1071">
        <f t="shared" si="203"/>
        <v>97</v>
      </c>
    </row>
    <row r="1072" spans="1:21">
      <c r="A1072" t="s">
        <v>3005</v>
      </c>
      <c r="B1072" t="str">
        <f t="shared" si="193"/>
        <v>広島アルミニウム工業株式会社</v>
      </c>
      <c r="C1072" t="s">
        <v>3169</v>
      </c>
      <c r="D1072" t="s">
        <v>3130</v>
      </c>
      <c r="E1072" s="47" t="s">
        <v>3150</v>
      </c>
      <c r="F1072" t="s">
        <v>1959</v>
      </c>
      <c r="I1072" t="s">
        <v>1060</v>
      </c>
      <c r="J1072" t="e">
        <f>VLOOKUP(I1072,#REF!,2,0)</f>
        <v>#REF!</v>
      </c>
      <c r="K1072" t="e">
        <f t="shared" si="194"/>
        <v>#REF!</v>
      </c>
      <c r="L1072" t="str">
        <f t="shared" si="192"/>
        <v>中国地方</v>
      </c>
      <c r="M1072" t="str">
        <f t="shared" si="195"/>
        <v>事業法人</v>
      </c>
      <c r="N1072" t="str">
        <f t="shared" si="196"/>
        <v>04.事業法人</v>
      </c>
      <c r="O1072" t="str">
        <f t="shared" si="197"/>
        <v/>
      </c>
      <c r="P1072" t="str">
        <f t="shared" si="198"/>
        <v/>
      </c>
      <c r="Q1072" t="str">
        <f t="shared" si="199"/>
        <v/>
      </c>
      <c r="R1072" t="str">
        <f t="shared" si="200"/>
        <v>34.</v>
      </c>
      <c r="S1072" t="str">
        <f t="shared" si="201"/>
        <v>34.広島県</v>
      </c>
      <c r="T1072">
        <f t="shared" si="202"/>
        <v>1</v>
      </c>
      <c r="U1072">
        <f t="shared" si="203"/>
        <v>103</v>
      </c>
    </row>
    <row r="1073" spans="1:21">
      <c r="A1073" t="s">
        <v>2746</v>
      </c>
      <c r="B1073" t="str">
        <f t="shared" si="193"/>
        <v>公益財団法人広島県私学振興財団</v>
      </c>
      <c r="D1073" t="s">
        <v>2847</v>
      </c>
      <c r="E1073" t="s">
        <v>2868</v>
      </c>
      <c r="F1073" t="s">
        <v>2906</v>
      </c>
      <c r="I1073" t="s">
        <v>1193</v>
      </c>
      <c r="J1073" t="e">
        <f>VLOOKUP(I1073,#REF!,2,0)</f>
        <v>#REF!</v>
      </c>
      <c r="K1073" t="e">
        <f t="shared" si="194"/>
        <v>#REF!</v>
      </c>
      <c r="L1073" t="str">
        <f t="shared" si="192"/>
        <v>中国地方</v>
      </c>
      <c r="M1073" t="str">
        <f t="shared" si="195"/>
        <v>その他</v>
      </c>
      <c r="N1073" t="str">
        <f t="shared" si="196"/>
        <v>08.財団法人・社団法人</v>
      </c>
      <c r="O1073" t="str">
        <f t="shared" si="197"/>
        <v/>
      </c>
      <c r="P1073" t="str">
        <f t="shared" si="198"/>
        <v/>
      </c>
      <c r="Q1073" t="str">
        <f t="shared" si="199"/>
        <v/>
      </c>
      <c r="R1073" t="str">
        <f t="shared" si="200"/>
        <v>34.</v>
      </c>
      <c r="S1073" t="str">
        <f t="shared" si="201"/>
        <v>34.広島県</v>
      </c>
      <c r="T1073">
        <f t="shared" si="202"/>
        <v>0</v>
      </c>
      <c r="U1073">
        <f t="shared" si="203"/>
        <v>0</v>
      </c>
    </row>
    <row r="1074" spans="1:21" ht="19.8">
      <c r="A1074" s="2" t="s">
        <v>1093</v>
      </c>
      <c r="B1074" t="str">
        <f t="shared" si="193"/>
        <v>広島市</v>
      </c>
      <c r="D1074" t="s">
        <v>1169</v>
      </c>
      <c r="E1074" t="s">
        <v>2561</v>
      </c>
      <c r="F1074" t="s">
        <v>2005</v>
      </c>
      <c r="G1074" s="50"/>
      <c r="H1074">
        <v>50</v>
      </c>
      <c r="I1074" t="s">
        <v>413</v>
      </c>
      <c r="J1074" t="e">
        <f>VLOOKUP(I1074,#REF!,2,0)</f>
        <v>#REF!</v>
      </c>
      <c r="K1074" t="e">
        <f t="shared" si="194"/>
        <v>#REF!</v>
      </c>
      <c r="L1074" t="str">
        <f t="shared" si="192"/>
        <v>中国地方</v>
      </c>
      <c r="M1074" t="str">
        <f t="shared" si="195"/>
        <v>自治体</v>
      </c>
      <c r="N1074" t="str">
        <f t="shared" si="196"/>
        <v>07.自治体</v>
      </c>
      <c r="O1074" t="str">
        <f t="shared" si="197"/>
        <v>広島県広島市</v>
      </c>
      <c r="P1074" t="str">
        <f t="shared" si="198"/>
        <v>広島市</v>
      </c>
      <c r="Q1074" t="str">
        <f t="shared" si="199"/>
        <v>広島県広島市</v>
      </c>
      <c r="R1074" t="str">
        <f t="shared" si="200"/>
        <v>34.</v>
      </c>
      <c r="S1074" t="str">
        <f t="shared" si="201"/>
        <v>34.広島県</v>
      </c>
      <c r="T1074">
        <f t="shared" si="202"/>
        <v>0</v>
      </c>
      <c r="U1074">
        <f t="shared" si="203"/>
        <v>0</v>
      </c>
    </row>
    <row r="1075" spans="1:21">
      <c r="A1075" s="3" t="s">
        <v>600</v>
      </c>
      <c r="B1075" t="str">
        <f t="shared" si="193"/>
        <v>社会福祉法人広島市手をつなぐ育成会</v>
      </c>
      <c r="C1075" t="s">
        <v>1761</v>
      </c>
      <c r="D1075" t="s">
        <v>642</v>
      </c>
      <c r="E1075" t="s">
        <v>2563</v>
      </c>
      <c r="F1075" t="s">
        <v>1959</v>
      </c>
      <c r="G1075" s="50"/>
      <c r="H1075">
        <v>50</v>
      </c>
      <c r="I1075" t="s">
        <v>440</v>
      </c>
      <c r="J1075" t="e">
        <f>VLOOKUP(I1075,#REF!,2,0)</f>
        <v>#REF!</v>
      </c>
      <c r="K1075" t="e">
        <f t="shared" si="194"/>
        <v>#REF!</v>
      </c>
      <c r="L1075" t="str">
        <f t="shared" si="192"/>
        <v>中国地方</v>
      </c>
      <c r="M1075" t="str">
        <f t="shared" si="195"/>
        <v>その他</v>
      </c>
      <c r="N1075" t="str">
        <f t="shared" si="196"/>
        <v>09.医療法人・社会福祉法人</v>
      </c>
      <c r="O1075" t="str">
        <f t="shared" si="197"/>
        <v/>
      </c>
      <c r="P1075" t="str">
        <f t="shared" si="198"/>
        <v/>
      </c>
      <c r="Q1075" t="str">
        <f t="shared" si="199"/>
        <v/>
      </c>
      <c r="R1075" t="str">
        <f t="shared" si="200"/>
        <v>34.</v>
      </c>
      <c r="S1075" t="str">
        <f t="shared" si="201"/>
        <v>34.広島県</v>
      </c>
      <c r="T1075">
        <f t="shared" si="202"/>
        <v>1</v>
      </c>
      <c r="U1075">
        <f t="shared" si="203"/>
        <v>96</v>
      </c>
    </row>
    <row r="1076" spans="1:21" ht="19.8">
      <c r="A1076" s="2" t="s">
        <v>1239</v>
      </c>
      <c r="B1076" t="str">
        <f t="shared" si="193"/>
        <v>一般財団法人広島市都市整備公社</v>
      </c>
      <c r="D1076" t="s">
        <v>1322</v>
      </c>
      <c r="E1076" t="s">
        <v>2562</v>
      </c>
      <c r="F1076" t="s">
        <v>1982</v>
      </c>
      <c r="G1076" s="50"/>
      <c r="H1076">
        <v>50</v>
      </c>
      <c r="I1076" t="s">
        <v>1193</v>
      </c>
      <c r="J1076" t="e">
        <f>VLOOKUP(I1076,#REF!,2,0)</f>
        <v>#REF!</v>
      </c>
      <c r="K1076" t="e">
        <f t="shared" si="194"/>
        <v>#REF!</v>
      </c>
      <c r="L1076" t="str">
        <f t="shared" si="192"/>
        <v>中国地方</v>
      </c>
      <c r="M1076" t="str">
        <f t="shared" si="195"/>
        <v>その他</v>
      </c>
      <c r="N1076" t="str">
        <f t="shared" si="196"/>
        <v>08.財団法人・社団法人</v>
      </c>
      <c r="O1076" t="str">
        <f t="shared" si="197"/>
        <v/>
      </c>
      <c r="P1076" t="str">
        <f t="shared" si="198"/>
        <v/>
      </c>
      <c r="Q1076" t="str">
        <f t="shared" si="199"/>
        <v/>
      </c>
      <c r="R1076" t="str">
        <f t="shared" si="200"/>
        <v>34.</v>
      </c>
      <c r="S1076" t="str">
        <f t="shared" si="201"/>
        <v>34.広島県</v>
      </c>
      <c r="T1076">
        <f t="shared" si="202"/>
        <v>0</v>
      </c>
      <c r="U1076">
        <f t="shared" si="203"/>
        <v>0</v>
      </c>
    </row>
    <row r="1077" spans="1:21">
      <c r="A1077" t="s">
        <v>3247</v>
      </c>
      <c r="B1077" t="str">
        <f t="shared" si="193"/>
        <v>広島大学医学部医学科広仁会</v>
      </c>
      <c r="D1077" t="s">
        <v>3333</v>
      </c>
      <c r="E1077" t="s">
        <v>3364</v>
      </c>
      <c r="F1077" t="s">
        <v>1959</v>
      </c>
      <c r="G1077" s="50"/>
      <c r="I1077" t="s">
        <v>249</v>
      </c>
      <c r="J1077" t="e">
        <f>VLOOKUP(I1077,#REF!,2,0)</f>
        <v>#REF!</v>
      </c>
      <c r="K1077" t="e">
        <f t="shared" si="194"/>
        <v>#REF!</v>
      </c>
      <c r="L1077" t="str">
        <f t="shared" si="192"/>
        <v>中国地方</v>
      </c>
      <c r="M1077" t="str">
        <f t="shared" si="195"/>
        <v>その他</v>
      </c>
      <c r="N1077" t="str">
        <f t="shared" si="196"/>
        <v>10.その他</v>
      </c>
      <c r="O1077" t="str">
        <f t="shared" si="197"/>
        <v/>
      </c>
      <c r="P1077" t="str">
        <f t="shared" si="198"/>
        <v/>
      </c>
      <c r="Q1077" t="str">
        <f t="shared" si="199"/>
        <v/>
      </c>
      <c r="R1077" t="str">
        <f t="shared" si="200"/>
        <v>34.</v>
      </c>
      <c r="S1077" t="str">
        <f t="shared" si="201"/>
        <v>34.広島県</v>
      </c>
      <c r="T1077">
        <f t="shared" si="202"/>
        <v>0</v>
      </c>
      <c r="U1077">
        <f t="shared" si="203"/>
        <v>0</v>
      </c>
    </row>
    <row r="1078" spans="1:21">
      <c r="A1078" t="s">
        <v>3490</v>
      </c>
      <c r="B1078" t="str">
        <f t="shared" si="193"/>
        <v>広島トヨペット株式会社</v>
      </c>
      <c r="C1078" s="8" t="s">
        <v>3675</v>
      </c>
      <c r="D1078" t="s">
        <v>3613</v>
      </c>
      <c r="E1078" t="s">
        <v>3636</v>
      </c>
      <c r="F1078" t="s">
        <v>1959</v>
      </c>
      <c r="H1078">
        <v>50</v>
      </c>
      <c r="I1078" t="s">
        <v>1060</v>
      </c>
      <c r="J1078" t="e">
        <f>VLOOKUP(I1078,#REF!,2,0)</f>
        <v>#REF!</v>
      </c>
      <c r="K1078" t="e">
        <f t="shared" si="194"/>
        <v>#REF!</v>
      </c>
      <c r="L1078" t="str">
        <f t="shared" si="192"/>
        <v>中国地方</v>
      </c>
      <c r="M1078" t="str">
        <f t="shared" si="195"/>
        <v>事業法人</v>
      </c>
      <c r="N1078" t="str">
        <f t="shared" si="196"/>
        <v>04.事業法人</v>
      </c>
      <c r="O1078" t="str">
        <f t="shared" si="197"/>
        <v/>
      </c>
      <c r="P1078" t="str">
        <f t="shared" si="198"/>
        <v/>
      </c>
      <c r="Q1078" t="str">
        <f t="shared" si="199"/>
        <v/>
      </c>
      <c r="R1078" t="str">
        <f t="shared" si="200"/>
        <v>34.</v>
      </c>
      <c r="S1078" t="str">
        <f t="shared" si="201"/>
        <v>34.広島県</v>
      </c>
      <c r="T1078">
        <f t="shared" si="202"/>
        <v>2</v>
      </c>
      <c r="U1078">
        <f t="shared" si="203"/>
        <v>55</v>
      </c>
    </row>
    <row r="1079" spans="1:21" ht="19.8">
      <c r="A1079" s="2" t="s">
        <v>1240</v>
      </c>
      <c r="B1079" t="str">
        <f t="shared" si="193"/>
        <v>ひろしま農業協同組合</v>
      </c>
      <c r="D1079" t="s">
        <v>1323</v>
      </c>
      <c r="E1079" t="s">
        <v>2562</v>
      </c>
      <c r="F1079" t="s">
        <v>1982</v>
      </c>
      <c r="G1079" s="50"/>
      <c r="H1079">
        <v>50</v>
      </c>
      <c r="I1079" t="s">
        <v>1194</v>
      </c>
      <c r="J1079" t="e">
        <f>VLOOKUP(I1079,#REF!,2,0)</f>
        <v>#REF!</v>
      </c>
      <c r="K1079" t="e">
        <f t="shared" si="194"/>
        <v>#REF!</v>
      </c>
      <c r="L1079" t="str">
        <f t="shared" si="192"/>
        <v>中国地方</v>
      </c>
      <c r="M1079" t="str">
        <f t="shared" si="195"/>
        <v>地域金融機関</v>
      </c>
      <c r="N1079" t="str">
        <f t="shared" si="196"/>
        <v>03.系統上部・系統下部</v>
      </c>
      <c r="O1079" t="str">
        <f t="shared" si="197"/>
        <v/>
      </c>
      <c r="P1079" t="str">
        <f t="shared" si="198"/>
        <v/>
      </c>
      <c r="Q1079" t="str">
        <f t="shared" si="199"/>
        <v/>
      </c>
      <c r="R1079" t="str">
        <f t="shared" si="200"/>
        <v>34.</v>
      </c>
      <c r="S1079" t="str">
        <f t="shared" si="201"/>
        <v>34.広島県</v>
      </c>
      <c r="T1079">
        <f t="shared" si="202"/>
        <v>0</v>
      </c>
      <c r="U1079">
        <f t="shared" si="203"/>
        <v>0</v>
      </c>
    </row>
    <row r="1080" spans="1:21">
      <c r="A1080" t="s">
        <v>2332</v>
      </c>
      <c r="B1080" t="str">
        <f t="shared" si="193"/>
        <v>学校法人広島文化学園</v>
      </c>
      <c r="D1080" t="s">
        <v>2485</v>
      </c>
      <c r="E1080" t="s">
        <v>2559</v>
      </c>
      <c r="F1080" t="s">
        <v>2525</v>
      </c>
      <c r="G1080" s="50"/>
      <c r="H1080">
        <v>50</v>
      </c>
      <c r="I1080" t="s">
        <v>930</v>
      </c>
      <c r="J1080" t="e">
        <f>VLOOKUP(I1080,#REF!,2,0)</f>
        <v>#REF!</v>
      </c>
      <c r="K1080" t="e">
        <f t="shared" si="194"/>
        <v>#REF!</v>
      </c>
      <c r="L1080" t="str">
        <f t="shared" si="192"/>
        <v>中国地方</v>
      </c>
      <c r="M1080" t="str">
        <f t="shared" si="195"/>
        <v>学校法人等</v>
      </c>
      <c r="N1080" t="str">
        <f t="shared" si="196"/>
        <v>01.学校法人・国立大学法人等</v>
      </c>
      <c r="O1080" t="str">
        <f t="shared" si="197"/>
        <v/>
      </c>
      <c r="P1080" t="str">
        <f t="shared" si="198"/>
        <v/>
      </c>
      <c r="Q1080" t="str">
        <f t="shared" si="199"/>
        <v/>
      </c>
      <c r="R1080" t="str">
        <f t="shared" si="200"/>
        <v>34.</v>
      </c>
      <c r="S1080" t="str">
        <f t="shared" si="201"/>
        <v>34.広島県</v>
      </c>
      <c r="T1080">
        <f t="shared" si="202"/>
        <v>0</v>
      </c>
      <c r="U1080">
        <f t="shared" si="203"/>
        <v>0</v>
      </c>
    </row>
    <row r="1081" spans="1:21">
      <c r="A1081" t="s">
        <v>2333</v>
      </c>
      <c r="B1081" t="str">
        <f t="shared" si="193"/>
        <v>備後共同汽船株式会社</v>
      </c>
      <c r="D1081" t="s">
        <v>2486</v>
      </c>
      <c r="E1081" t="s">
        <v>2559</v>
      </c>
      <c r="F1081" t="s">
        <v>2525</v>
      </c>
      <c r="G1081" s="50"/>
      <c r="H1081">
        <v>50</v>
      </c>
      <c r="I1081" t="s">
        <v>1060</v>
      </c>
      <c r="J1081" t="e">
        <f>VLOOKUP(I1081,#REF!,2,0)</f>
        <v>#REF!</v>
      </c>
      <c r="K1081" t="e">
        <f t="shared" si="194"/>
        <v>#REF!</v>
      </c>
      <c r="L1081" t="str">
        <f t="shared" si="192"/>
        <v>中国地方</v>
      </c>
      <c r="M1081" t="str">
        <f t="shared" si="195"/>
        <v>事業法人</v>
      </c>
      <c r="N1081" t="str">
        <f t="shared" si="196"/>
        <v>04.事業法人</v>
      </c>
      <c r="O1081" t="str">
        <f t="shared" si="197"/>
        <v/>
      </c>
      <c r="P1081" t="str">
        <f t="shared" si="198"/>
        <v/>
      </c>
      <c r="Q1081" t="str">
        <f t="shared" si="199"/>
        <v/>
      </c>
      <c r="R1081" t="str">
        <f t="shared" si="200"/>
        <v>34.</v>
      </c>
      <c r="S1081" t="str">
        <f t="shared" si="201"/>
        <v>34.広島県</v>
      </c>
      <c r="T1081">
        <f t="shared" si="202"/>
        <v>0</v>
      </c>
      <c r="U1081">
        <f t="shared" si="203"/>
        <v>0</v>
      </c>
    </row>
    <row r="1082" spans="1:21">
      <c r="A1082" t="s">
        <v>3491</v>
      </c>
      <c r="B1082" t="str">
        <f t="shared" si="193"/>
        <v>株式会社ファーマックス</v>
      </c>
      <c r="D1082" t="s">
        <v>3614</v>
      </c>
      <c r="E1082" t="s">
        <v>3636</v>
      </c>
      <c r="F1082" t="s">
        <v>2003</v>
      </c>
      <c r="H1082">
        <v>10</v>
      </c>
      <c r="I1082" t="s">
        <v>1060</v>
      </c>
      <c r="J1082" t="e">
        <f>VLOOKUP(I1082,#REF!,2,0)</f>
        <v>#REF!</v>
      </c>
      <c r="K1082" t="e">
        <f t="shared" si="194"/>
        <v>#REF!</v>
      </c>
      <c r="L1082" t="str">
        <f t="shared" si="192"/>
        <v>北海道・東北地方</v>
      </c>
      <c r="M1082" t="str">
        <f t="shared" si="195"/>
        <v>事業法人</v>
      </c>
      <c r="N1082" t="str">
        <f t="shared" si="196"/>
        <v>04.事業法人</v>
      </c>
      <c r="O1082" t="str">
        <f t="shared" si="197"/>
        <v/>
      </c>
      <c r="P1082" t="str">
        <f t="shared" si="198"/>
        <v/>
      </c>
      <c r="Q1082" t="str">
        <f t="shared" si="199"/>
        <v/>
      </c>
      <c r="R1082" t="str">
        <f t="shared" si="200"/>
        <v>05.</v>
      </c>
      <c r="S1082" t="str">
        <f t="shared" si="201"/>
        <v>05.秋田県</v>
      </c>
      <c r="T1082">
        <f t="shared" si="202"/>
        <v>0</v>
      </c>
      <c r="U1082">
        <f t="shared" si="203"/>
        <v>0</v>
      </c>
    </row>
    <row r="1083" spans="1:21">
      <c r="A1083" s="3" t="s">
        <v>1883</v>
      </c>
      <c r="B1083" t="str">
        <f t="shared" si="193"/>
        <v>ファイテン株式会社</v>
      </c>
      <c r="C1083" t="s">
        <v>1762</v>
      </c>
      <c r="D1083" t="s">
        <v>1037</v>
      </c>
      <c r="E1083" t="s">
        <v>2558</v>
      </c>
      <c r="F1083" t="s">
        <v>2040</v>
      </c>
      <c r="G1083" s="50"/>
      <c r="H1083">
        <v>40</v>
      </c>
      <c r="I1083" t="s">
        <v>1060</v>
      </c>
      <c r="J1083" t="e">
        <f>VLOOKUP(I1083,#REF!,2,0)</f>
        <v>#REF!</v>
      </c>
      <c r="K1083" t="e">
        <f t="shared" si="194"/>
        <v>#REF!</v>
      </c>
      <c r="L1083" t="str">
        <f t="shared" si="192"/>
        <v>近畿地方</v>
      </c>
      <c r="M1083" t="str">
        <f t="shared" si="195"/>
        <v>事業法人</v>
      </c>
      <c r="N1083" t="str">
        <f t="shared" si="196"/>
        <v>04.事業法人</v>
      </c>
      <c r="O1083" t="str">
        <f t="shared" si="197"/>
        <v/>
      </c>
      <c r="P1083" t="str">
        <f t="shared" si="198"/>
        <v/>
      </c>
      <c r="Q1083" t="str">
        <f t="shared" si="199"/>
        <v/>
      </c>
      <c r="R1083" t="str">
        <f t="shared" si="200"/>
        <v>26.</v>
      </c>
      <c r="S1083" t="str">
        <f t="shared" si="201"/>
        <v>26.京都府</v>
      </c>
      <c r="T1083">
        <f t="shared" si="202"/>
        <v>2</v>
      </c>
      <c r="U1083">
        <f t="shared" si="203"/>
        <v>46</v>
      </c>
    </row>
    <row r="1084" spans="1:21">
      <c r="A1084" t="s">
        <v>3192</v>
      </c>
      <c r="B1084" t="str">
        <f t="shared" si="193"/>
        <v>株式会社ファジー・アド・オフィス</v>
      </c>
      <c r="D1084" t="s">
        <v>3334</v>
      </c>
      <c r="E1084" t="s">
        <v>3364</v>
      </c>
      <c r="F1084" t="s">
        <v>1953</v>
      </c>
      <c r="G1084" s="50"/>
      <c r="I1084" t="s">
        <v>1060</v>
      </c>
      <c r="J1084" t="e">
        <f>VLOOKUP(I1084,#REF!,2,0)</f>
        <v>#REF!</v>
      </c>
      <c r="K1084" t="e">
        <f t="shared" si="194"/>
        <v>#REF!</v>
      </c>
      <c r="L1084" t="str">
        <f t="shared" si="192"/>
        <v>関東地方</v>
      </c>
      <c r="M1084" t="str">
        <f t="shared" si="195"/>
        <v>事業法人</v>
      </c>
      <c r="N1084" t="str">
        <f t="shared" si="196"/>
        <v>04.事業法人</v>
      </c>
      <c r="O1084" t="str">
        <f t="shared" si="197"/>
        <v/>
      </c>
      <c r="P1084" t="str">
        <f t="shared" si="198"/>
        <v/>
      </c>
      <c r="Q1084" t="str">
        <f t="shared" si="199"/>
        <v/>
      </c>
      <c r="R1084" t="str">
        <f t="shared" si="200"/>
        <v>13.</v>
      </c>
      <c r="S1084" t="str">
        <f t="shared" si="201"/>
        <v>13.東京都</v>
      </c>
      <c r="T1084">
        <f t="shared" si="202"/>
        <v>0</v>
      </c>
      <c r="U1084">
        <f t="shared" si="203"/>
        <v>0</v>
      </c>
    </row>
    <row r="1085" spans="1:21">
      <c r="A1085" t="s">
        <v>3492</v>
      </c>
      <c r="B1085" t="str">
        <f t="shared" si="193"/>
        <v>フィード・ワン株式会社</v>
      </c>
      <c r="D1085" t="s">
        <v>3615</v>
      </c>
      <c r="E1085" t="s">
        <v>3636</v>
      </c>
      <c r="F1085" t="s">
        <v>2045</v>
      </c>
      <c r="G1085" t="s">
        <v>2668</v>
      </c>
      <c r="H1085">
        <v>20</v>
      </c>
      <c r="I1085" t="s">
        <v>1060</v>
      </c>
      <c r="J1085" t="e">
        <f>VLOOKUP(I1085,#REF!,2,0)</f>
        <v>#REF!</v>
      </c>
      <c r="K1085" t="e">
        <f t="shared" si="194"/>
        <v>#REF!</v>
      </c>
      <c r="L1085" t="str">
        <f t="shared" si="192"/>
        <v>関東地方</v>
      </c>
      <c r="M1085" t="str">
        <f t="shared" si="195"/>
        <v>事業法人</v>
      </c>
      <c r="N1085" t="str">
        <f t="shared" si="196"/>
        <v>04.事業法人</v>
      </c>
      <c r="O1085" t="str">
        <f t="shared" si="197"/>
        <v/>
      </c>
      <c r="P1085" t="str">
        <f t="shared" si="198"/>
        <v/>
      </c>
      <c r="Q1085" t="str">
        <f t="shared" si="199"/>
        <v/>
      </c>
      <c r="R1085" t="str">
        <f t="shared" si="200"/>
        <v>14.</v>
      </c>
      <c r="S1085" t="str">
        <f t="shared" si="201"/>
        <v>14.神奈川県</v>
      </c>
      <c r="T1085">
        <f t="shared" si="202"/>
        <v>0</v>
      </c>
      <c r="U1085">
        <f t="shared" si="203"/>
        <v>0</v>
      </c>
    </row>
    <row r="1086" spans="1:21">
      <c r="A1086" s="3" t="s">
        <v>266</v>
      </c>
      <c r="B1086" t="str">
        <f t="shared" si="193"/>
        <v>株式会社フォーラムエンジニアリング</v>
      </c>
      <c r="C1086" t="s">
        <v>1763</v>
      </c>
      <c r="D1086" t="s">
        <v>437</v>
      </c>
      <c r="E1086" t="s">
        <v>2549</v>
      </c>
      <c r="F1086" t="s">
        <v>1953</v>
      </c>
      <c r="G1086" s="50" t="s">
        <v>2668</v>
      </c>
      <c r="H1086">
        <v>20</v>
      </c>
      <c r="I1086" t="s">
        <v>1060</v>
      </c>
      <c r="J1086" t="e">
        <f>VLOOKUP(I1086,#REF!,2,0)</f>
        <v>#REF!</v>
      </c>
      <c r="K1086" t="e">
        <f t="shared" si="194"/>
        <v>#REF!</v>
      </c>
      <c r="L1086" t="str">
        <f t="shared" si="192"/>
        <v>関東地方</v>
      </c>
      <c r="M1086" t="str">
        <f t="shared" si="195"/>
        <v>事業法人</v>
      </c>
      <c r="N1086" t="str">
        <f t="shared" si="196"/>
        <v>04.事業法人</v>
      </c>
      <c r="O1086" t="str">
        <f t="shared" si="197"/>
        <v/>
      </c>
      <c r="P1086" t="str">
        <f t="shared" si="198"/>
        <v/>
      </c>
      <c r="Q1086" t="str">
        <f t="shared" si="199"/>
        <v/>
      </c>
      <c r="R1086" t="str">
        <f t="shared" si="200"/>
        <v>13.</v>
      </c>
      <c r="S1086" t="str">
        <f t="shared" si="201"/>
        <v>13.東京都</v>
      </c>
      <c r="T1086">
        <f t="shared" si="202"/>
        <v>1</v>
      </c>
      <c r="U1086">
        <f t="shared" si="203"/>
        <v>102</v>
      </c>
    </row>
    <row r="1087" spans="1:21" ht="19.8">
      <c r="A1087" s="2" t="s">
        <v>229</v>
      </c>
      <c r="B1087" t="str">
        <f t="shared" si="193"/>
        <v>フォトテクニカ株式会社</v>
      </c>
      <c r="D1087" t="s">
        <v>230</v>
      </c>
      <c r="E1087" t="s">
        <v>2540</v>
      </c>
      <c r="F1087" t="s">
        <v>2048</v>
      </c>
      <c r="G1087" s="50"/>
      <c r="H1087">
        <v>20</v>
      </c>
      <c r="I1087" t="s">
        <v>1060</v>
      </c>
      <c r="J1087" t="e">
        <f>VLOOKUP(I1087,#REF!,2,0)</f>
        <v>#REF!</v>
      </c>
      <c r="K1087" t="e">
        <f t="shared" si="194"/>
        <v>#REF!</v>
      </c>
      <c r="L1087" t="str">
        <f t="shared" ref="L1087:L1150" si="204">VLOOKUP(F1087,Y:Z,2,0)</f>
        <v>関東地方</v>
      </c>
      <c r="M1087" t="str">
        <f t="shared" si="195"/>
        <v>事業法人</v>
      </c>
      <c r="N1087" t="str">
        <f t="shared" si="196"/>
        <v>04.事業法人</v>
      </c>
      <c r="O1087" t="str">
        <f t="shared" si="197"/>
        <v/>
      </c>
      <c r="P1087" t="str">
        <f t="shared" si="198"/>
        <v/>
      </c>
      <c r="Q1087" t="str">
        <f t="shared" si="199"/>
        <v/>
      </c>
      <c r="R1087" t="str">
        <f t="shared" si="200"/>
        <v>11.</v>
      </c>
      <c r="S1087" t="str">
        <f t="shared" si="201"/>
        <v>11.埼玉県</v>
      </c>
      <c r="T1087">
        <f t="shared" si="202"/>
        <v>0</v>
      </c>
      <c r="U1087">
        <f t="shared" si="203"/>
        <v>0</v>
      </c>
    </row>
    <row r="1088" spans="1:21" ht="19.8">
      <c r="A1088" s="2" t="s">
        <v>46</v>
      </c>
      <c r="B1088" t="str">
        <f t="shared" si="193"/>
        <v>福井県</v>
      </c>
      <c r="D1088" t="s">
        <v>1170</v>
      </c>
      <c r="E1088" t="s">
        <v>2561</v>
      </c>
      <c r="F1088" t="s">
        <v>2148</v>
      </c>
      <c r="G1088" s="50"/>
      <c r="H1088">
        <v>30</v>
      </c>
      <c r="I1088" t="s">
        <v>413</v>
      </c>
      <c r="J1088" t="e">
        <f>VLOOKUP(I1088,#REF!,2,0)</f>
        <v>#REF!</v>
      </c>
      <c r="K1088" t="e">
        <f t="shared" si="194"/>
        <v>#REF!</v>
      </c>
      <c r="L1088" t="str">
        <f t="shared" si="204"/>
        <v>北陸地方</v>
      </c>
      <c r="M1088" t="str">
        <f t="shared" si="195"/>
        <v>自治体</v>
      </c>
      <c r="N1088" t="str">
        <f t="shared" si="196"/>
        <v>07.自治体</v>
      </c>
      <c r="O1088" t="str">
        <f t="shared" si="197"/>
        <v>福井県福井県</v>
      </c>
      <c r="P1088" t="str">
        <f t="shared" si="198"/>
        <v/>
      </c>
      <c r="Q1088" t="str">
        <f t="shared" si="199"/>
        <v>福井県</v>
      </c>
      <c r="R1088" t="str">
        <f t="shared" si="200"/>
        <v>18.</v>
      </c>
      <c r="S1088" t="str">
        <f t="shared" si="201"/>
        <v>18.福井県</v>
      </c>
      <c r="T1088">
        <f t="shared" si="202"/>
        <v>0</v>
      </c>
      <c r="U1088">
        <f t="shared" si="203"/>
        <v>0</v>
      </c>
    </row>
    <row r="1089" spans="1:21">
      <c r="A1089" t="s">
        <v>3248</v>
      </c>
      <c r="B1089" t="str">
        <f t="shared" si="193"/>
        <v>公益財団法人ふくい女性財団</v>
      </c>
      <c r="D1089" t="s">
        <v>3335</v>
      </c>
      <c r="E1089" t="s">
        <v>3364</v>
      </c>
      <c r="F1089" t="s">
        <v>2530</v>
      </c>
      <c r="G1089" s="50"/>
      <c r="I1089" t="s">
        <v>1193</v>
      </c>
      <c r="J1089" t="e">
        <f>VLOOKUP(I1089,#REF!,2,0)</f>
        <v>#REF!</v>
      </c>
      <c r="K1089" t="e">
        <f t="shared" si="194"/>
        <v>#REF!</v>
      </c>
      <c r="L1089" t="str">
        <f t="shared" si="204"/>
        <v>北陸地方</v>
      </c>
      <c r="M1089" t="str">
        <f t="shared" si="195"/>
        <v>その他</v>
      </c>
      <c r="N1089" t="str">
        <f t="shared" si="196"/>
        <v>08.財団法人・社団法人</v>
      </c>
      <c r="O1089" t="str">
        <f t="shared" si="197"/>
        <v/>
      </c>
      <c r="P1089" t="str">
        <f t="shared" si="198"/>
        <v/>
      </c>
      <c r="Q1089" t="str">
        <f t="shared" si="199"/>
        <v/>
      </c>
      <c r="R1089" t="str">
        <f t="shared" si="200"/>
        <v>18.</v>
      </c>
      <c r="S1089" t="str">
        <f t="shared" si="201"/>
        <v>18.福井県</v>
      </c>
      <c r="T1089">
        <f t="shared" si="202"/>
        <v>0</v>
      </c>
      <c r="U1089">
        <f t="shared" si="203"/>
        <v>0</v>
      </c>
    </row>
    <row r="1090" spans="1:21" ht="19.8">
      <c r="A1090" s="2" t="s">
        <v>1505</v>
      </c>
      <c r="B1090" t="str">
        <f t="shared" ref="B1090:B1153" si="205">SUBSTITUTE(SUBSTITUTE(A1090," ",""),"　","")</f>
        <v>株式会社福井新聞社</v>
      </c>
      <c r="D1090" t="s">
        <v>643</v>
      </c>
      <c r="E1090" t="s">
        <v>2563</v>
      </c>
      <c r="F1090" t="s">
        <v>2149</v>
      </c>
      <c r="G1090" s="50"/>
      <c r="H1090">
        <v>30</v>
      </c>
      <c r="I1090" t="s">
        <v>1060</v>
      </c>
      <c r="J1090" t="e">
        <f>VLOOKUP(I1090,#REF!,2,0)</f>
        <v>#REF!</v>
      </c>
      <c r="K1090" t="e">
        <f t="shared" ref="K1090:K1153" si="206">IF(AND(J1090="事業法人",G1090="○"),"事業法人（上場）",IF(AND(J1090="事業法人",G1090=""),"事業法人（非上場）",J1090))</f>
        <v>#REF!</v>
      </c>
      <c r="L1090" t="str">
        <f t="shared" si="204"/>
        <v>北陸地方</v>
      </c>
      <c r="M1090" t="str">
        <f t="shared" ref="M1090:M1153" si="207">VLOOKUP(I1090,AA:AB,2,0)</f>
        <v>事業法人</v>
      </c>
      <c r="N1090" t="str">
        <f t="shared" ref="N1090:N1153" si="208">VLOOKUP(I1090,AC:AD,2,0)</f>
        <v>04.事業法人</v>
      </c>
      <c r="O1090" t="str">
        <f t="shared" ref="O1090:O1153" si="209">IF(I1090="自治体",F1090&amp;A1090,"")</f>
        <v/>
      </c>
      <c r="P1090" t="str">
        <f t="shared" ref="P1090:P1153" si="210">TRIM(SUBSTITUTE(O1090,F1090,""))</f>
        <v/>
      </c>
      <c r="Q1090" t="str">
        <f t="shared" ref="Q1090:Q1153" si="211">IF(I1090="自治体",F1090&amp;P1090,"")</f>
        <v/>
      </c>
      <c r="R1090" t="str">
        <f t="shared" ref="R1090:R1153" si="212">VLOOKUP(F1090,AE:AF,2,)</f>
        <v>18.</v>
      </c>
      <c r="S1090" t="str">
        <f t="shared" ref="S1090:S1153" si="213">R1090&amp;F1090</f>
        <v>18.福井県</v>
      </c>
      <c r="T1090">
        <f t="shared" ref="T1090:T1153" si="214">IF(C1090="",0,IF(COUNTIF(C1090,"https://www.jasso.go.jp/*")=1,1,2))</f>
        <v>0</v>
      </c>
      <c r="U1090">
        <f t="shared" ref="U1090:U1153" si="215">LEN(C1090)</f>
        <v>0</v>
      </c>
    </row>
    <row r="1091" spans="1:21">
      <c r="A1091" t="s">
        <v>3493</v>
      </c>
      <c r="B1091" t="str">
        <f t="shared" si="205"/>
        <v>社会福祉法人福音寮児童養護施設福音寮</v>
      </c>
      <c r="D1091" t="s">
        <v>3616</v>
      </c>
      <c r="E1091" t="s">
        <v>3636</v>
      </c>
      <c r="F1091" t="s">
        <v>1953</v>
      </c>
      <c r="H1091">
        <v>20</v>
      </c>
      <c r="I1091" t="s">
        <v>440</v>
      </c>
      <c r="J1091" t="e">
        <f>VLOOKUP(I1091,#REF!,2,0)</f>
        <v>#REF!</v>
      </c>
      <c r="K1091" t="e">
        <f t="shared" si="206"/>
        <v>#REF!</v>
      </c>
      <c r="L1091" t="str">
        <f t="shared" si="204"/>
        <v>関東地方</v>
      </c>
      <c r="M1091" t="str">
        <f t="shared" si="207"/>
        <v>その他</v>
      </c>
      <c r="N1091" t="str">
        <f t="shared" si="208"/>
        <v>09.医療法人・社会福祉法人</v>
      </c>
      <c r="O1091" t="str">
        <f t="shared" si="209"/>
        <v/>
      </c>
      <c r="P1091" t="str">
        <f t="shared" si="210"/>
        <v/>
      </c>
      <c r="Q1091" t="str">
        <f t="shared" si="211"/>
        <v/>
      </c>
      <c r="R1091" t="str">
        <f t="shared" si="212"/>
        <v>13.</v>
      </c>
      <c r="S1091" t="str">
        <f t="shared" si="213"/>
        <v>13.東京都</v>
      </c>
      <c r="T1091">
        <f t="shared" si="214"/>
        <v>0</v>
      </c>
      <c r="U1091">
        <f t="shared" si="215"/>
        <v>0</v>
      </c>
    </row>
    <row r="1092" spans="1:21">
      <c r="A1092" t="s">
        <v>3462</v>
      </c>
      <c r="B1092" t="str">
        <f t="shared" si="205"/>
        <v>社会福祉法人福音寮小さなおうち保育園</v>
      </c>
      <c r="D1092" t="s">
        <v>3585</v>
      </c>
      <c r="E1092" t="s">
        <v>3636</v>
      </c>
      <c r="F1092" t="s">
        <v>1953</v>
      </c>
      <c r="H1092">
        <v>20</v>
      </c>
      <c r="I1092" t="s">
        <v>440</v>
      </c>
      <c r="J1092" t="e">
        <f>VLOOKUP(I1092,#REF!,2,0)</f>
        <v>#REF!</v>
      </c>
      <c r="K1092" t="e">
        <f t="shared" si="206"/>
        <v>#REF!</v>
      </c>
      <c r="L1092" t="str">
        <f t="shared" si="204"/>
        <v>関東地方</v>
      </c>
      <c r="M1092" t="str">
        <f t="shared" si="207"/>
        <v>その他</v>
      </c>
      <c r="N1092" t="str">
        <f t="shared" si="208"/>
        <v>09.医療法人・社会福祉法人</v>
      </c>
      <c r="O1092" t="str">
        <f t="shared" si="209"/>
        <v/>
      </c>
      <c r="P1092" t="str">
        <f t="shared" si="210"/>
        <v/>
      </c>
      <c r="Q1092" t="str">
        <f t="shared" si="211"/>
        <v/>
      </c>
      <c r="R1092" t="str">
        <f t="shared" si="212"/>
        <v>13.</v>
      </c>
      <c r="S1092" t="str">
        <f t="shared" si="213"/>
        <v>13.東京都</v>
      </c>
      <c r="T1092">
        <f t="shared" si="214"/>
        <v>0</v>
      </c>
      <c r="U1092">
        <f t="shared" si="215"/>
        <v>0</v>
      </c>
    </row>
    <row r="1093" spans="1:21">
      <c r="A1093" t="s">
        <v>3494</v>
      </c>
      <c r="B1093" t="str">
        <f t="shared" si="205"/>
        <v>公益財団法人福岡県学校給食会</v>
      </c>
      <c r="D1093" t="s">
        <v>3617</v>
      </c>
      <c r="E1093" t="s">
        <v>3636</v>
      </c>
      <c r="F1093" t="s">
        <v>1951</v>
      </c>
      <c r="H1093">
        <v>70</v>
      </c>
      <c r="I1093" t="s">
        <v>1193</v>
      </c>
      <c r="J1093" t="e">
        <f>VLOOKUP(I1093,#REF!,2,0)</f>
        <v>#REF!</v>
      </c>
      <c r="K1093" t="e">
        <f t="shared" si="206"/>
        <v>#REF!</v>
      </c>
      <c r="L1093" t="str">
        <f t="shared" si="204"/>
        <v>九州・沖縄地方</v>
      </c>
      <c r="M1093" t="str">
        <f t="shared" si="207"/>
        <v>その他</v>
      </c>
      <c r="N1093" t="str">
        <f t="shared" si="208"/>
        <v>08.財団法人・社団法人</v>
      </c>
      <c r="O1093" t="str">
        <f t="shared" si="209"/>
        <v/>
      </c>
      <c r="P1093" t="str">
        <f t="shared" si="210"/>
        <v/>
      </c>
      <c r="Q1093" t="str">
        <f t="shared" si="211"/>
        <v/>
      </c>
      <c r="R1093" t="str">
        <f t="shared" si="212"/>
        <v>40.</v>
      </c>
      <c r="S1093" t="str">
        <f t="shared" si="213"/>
        <v>40.福岡県</v>
      </c>
      <c r="T1093">
        <f t="shared" si="214"/>
        <v>0</v>
      </c>
      <c r="U1093">
        <f t="shared" si="215"/>
        <v>0</v>
      </c>
    </row>
    <row r="1094" spans="1:21">
      <c r="A1094" t="s">
        <v>2747</v>
      </c>
      <c r="B1094" t="str">
        <f t="shared" si="205"/>
        <v>公益財団法人福岡県産業・科学技術振興財団</v>
      </c>
      <c r="D1094" t="s">
        <v>2848</v>
      </c>
      <c r="E1094" t="s">
        <v>2868</v>
      </c>
      <c r="F1094" t="s">
        <v>2904</v>
      </c>
      <c r="I1094" t="s">
        <v>1193</v>
      </c>
      <c r="J1094" t="e">
        <f>VLOOKUP(I1094,#REF!,2,0)</f>
        <v>#REF!</v>
      </c>
      <c r="K1094" t="e">
        <f t="shared" si="206"/>
        <v>#REF!</v>
      </c>
      <c r="L1094" t="str">
        <f t="shared" si="204"/>
        <v>九州・沖縄地方</v>
      </c>
      <c r="M1094" t="str">
        <f t="shared" si="207"/>
        <v>その他</v>
      </c>
      <c r="N1094" t="str">
        <f t="shared" si="208"/>
        <v>08.財団法人・社団法人</v>
      </c>
      <c r="O1094" t="str">
        <f t="shared" si="209"/>
        <v/>
      </c>
      <c r="P1094" t="str">
        <f t="shared" si="210"/>
        <v/>
      </c>
      <c r="Q1094" t="str">
        <f t="shared" si="211"/>
        <v/>
      </c>
      <c r="R1094" t="str">
        <f t="shared" si="212"/>
        <v>40.</v>
      </c>
      <c r="S1094" t="str">
        <f t="shared" si="213"/>
        <v>40.福岡県</v>
      </c>
      <c r="T1094">
        <f t="shared" si="214"/>
        <v>0</v>
      </c>
      <c r="U1094">
        <f t="shared" si="215"/>
        <v>0</v>
      </c>
    </row>
    <row r="1095" spans="1:21" ht="19.8">
      <c r="A1095" s="2" t="s">
        <v>1506</v>
      </c>
      <c r="B1095" t="str">
        <f t="shared" si="205"/>
        <v>社会福祉法人福岡県社会福祉協議会</v>
      </c>
      <c r="D1095" t="s">
        <v>1324</v>
      </c>
      <c r="E1095" t="s">
        <v>2562</v>
      </c>
      <c r="F1095" t="s">
        <v>2150</v>
      </c>
      <c r="G1095" s="50"/>
      <c r="H1095">
        <v>70</v>
      </c>
      <c r="I1095" t="s">
        <v>440</v>
      </c>
      <c r="J1095" t="e">
        <f>VLOOKUP(I1095,#REF!,2,0)</f>
        <v>#REF!</v>
      </c>
      <c r="K1095" t="e">
        <f t="shared" si="206"/>
        <v>#REF!</v>
      </c>
      <c r="L1095" t="str">
        <f t="shared" si="204"/>
        <v>九州・沖縄地方</v>
      </c>
      <c r="M1095" t="str">
        <f t="shared" si="207"/>
        <v>その他</v>
      </c>
      <c r="N1095" t="str">
        <f t="shared" si="208"/>
        <v>09.医療法人・社会福祉法人</v>
      </c>
      <c r="O1095" t="str">
        <f t="shared" si="209"/>
        <v/>
      </c>
      <c r="P1095" t="str">
        <f t="shared" si="210"/>
        <v/>
      </c>
      <c r="Q1095" t="str">
        <f t="shared" si="211"/>
        <v/>
      </c>
      <c r="R1095" t="str">
        <f t="shared" si="212"/>
        <v>40.</v>
      </c>
      <c r="S1095" t="str">
        <f t="shared" si="213"/>
        <v>40.福岡県</v>
      </c>
      <c r="T1095">
        <f t="shared" si="214"/>
        <v>0</v>
      </c>
      <c r="U1095">
        <f t="shared" si="215"/>
        <v>0</v>
      </c>
    </row>
    <row r="1096" spans="1:21">
      <c r="A1096" t="s">
        <v>3006</v>
      </c>
      <c r="B1096" t="str">
        <f t="shared" si="205"/>
        <v>一般社団法人福岡県立八女農業高等学校同窓会</v>
      </c>
      <c r="D1096" t="s">
        <v>3131</v>
      </c>
      <c r="E1096" s="47" t="s">
        <v>3150</v>
      </c>
      <c r="F1096" t="s">
        <v>1951</v>
      </c>
      <c r="I1096" t="s">
        <v>933</v>
      </c>
      <c r="J1096" t="e">
        <f>VLOOKUP(I1096,#REF!,2,0)</f>
        <v>#REF!</v>
      </c>
      <c r="K1096" t="e">
        <f t="shared" si="206"/>
        <v>#REF!</v>
      </c>
      <c r="L1096" t="str">
        <f t="shared" si="204"/>
        <v>九州・沖縄地方</v>
      </c>
      <c r="M1096" t="str">
        <f t="shared" si="207"/>
        <v>その他</v>
      </c>
      <c r="N1096" t="str">
        <f t="shared" si="208"/>
        <v>08.財団法人・社団法人</v>
      </c>
      <c r="O1096" t="str">
        <f t="shared" si="209"/>
        <v/>
      </c>
      <c r="P1096" t="str">
        <f t="shared" si="210"/>
        <v/>
      </c>
      <c r="Q1096" t="str">
        <f t="shared" si="211"/>
        <v/>
      </c>
      <c r="R1096" t="str">
        <f t="shared" si="212"/>
        <v>40.</v>
      </c>
      <c r="S1096" t="str">
        <f t="shared" si="213"/>
        <v>40.福岡県</v>
      </c>
      <c r="T1096">
        <f t="shared" si="214"/>
        <v>0</v>
      </c>
      <c r="U1096">
        <f t="shared" si="215"/>
        <v>0</v>
      </c>
    </row>
    <row r="1097" spans="1:21" ht="19.8">
      <c r="A1097" s="2" t="s">
        <v>553</v>
      </c>
      <c r="B1097" t="str">
        <f t="shared" si="205"/>
        <v>社会福祉法人ふくおか福祉サービス協会</v>
      </c>
      <c r="D1097" t="s">
        <v>554</v>
      </c>
      <c r="E1097" t="s">
        <v>2560</v>
      </c>
      <c r="F1097" t="s">
        <v>2109</v>
      </c>
      <c r="G1097" s="50"/>
      <c r="H1097">
        <v>70</v>
      </c>
      <c r="I1097" t="s">
        <v>440</v>
      </c>
      <c r="J1097" t="e">
        <f>VLOOKUP(I1097,#REF!,2,0)</f>
        <v>#REF!</v>
      </c>
      <c r="K1097" t="e">
        <f t="shared" si="206"/>
        <v>#REF!</v>
      </c>
      <c r="L1097" t="str">
        <f t="shared" si="204"/>
        <v>九州・沖縄地方</v>
      </c>
      <c r="M1097" t="str">
        <f t="shared" si="207"/>
        <v>その他</v>
      </c>
      <c r="N1097" t="str">
        <f t="shared" si="208"/>
        <v>09.医療法人・社会福祉法人</v>
      </c>
      <c r="O1097" t="str">
        <f t="shared" si="209"/>
        <v/>
      </c>
      <c r="P1097" t="str">
        <f t="shared" si="210"/>
        <v/>
      </c>
      <c r="Q1097" t="str">
        <f t="shared" si="211"/>
        <v/>
      </c>
      <c r="R1097" t="str">
        <f t="shared" si="212"/>
        <v>40.</v>
      </c>
      <c r="S1097" t="str">
        <f t="shared" si="213"/>
        <v>40.福岡県</v>
      </c>
      <c r="T1097">
        <f t="shared" si="214"/>
        <v>0</v>
      </c>
      <c r="U1097">
        <f t="shared" si="215"/>
        <v>0</v>
      </c>
    </row>
    <row r="1098" spans="1:21" ht="19.8">
      <c r="A1098" s="2" t="s">
        <v>887</v>
      </c>
      <c r="B1098" t="str">
        <f t="shared" si="205"/>
        <v>福崎町水道事業</v>
      </c>
      <c r="D1098" t="s">
        <v>888</v>
      </c>
      <c r="E1098" t="s">
        <v>2564</v>
      </c>
      <c r="F1098" t="s">
        <v>1954</v>
      </c>
      <c r="G1098" s="50"/>
      <c r="H1098">
        <v>40</v>
      </c>
      <c r="I1098" t="s">
        <v>413</v>
      </c>
      <c r="J1098" t="e">
        <f>VLOOKUP(I1098,#REF!,2,0)</f>
        <v>#REF!</v>
      </c>
      <c r="K1098" t="e">
        <f t="shared" si="206"/>
        <v>#REF!</v>
      </c>
      <c r="L1098" t="str">
        <f t="shared" si="204"/>
        <v>近畿地方</v>
      </c>
      <c r="M1098" t="str">
        <f t="shared" si="207"/>
        <v>自治体</v>
      </c>
      <c r="N1098" t="str">
        <f t="shared" si="208"/>
        <v>07.自治体</v>
      </c>
      <c r="O1098" t="str">
        <f t="shared" si="209"/>
        <v>兵庫県福崎町水道事業</v>
      </c>
      <c r="P1098" t="str">
        <f t="shared" si="210"/>
        <v>福崎町水道事業</v>
      </c>
      <c r="Q1098" t="str">
        <f t="shared" si="211"/>
        <v>兵庫県福崎町水道事業</v>
      </c>
      <c r="R1098" t="str">
        <f t="shared" si="212"/>
        <v>28.</v>
      </c>
      <c r="S1098" t="str">
        <f t="shared" si="213"/>
        <v>28.兵庫県</v>
      </c>
      <c r="T1098">
        <f t="shared" si="214"/>
        <v>0</v>
      </c>
      <c r="U1098">
        <f t="shared" si="215"/>
        <v>0</v>
      </c>
    </row>
    <row r="1099" spans="1:21">
      <c r="A1099" t="s">
        <v>3249</v>
      </c>
      <c r="B1099" t="str">
        <f t="shared" si="205"/>
        <v>福島県歯科医師国民健康保険組合</v>
      </c>
      <c r="D1099" t="s">
        <v>3336</v>
      </c>
      <c r="E1099" t="s">
        <v>3364</v>
      </c>
      <c r="F1099" t="s">
        <v>2524</v>
      </c>
      <c r="G1099" s="50"/>
      <c r="I1099" t="s">
        <v>249</v>
      </c>
      <c r="J1099" t="e">
        <f>VLOOKUP(I1099,#REF!,2,0)</f>
        <v>#REF!</v>
      </c>
      <c r="K1099" t="e">
        <f t="shared" si="206"/>
        <v>#REF!</v>
      </c>
      <c r="L1099" t="str">
        <f t="shared" si="204"/>
        <v>北海道・東北地方</v>
      </c>
      <c r="M1099" t="str">
        <f t="shared" si="207"/>
        <v>その他</v>
      </c>
      <c r="N1099" t="str">
        <f t="shared" si="208"/>
        <v>10.その他</v>
      </c>
      <c r="O1099" t="str">
        <f t="shared" si="209"/>
        <v/>
      </c>
      <c r="P1099" t="str">
        <f t="shared" si="210"/>
        <v/>
      </c>
      <c r="Q1099" t="str">
        <f t="shared" si="211"/>
        <v/>
      </c>
      <c r="R1099" t="str">
        <f t="shared" si="212"/>
        <v>07.</v>
      </c>
      <c r="S1099" t="str">
        <f t="shared" si="213"/>
        <v>07.福島県</v>
      </c>
      <c r="T1099">
        <f t="shared" si="214"/>
        <v>0</v>
      </c>
      <c r="U1099">
        <f t="shared" si="215"/>
        <v>0</v>
      </c>
    </row>
    <row r="1100" spans="1:21">
      <c r="A1100" t="s">
        <v>3038</v>
      </c>
      <c r="B1100" t="str">
        <f t="shared" si="205"/>
        <v>福島県信用保証協会</v>
      </c>
      <c r="D1100" t="s">
        <v>3132</v>
      </c>
      <c r="E1100" s="47" t="s">
        <v>3150</v>
      </c>
      <c r="F1100" t="s">
        <v>2524</v>
      </c>
      <c r="I1100" t="s">
        <v>249</v>
      </c>
      <c r="J1100" t="e">
        <f>VLOOKUP(I1100,#REF!,2,0)</f>
        <v>#REF!</v>
      </c>
      <c r="K1100" t="e">
        <f t="shared" si="206"/>
        <v>#REF!</v>
      </c>
      <c r="L1100" t="str">
        <f t="shared" si="204"/>
        <v>北海道・東北地方</v>
      </c>
      <c r="M1100" t="str">
        <f t="shared" si="207"/>
        <v>その他</v>
      </c>
      <c r="N1100" t="str">
        <f t="shared" si="208"/>
        <v>10.その他</v>
      </c>
      <c r="O1100" t="str">
        <f t="shared" si="209"/>
        <v/>
      </c>
      <c r="P1100" t="str">
        <f t="shared" si="210"/>
        <v/>
      </c>
      <c r="Q1100" t="str">
        <f t="shared" si="211"/>
        <v/>
      </c>
      <c r="R1100" t="str">
        <f t="shared" si="212"/>
        <v>07.</v>
      </c>
      <c r="S1100" t="str">
        <f t="shared" si="213"/>
        <v>07.福島県</v>
      </c>
      <c r="T1100">
        <f t="shared" si="214"/>
        <v>0</v>
      </c>
      <c r="U1100">
        <f t="shared" si="215"/>
        <v>0</v>
      </c>
    </row>
    <row r="1101" spans="1:21">
      <c r="A1101" s="3" t="s">
        <v>1884</v>
      </c>
      <c r="B1101" t="str">
        <f t="shared" si="205"/>
        <v>福伸電機株式会社</v>
      </c>
      <c r="C1101" t="s">
        <v>1764</v>
      </c>
      <c r="D1101" t="s">
        <v>778</v>
      </c>
      <c r="E1101" t="s">
        <v>2538</v>
      </c>
      <c r="F1101" t="s">
        <v>2151</v>
      </c>
      <c r="G1101" s="50"/>
      <c r="H1101">
        <v>40</v>
      </c>
      <c r="I1101" t="s">
        <v>1060</v>
      </c>
      <c r="J1101" t="e">
        <f>VLOOKUP(I1101,#REF!,2,0)</f>
        <v>#REF!</v>
      </c>
      <c r="K1101" t="e">
        <f t="shared" si="206"/>
        <v>#REF!</v>
      </c>
      <c r="L1101" t="str">
        <f t="shared" si="204"/>
        <v>近畿地方</v>
      </c>
      <c r="M1101" t="str">
        <f t="shared" si="207"/>
        <v>事業法人</v>
      </c>
      <c r="N1101" t="str">
        <f t="shared" si="208"/>
        <v>04.事業法人</v>
      </c>
      <c r="O1101" t="str">
        <f t="shared" si="209"/>
        <v/>
      </c>
      <c r="P1101" t="str">
        <f t="shared" si="210"/>
        <v/>
      </c>
      <c r="Q1101" t="str">
        <f t="shared" si="211"/>
        <v/>
      </c>
      <c r="R1101" t="str">
        <f t="shared" si="212"/>
        <v>28.</v>
      </c>
      <c r="S1101" t="str">
        <f t="shared" si="213"/>
        <v>28.兵庫県</v>
      </c>
      <c r="T1101">
        <f t="shared" si="214"/>
        <v>2</v>
      </c>
      <c r="U1101">
        <f t="shared" si="215"/>
        <v>56</v>
      </c>
    </row>
    <row r="1102" spans="1:21" ht="19.8">
      <c r="A1102" s="2" t="s">
        <v>1094</v>
      </c>
      <c r="B1102" t="str">
        <f t="shared" si="205"/>
        <v>社会福祉法人福成会</v>
      </c>
      <c r="D1102" t="s">
        <v>1171</v>
      </c>
      <c r="E1102" t="s">
        <v>2561</v>
      </c>
      <c r="F1102" t="s">
        <v>1970</v>
      </c>
      <c r="G1102" s="50"/>
      <c r="H1102">
        <v>40</v>
      </c>
      <c r="I1102" t="s">
        <v>440</v>
      </c>
      <c r="J1102" t="e">
        <f>VLOOKUP(I1102,#REF!,2,0)</f>
        <v>#REF!</v>
      </c>
      <c r="K1102" t="e">
        <f t="shared" si="206"/>
        <v>#REF!</v>
      </c>
      <c r="L1102" t="str">
        <f t="shared" si="204"/>
        <v>近畿地方</v>
      </c>
      <c r="M1102" t="str">
        <f t="shared" si="207"/>
        <v>その他</v>
      </c>
      <c r="N1102" t="str">
        <f t="shared" si="208"/>
        <v>09.医療法人・社会福祉法人</v>
      </c>
      <c r="O1102" t="str">
        <f t="shared" si="209"/>
        <v/>
      </c>
      <c r="P1102" t="str">
        <f t="shared" si="210"/>
        <v/>
      </c>
      <c r="Q1102" t="str">
        <f t="shared" si="211"/>
        <v/>
      </c>
      <c r="R1102" t="str">
        <f t="shared" si="212"/>
        <v>28.</v>
      </c>
      <c r="S1102" t="str">
        <f t="shared" si="213"/>
        <v>28.兵庫県</v>
      </c>
      <c r="T1102">
        <f t="shared" si="214"/>
        <v>0</v>
      </c>
      <c r="U1102">
        <f t="shared" si="215"/>
        <v>0</v>
      </c>
    </row>
    <row r="1103" spans="1:21">
      <c r="A1103" t="s">
        <v>3039</v>
      </c>
      <c r="B1103" t="str">
        <f t="shared" si="205"/>
        <v>公益財団法人福田育英会</v>
      </c>
      <c r="D1103" t="s">
        <v>3133</v>
      </c>
      <c r="E1103" s="47" t="s">
        <v>3150</v>
      </c>
      <c r="F1103" t="s">
        <v>3154</v>
      </c>
      <c r="I1103" t="s">
        <v>1193</v>
      </c>
      <c r="J1103" t="e">
        <f>VLOOKUP(I1103,#REF!,2,0)</f>
        <v>#REF!</v>
      </c>
      <c r="K1103" t="e">
        <f t="shared" si="206"/>
        <v>#REF!</v>
      </c>
      <c r="L1103" t="str">
        <f t="shared" si="204"/>
        <v>甲信越地方</v>
      </c>
      <c r="M1103" t="str">
        <f t="shared" si="207"/>
        <v>その他</v>
      </c>
      <c r="N1103" t="str">
        <f t="shared" si="208"/>
        <v>08.財団法人・社団法人</v>
      </c>
      <c r="O1103" t="str">
        <f t="shared" si="209"/>
        <v/>
      </c>
      <c r="P1103" t="str">
        <f t="shared" si="210"/>
        <v/>
      </c>
      <c r="Q1103" t="str">
        <f t="shared" si="211"/>
        <v/>
      </c>
      <c r="R1103" t="str">
        <f t="shared" si="212"/>
        <v>15.</v>
      </c>
      <c r="S1103" t="str">
        <f t="shared" si="213"/>
        <v>15.新潟県</v>
      </c>
      <c r="T1103">
        <f t="shared" si="214"/>
        <v>0</v>
      </c>
      <c r="U1103">
        <f t="shared" si="215"/>
        <v>0</v>
      </c>
    </row>
    <row r="1104" spans="1:21">
      <c r="A1104" t="s">
        <v>3193</v>
      </c>
      <c r="B1104" t="str">
        <f t="shared" si="205"/>
        <v>公立大学法人福知山公立大学</v>
      </c>
      <c r="C1104" s="8" t="s">
        <v>3368</v>
      </c>
      <c r="D1104" t="s">
        <v>3337</v>
      </c>
      <c r="E1104" t="s">
        <v>3364</v>
      </c>
      <c r="F1104" t="s">
        <v>2040</v>
      </c>
      <c r="G1104" s="50"/>
      <c r="I1104" t="s">
        <v>930</v>
      </c>
      <c r="J1104" t="e">
        <f>VLOOKUP(I1104,#REF!,2,0)</f>
        <v>#REF!</v>
      </c>
      <c r="K1104" t="e">
        <f t="shared" si="206"/>
        <v>#REF!</v>
      </c>
      <c r="L1104" t="str">
        <f t="shared" si="204"/>
        <v>近畿地方</v>
      </c>
      <c r="M1104" t="str">
        <f t="shared" si="207"/>
        <v>学校法人等</v>
      </c>
      <c r="N1104" t="str">
        <f t="shared" si="208"/>
        <v>01.学校法人・国立大学法人等</v>
      </c>
      <c r="O1104" t="str">
        <f t="shared" si="209"/>
        <v/>
      </c>
      <c r="P1104" t="str">
        <f t="shared" si="210"/>
        <v/>
      </c>
      <c r="Q1104" t="str">
        <f t="shared" si="211"/>
        <v/>
      </c>
      <c r="R1104" t="str">
        <f t="shared" si="212"/>
        <v>26.</v>
      </c>
      <c r="S1104" t="str">
        <f t="shared" si="213"/>
        <v>26.京都府</v>
      </c>
      <c r="T1104">
        <f t="shared" si="214"/>
        <v>2</v>
      </c>
      <c r="U1104">
        <f t="shared" si="215"/>
        <v>41</v>
      </c>
    </row>
    <row r="1105" spans="1:21">
      <c r="A1105" t="s">
        <v>2334</v>
      </c>
      <c r="B1105" t="str">
        <f t="shared" si="205"/>
        <v>学校法人福山医療学園</v>
      </c>
      <c r="C1105" t="s">
        <v>2653</v>
      </c>
      <c r="D1105" t="s">
        <v>2487</v>
      </c>
      <c r="E1105" t="s">
        <v>2559</v>
      </c>
      <c r="F1105" t="s">
        <v>2525</v>
      </c>
      <c r="G1105" s="50"/>
      <c r="H1105">
        <v>50</v>
      </c>
      <c r="I1105" t="s">
        <v>930</v>
      </c>
      <c r="J1105" t="e">
        <f>VLOOKUP(I1105,#REF!,2,0)</f>
        <v>#REF!</v>
      </c>
      <c r="K1105" t="e">
        <f t="shared" si="206"/>
        <v>#REF!</v>
      </c>
      <c r="L1105" t="str">
        <f t="shared" si="204"/>
        <v>中国地方</v>
      </c>
      <c r="M1105" t="str">
        <f t="shared" si="207"/>
        <v>学校法人等</v>
      </c>
      <c r="N1105" t="str">
        <f t="shared" si="208"/>
        <v>01.学校法人・国立大学法人等</v>
      </c>
      <c r="O1105" t="str">
        <f t="shared" si="209"/>
        <v/>
      </c>
      <c r="P1105" t="str">
        <f t="shared" si="210"/>
        <v/>
      </c>
      <c r="Q1105" t="str">
        <f t="shared" si="211"/>
        <v/>
      </c>
      <c r="R1105" t="str">
        <f t="shared" si="212"/>
        <v>34.</v>
      </c>
      <c r="S1105" t="str">
        <f t="shared" si="213"/>
        <v>34.広島県</v>
      </c>
      <c r="T1105">
        <f t="shared" si="214"/>
        <v>1</v>
      </c>
      <c r="U1105">
        <f t="shared" si="215"/>
        <v>101</v>
      </c>
    </row>
    <row r="1106" spans="1:21">
      <c r="A1106" t="s">
        <v>2335</v>
      </c>
      <c r="B1106" t="str">
        <f t="shared" si="205"/>
        <v>福山市</v>
      </c>
      <c r="D1106" t="s">
        <v>2488</v>
      </c>
      <c r="E1106" t="s">
        <v>2559</v>
      </c>
      <c r="F1106" t="s">
        <v>1959</v>
      </c>
      <c r="G1106" s="50"/>
      <c r="H1106">
        <v>50</v>
      </c>
      <c r="I1106" t="s">
        <v>413</v>
      </c>
      <c r="J1106" t="e">
        <f>VLOOKUP(I1106,#REF!,2,0)</f>
        <v>#REF!</v>
      </c>
      <c r="K1106" t="e">
        <f t="shared" si="206"/>
        <v>#REF!</v>
      </c>
      <c r="L1106" t="str">
        <f t="shared" si="204"/>
        <v>中国地方</v>
      </c>
      <c r="M1106" t="str">
        <f t="shared" si="207"/>
        <v>自治体</v>
      </c>
      <c r="N1106" t="str">
        <f t="shared" si="208"/>
        <v>07.自治体</v>
      </c>
      <c r="O1106" t="str">
        <f t="shared" si="209"/>
        <v>広島県福山市</v>
      </c>
      <c r="P1106" t="str">
        <f t="shared" si="210"/>
        <v>福山市</v>
      </c>
      <c r="Q1106" t="str">
        <f t="shared" si="211"/>
        <v>広島県福山市</v>
      </c>
      <c r="R1106" t="str">
        <f t="shared" si="212"/>
        <v>34.</v>
      </c>
      <c r="S1106" t="str">
        <f t="shared" si="213"/>
        <v>34.広島県</v>
      </c>
      <c r="T1106">
        <f t="shared" si="214"/>
        <v>0</v>
      </c>
      <c r="U1106">
        <f t="shared" si="215"/>
        <v>0</v>
      </c>
    </row>
    <row r="1107" spans="1:21" ht="19.8">
      <c r="A1107" s="2" t="s">
        <v>1095</v>
      </c>
      <c r="B1107" t="str">
        <f t="shared" si="205"/>
        <v>社会福祉法人福山市社会福祉協議会</v>
      </c>
      <c r="D1107" t="s">
        <v>1172</v>
      </c>
      <c r="E1107" t="s">
        <v>2561</v>
      </c>
      <c r="F1107" t="s">
        <v>1982</v>
      </c>
      <c r="G1107" s="50"/>
      <c r="H1107">
        <v>50</v>
      </c>
      <c r="I1107" t="s">
        <v>440</v>
      </c>
      <c r="J1107" t="e">
        <f>VLOOKUP(I1107,#REF!,2,0)</f>
        <v>#REF!</v>
      </c>
      <c r="K1107" t="e">
        <f t="shared" si="206"/>
        <v>#REF!</v>
      </c>
      <c r="L1107" t="str">
        <f t="shared" si="204"/>
        <v>中国地方</v>
      </c>
      <c r="M1107" t="str">
        <f t="shared" si="207"/>
        <v>その他</v>
      </c>
      <c r="N1107" t="str">
        <f t="shared" si="208"/>
        <v>09.医療法人・社会福祉法人</v>
      </c>
      <c r="O1107" t="str">
        <f t="shared" si="209"/>
        <v/>
      </c>
      <c r="P1107" t="str">
        <f t="shared" si="210"/>
        <v/>
      </c>
      <c r="Q1107" t="str">
        <f t="shared" si="211"/>
        <v/>
      </c>
      <c r="R1107" t="str">
        <f t="shared" si="212"/>
        <v>34.</v>
      </c>
      <c r="S1107" t="str">
        <f t="shared" si="213"/>
        <v>34.広島県</v>
      </c>
      <c r="T1107">
        <f t="shared" si="214"/>
        <v>0</v>
      </c>
      <c r="U1107">
        <f t="shared" si="215"/>
        <v>0</v>
      </c>
    </row>
    <row r="1108" spans="1:21" ht="19.8">
      <c r="A1108" s="2" t="s">
        <v>305</v>
      </c>
      <c r="B1108" t="str">
        <f t="shared" si="205"/>
        <v>富国生命内務職員組合</v>
      </c>
      <c r="D1108" t="s">
        <v>144</v>
      </c>
      <c r="E1108" t="s">
        <v>2541</v>
      </c>
      <c r="F1108" t="s">
        <v>1953</v>
      </c>
      <c r="G1108" s="50"/>
      <c r="H1108">
        <v>20</v>
      </c>
      <c r="I1108" t="s">
        <v>931</v>
      </c>
      <c r="J1108" t="e">
        <f>VLOOKUP(I1108,#REF!,2,0)</f>
        <v>#REF!</v>
      </c>
      <c r="K1108" t="e">
        <f t="shared" si="206"/>
        <v>#REF!</v>
      </c>
      <c r="L1108" t="str">
        <f t="shared" si="204"/>
        <v>関東地方</v>
      </c>
      <c r="M1108" t="str">
        <f t="shared" si="207"/>
        <v>その他</v>
      </c>
      <c r="N1108" t="str">
        <f t="shared" si="208"/>
        <v>10.その他</v>
      </c>
      <c r="O1108" t="str">
        <f t="shared" si="209"/>
        <v/>
      </c>
      <c r="P1108" t="str">
        <f t="shared" si="210"/>
        <v/>
      </c>
      <c r="Q1108" t="str">
        <f t="shared" si="211"/>
        <v/>
      </c>
      <c r="R1108" t="str">
        <f t="shared" si="212"/>
        <v>13.</v>
      </c>
      <c r="S1108" t="str">
        <f t="shared" si="213"/>
        <v>13.東京都</v>
      </c>
      <c r="T1108">
        <f t="shared" si="214"/>
        <v>0</v>
      </c>
      <c r="U1108">
        <f t="shared" si="215"/>
        <v>0</v>
      </c>
    </row>
    <row r="1109" spans="1:21">
      <c r="A1109" t="s">
        <v>3495</v>
      </c>
      <c r="B1109" t="str">
        <f t="shared" si="205"/>
        <v>株式会社不二</v>
      </c>
      <c r="C1109" s="8" t="s">
        <v>3670</v>
      </c>
      <c r="D1109" t="s">
        <v>390</v>
      </c>
      <c r="E1109" t="s">
        <v>3636</v>
      </c>
      <c r="F1109" t="s">
        <v>2061</v>
      </c>
      <c r="H1109">
        <v>35</v>
      </c>
      <c r="I1109" t="s">
        <v>1060</v>
      </c>
      <c r="J1109" t="e">
        <f>VLOOKUP(I1109,#REF!,2,0)</f>
        <v>#REF!</v>
      </c>
      <c r="K1109" t="e">
        <f t="shared" si="206"/>
        <v>#REF!</v>
      </c>
      <c r="L1109" t="str">
        <f t="shared" si="204"/>
        <v>東海地方</v>
      </c>
      <c r="M1109" t="str">
        <f t="shared" si="207"/>
        <v>事業法人</v>
      </c>
      <c r="N1109" t="str">
        <f t="shared" si="208"/>
        <v>04.事業法人</v>
      </c>
      <c r="O1109" t="str">
        <f t="shared" si="209"/>
        <v/>
      </c>
      <c r="P1109" t="str">
        <f t="shared" si="210"/>
        <v/>
      </c>
      <c r="Q1109" t="str">
        <f t="shared" si="211"/>
        <v/>
      </c>
      <c r="R1109" t="str">
        <f t="shared" si="212"/>
        <v>22.</v>
      </c>
      <c r="S1109" t="str">
        <f t="shared" si="213"/>
        <v>22.静岡県</v>
      </c>
      <c r="T1109">
        <f t="shared" si="214"/>
        <v>2</v>
      </c>
      <c r="U1109">
        <f t="shared" si="215"/>
        <v>55</v>
      </c>
    </row>
    <row r="1110" spans="1:21">
      <c r="A1110" s="3" t="s">
        <v>84</v>
      </c>
      <c r="B1110" t="str">
        <f t="shared" si="205"/>
        <v>株式会社FUJI</v>
      </c>
      <c r="C1110" t="s">
        <v>1765</v>
      </c>
      <c r="D1110" t="s">
        <v>390</v>
      </c>
      <c r="E1110" t="s">
        <v>2543</v>
      </c>
      <c r="F1110" t="s">
        <v>1992</v>
      </c>
      <c r="G1110" s="50" t="s">
        <v>2668</v>
      </c>
      <c r="H1110">
        <v>35</v>
      </c>
      <c r="I1110" t="s">
        <v>1060</v>
      </c>
      <c r="J1110" t="e">
        <f>VLOOKUP(I1110,#REF!,2,0)</f>
        <v>#REF!</v>
      </c>
      <c r="K1110" t="e">
        <f t="shared" si="206"/>
        <v>#REF!</v>
      </c>
      <c r="L1110" t="str">
        <f t="shared" si="204"/>
        <v>東海地方</v>
      </c>
      <c r="M1110" t="str">
        <f t="shared" si="207"/>
        <v>事業法人</v>
      </c>
      <c r="N1110" t="str">
        <f t="shared" si="208"/>
        <v>04.事業法人</v>
      </c>
      <c r="O1110" t="str">
        <f t="shared" si="209"/>
        <v/>
      </c>
      <c r="P1110" t="str">
        <f t="shared" si="210"/>
        <v/>
      </c>
      <c r="Q1110" t="str">
        <f t="shared" si="211"/>
        <v/>
      </c>
      <c r="R1110" t="str">
        <f t="shared" si="212"/>
        <v>23.</v>
      </c>
      <c r="S1110" t="str">
        <f t="shared" si="213"/>
        <v>23.愛知県</v>
      </c>
      <c r="T1110">
        <f t="shared" si="214"/>
        <v>1</v>
      </c>
      <c r="U1110">
        <f t="shared" si="215"/>
        <v>95</v>
      </c>
    </row>
    <row r="1111" spans="1:21">
      <c r="A1111" t="s">
        <v>3040</v>
      </c>
      <c r="B1111" t="str">
        <f t="shared" si="205"/>
        <v>富士川町</v>
      </c>
      <c r="D1111" t="s">
        <v>3134</v>
      </c>
      <c r="E1111" s="47" t="s">
        <v>3150</v>
      </c>
      <c r="F1111" t="s">
        <v>2523</v>
      </c>
      <c r="I1111" t="s">
        <v>413</v>
      </c>
      <c r="J1111" t="e">
        <f>VLOOKUP(I1111,#REF!,2,0)</f>
        <v>#REF!</v>
      </c>
      <c r="K1111" t="e">
        <f t="shared" si="206"/>
        <v>#REF!</v>
      </c>
      <c r="L1111" t="str">
        <f t="shared" si="204"/>
        <v>甲信越地方</v>
      </c>
      <c r="M1111" t="str">
        <f t="shared" si="207"/>
        <v>自治体</v>
      </c>
      <c r="N1111" t="str">
        <f t="shared" si="208"/>
        <v>07.自治体</v>
      </c>
      <c r="O1111" t="str">
        <f t="shared" si="209"/>
        <v>山梨県富士川町</v>
      </c>
      <c r="P1111" t="str">
        <f t="shared" si="210"/>
        <v>富士川町</v>
      </c>
      <c r="Q1111" t="str">
        <f t="shared" si="211"/>
        <v>山梨県富士川町</v>
      </c>
      <c r="R1111" t="str">
        <f t="shared" si="212"/>
        <v>19.</v>
      </c>
      <c r="S1111" t="str">
        <f t="shared" si="213"/>
        <v>19.山梨県</v>
      </c>
      <c r="T1111">
        <f t="shared" si="214"/>
        <v>0</v>
      </c>
      <c r="U1111">
        <f t="shared" si="215"/>
        <v>0</v>
      </c>
    </row>
    <row r="1112" spans="1:21">
      <c r="A1112" t="s">
        <v>3496</v>
      </c>
      <c r="B1112" t="str">
        <f t="shared" si="205"/>
        <v>富士機械工業株式会社</v>
      </c>
      <c r="C1112" t="s">
        <v>3672</v>
      </c>
      <c r="D1112" t="s">
        <v>3618</v>
      </c>
      <c r="E1112" t="s">
        <v>3636</v>
      </c>
      <c r="F1112" t="s">
        <v>1959</v>
      </c>
      <c r="H1112">
        <v>50</v>
      </c>
      <c r="I1112" t="s">
        <v>1060</v>
      </c>
      <c r="J1112" t="e">
        <f>VLOOKUP(I1112,#REF!,2,0)</f>
        <v>#REF!</v>
      </c>
      <c r="K1112" t="e">
        <f t="shared" si="206"/>
        <v>#REF!</v>
      </c>
      <c r="L1112" t="str">
        <f t="shared" si="204"/>
        <v>中国地方</v>
      </c>
      <c r="M1112" t="str">
        <f t="shared" si="207"/>
        <v>事業法人</v>
      </c>
      <c r="N1112" t="str">
        <f t="shared" si="208"/>
        <v>04.事業法人</v>
      </c>
      <c r="O1112" t="str">
        <f t="shared" si="209"/>
        <v/>
      </c>
      <c r="P1112" t="str">
        <f t="shared" si="210"/>
        <v/>
      </c>
      <c r="Q1112" t="str">
        <f t="shared" si="211"/>
        <v/>
      </c>
      <c r="R1112" t="str">
        <f t="shared" si="212"/>
        <v>34.</v>
      </c>
      <c r="S1112" t="str">
        <f t="shared" si="213"/>
        <v>34.広島県</v>
      </c>
      <c r="T1112">
        <f t="shared" si="214"/>
        <v>1</v>
      </c>
      <c r="U1112">
        <f t="shared" si="215"/>
        <v>99</v>
      </c>
    </row>
    <row r="1113" spans="1:21">
      <c r="A1113" s="3" t="s">
        <v>704</v>
      </c>
      <c r="B1113" t="str">
        <f t="shared" si="205"/>
        <v>株式会社富士経済グループ本社</v>
      </c>
      <c r="C1113" t="s">
        <v>1766</v>
      </c>
      <c r="D1113" t="s">
        <v>779</v>
      </c>
      <c r="E1113" t="s">
        <v>2538</v>
      </c>
      <c r="F1113" t="s">
        <v>1955</v>
      </c>
      <c r="G1113" s="50"/>
      <c r="H1113">
        <v>20</v>
      </c>
      <c r="I1113" t="s">
        <v>1060</v>
      </c>
      <c r="J1113" t="e">
        <f>VLOOKUP(I1113,#REF!,2,0)</f>
        <v>#REF!</v>
      </c>
      <c r="K1113" t="e">
        <f t="shared" si="206"/>
        <v>#REF!</v>
      </c>
      <c r="L1113" t="str">
        <f t="shared" si="204"/>
        <v>関東地方</v>
      </c>
      <c r="M1113" t="str">
        <f t="shared" si="207"/>
        <v>事業法人</v>
      </c>
      <c r="N1113" t="str">
        <f t="shared" si="208"/>
        <v>04.事業法人</v>
      </c>
      <c r="O1113" t="str">
        <f t="shared" si="209"/>
        <v/>
      </c>
      <c r="P1113" t="str">
        <f t="shared" si="210"/>
        <v/>
      </c>
      <c r="Q1113" t="str">
        <f t="shared" si="211"/>
        <v/>
      </c>
      <c r="R1113" t="str">
        <f t="shared" si="212"/>
        <v>13.</v>
      </c>
      <c r="S1113" t="str">
        <f t="shared" si="213"/>
        <v>13.東京都</v>
      </c>
      <c r="T1113">
        <f t="shared" si="214"/>
        <v>1</v>
      </c>
      <c r="U1113">
        <f t="shared" si="215"/>
        <v>96</v>
      </c>
    </row>
    <row r="1114" spans="1:21" ht="19.8">
      <c r="A1114" s="2" t="s">
        <v>3664</v>
      </c>
      <c r="B1114" t="str">
        <f t="shared" si="205"/>
        <v>フジ日本健康保険組合</v>
      </c>
      <c r="D1114" t="s">
        <v>1038</v>
      </c>
      <c r="E1114" t="s">
        <v>2558</v>
      </c>
      <c r="F1114" t="s">
        <v>2090</v>
      </c>
      <c r="G1114" s="50"/>
      <c r="H1114">
        <v>35</v>
      </c>
      <c r="I1114" t="s">
        <v>249</v>
      </c>
      <c r="J1114" t="e">
        <f>VLOOKUP(I1114,#REF!,2,0)</f>
        <v>#REF!</v>
      </c>
      <c r="K1114" t="e">
        <f t="shared" si="206"/>
        <v>#REF!</v>
      </c>
      <c r="L1114" t="str">
        <f t="shared" si="204"/>
        <v>東海地方</v>
      </c>
      <c r="M1114" t="str">
        <f t="shared" si="207"/>
        <v>その他</v>
      </c>
      <c r="N1114" t="str">
        <f t="shared" si="208"/>
        <v>10.その他</v>
      </c>
      <c r="O1114" t="str">
        <f t="shared" si="209"/>
        <v/>
      </c>
      <c r="P1114" t="str">
        <f t="shared" si="210"/>
        <v/>
      </c>
      <c r="Q1114" t="str">
        <f t="shared" si="211"/>
        <v/>
      </c>
      <c r="R1114" t="str">
        <f t="shared" si="212"/>
        <v>22.</v>
      </c>
      <c r="S1114" t="str">
        <f t="shared" si="213"/>
        <v>22.静岡県</v>
      </c>
      <c r="T1114">
        <f t="shared" si="214"/>
        <v>0</v>
      </c>
      <c r="U1114">
        <f t="shared" si="215"/>
        <v>0</v>
      </c>
    </row>
    <row r="1115" spans="1:21" ht="19.8">
      <c r="A1115" s="2" t="s">
        <v>601</v>
      </c>
      <c r="B1115" t="str">
        <f t="shared" si="205"/>
        <v>富士工器株式会社</v>
      </c>
      <c r="D1115" t="s">
        <v>644</v>
      </c>
      <c r="E1115" t="s">
        <v>2563</v>
      </c>
      <c r="F1115" t="s">
        <v>1992</v>
      </c>
      <c r="G1115" s="50"/>
      <c r="H1115">
        <v>35</v>
      </c>
      <c r="I1115" t="s">
        <v>1060</v>
      </c>
      <c r="J1115" t="e">
        <f>VLOOKUP(I1115,#REF!,2,0)</f>
        <v>#REF!</v>
      </c>
      <c r="K1115" t="e">
        <f t="shared" si="206"/>
        <v>#REF!</v>
      </c>
      <c r="L1115" t="str">
        <f t="shared" si="204"/>
        <v>東海地方</v>
      </c>
      <c r="M1115" t="str">
        <f t="shared" si="207"/>
        <v>事業法人</v>
      </c>
      <c r="N1115" t="str">
        <f t="shared" si="208"/>
        <v>04.事業法人</v>
      </c>
      <c r="O1115" t="str">
        <f t="shared" si="209"/>
        <v/>
      </c>
      <c r="P1115" t="str">
        <f t="shared" si="210"/>
        <v/>
      </c>
      <c r="Q1115" t="str">
        <f t="shared" si="211"/>
        <v/>
      </c>
      <c r="R1115" t="str">
        <f t="shared" si="212"/>
        <v>23.</v>
      </c>
      <c r="S1115" t="str">
        <f t="shared" si="213"/>
        <v>23.愛知県</v>
      </c>
      <c r="T1115">
        <f t="shared" si="214"/>
        <v>0</v>
      </c>
      <c r="U1115">
        <f t="shared" si="215"/>
        <v>0</v>
      </c>
    </row>
    <row r="1116" spans="1:21">
      <c r="A1116" t="s">
        <v>2336</v>
      </c>
      <c r="B1116" t="str">
        <f t="shared" si="205"/>
        <v>藤﨑エンジニアリング株式会社</v>
      </c>
      <c r="D1116" t="s">
        <v>2489</v>
      </c>
      <c r="E1116" t="s">
        <v>2559</v>
      </c>
      <c r="F1116" t="s">
        <v>1952</v>
      </c>
      <c r="G1116" s="50"/>
      <c r="H1116">
        <v>40</v>
      </c>
      <c r="I1116" t="s">
        <v>1060</v>
      </c>
      <c r="J1116" t="e">
        <f>VLOOKUP(I1116,#REF!,2,0)</f>
        <v>#REF!</v>
      </c>
      <c r="K1116" t="e">
        <f t="shared" si="206"/>
        <v>#REF!</v>
      </c>
      <c r="L1116" t="str">
        <f t="shared" si="204"/>
        <v>近畿地方</v>
      </c>
      <c r="M1116" t="str">
        <f t="shared" si="207"/>
        <v>事業法人</v>
      </c>
      <c r="N1116" t="str">
        <f t="shared" si="208"/>
        <v>04.事業法人</v>
      </c>
      <c r="O1116" t="str">
        <f t="shared" si="209"/>
        <v/>
      </c>
      <c r="P1116" t="str">
        <f t="shared" si="210"/>
        <v/>
      </c>
      <c r="Q1116" t="str">
        <f t="shared" si="211"/>
        <v/>
      </c>
      <c r="R1116" t="str">
        <f t="shared" si="212"/>
        <v>27.</v>
      </c>
      <c r="S1116" t="str">
        <f t="shared" si="213"/>
        <v>27.大阪府</v>
      </c>
      <c r="T1116">
        <f t="shared" si="214"/>
        <v>0</v>
      </c>
      <c r="U1116">
        <f t="shared" si="215"/>
        <v>0</v>
      </c>
    </row>
    <row r="1117" spans="1:21">
      <c r="A1117" t="s">
        <v>3041</v>
      </c>
      <c r="B1117" t="str">
        <f t="shared" si="205"/>
        <v>藤田商事株式会社</v>
      </c>
      <c r="D1117" t="s">
        <v>3135</v>
      </c>
      <c r="E1117" s="47" t="s">
        <v>3150</v>
      </c>
      <c r="F1117" t="s">
        <v>1979</v>
      </c>
      <c r="I1117" t="s">
        <v>1060</v>
      </c>
      <c r="J1117" t="e">
        <f>VLOOKUP(I1117,#REF!,2,0)</f>
        <v>#REF!</v>
      </c>
      <c r="K1117" t="e">
        <f t="shared" si="206"/>
        <v>#REF!</v>
      </c>
      <c r="L1117" t="str">
        <f t="shared" si="204"/>
        <v>四国地方</v>
      </c>
      <c r="M1117" t="str">
        <f t="shared" si="207"/>
        <v>事業法人</v>
      </c>
      <c r="N1117" t="str">
        <f t="shared" si="208"/>
        <v>04.事業法人</v>
      </c>
      <c r="O1117" t="str">
        <f t="shared" si="209"/>
        <v/>
      </c>
      <c r="P1117" t="str">
        <f t="shared" si="210"/>
        <v/>
      </c>
      <c r="Q1117" t="str">
        <f t="shared" si="211"/>
        <v/>
      </c>
      <c r="R1117" t="str">
        <f t="shared" si="212"/>
        <v>36.</v>
      </c>
      <c r="S1117" t="str">
        <f t="shared" si="213"/>
        <v>36.徳島県</v>
      </c>
      <c r="T1117">
        <f t="shared" si="214"/>
        <v>0</v>
      </c>
      <c r="U1117">
        <f t="shared" si="215"/>
        <v>0</v>
      </c>
    </row>
    <row r="1118" spans="1:21" ht="19.8">
      <c r="A1118" s="2" t="s">
        <v>889</v>
      </c>
      <c r="B1118" t="str">
        <f t="shared" si="205"/>
        <v>学校法人ふじたに学園</v>
      </c>
      <c r="D1118" t="s">
        <v>890</v>
      </c>
      <c r="E1118" t="s">
        <v>2564</v>
      </c>
      <c r="F1118" t="s">
        <v>1968</v>
      </c>
      <c r="G1118" s="50"/>
      <c r="H1118">
        <v>20</v>
      </c>
      <c r="I1118" t="s">
        <v>930</v>
      </c>
      <c r="J1118" t="e">
        <f>VLOOKUP(I1118,#REF!,2,0)</f>
        <v>#REF!</v>
      </c>
      <c r="K1118" t="e">
        <f t="shared" si="206"/>
        <v>#REF!</v>
      </c>
      <c r="L1118" t="str">
        <f t="shared" si="204"/>
        <v>関東地方</v>
      </c>
      <c r="M1118" t="str">
        <f t="shared" si="207"/>
        <v>学校法人等</v>
      </c>
      <c r="N1118" t="str">
        <f t="shared" si="208"/>
        <v>01.学校法人・国立大学法人等</v>
      </c>
      <c r="O1118" t="str">
        <f t="shared" si="209"/>
        <v/>
      </c>
      <c r="P1118" t="str">
        <f t="shared" si="210"/>
        <v/>
      </c>
      <c r="Q1118" t="str">
        <f t="shared" si="211"/>
        <v/>
      </c>
      <c r="R1118" t="str">
        <f t="shared" si="212"/>
        <v>12.</v>
      </c>
      <c r="S1118" t="str">
        <f t="shared" si="213"/>
        <v>12.千葉県</v>
      </c>
      <c r="T1118">
        <f t="shared" si="214"/>
        <v>0</v>
      </c>
      <c r="U1118">
        <f t="shared" si="215"/>
        <v>0</v>
      </c>
    </row>
    <row r="1119" spans="1:21" ht="19.8">
      <c r="A1119" s="2" t="s">
        <v>1507</v>
      </c>
      <c r="B1119" t="str">
        <f t="shared" si="205"/>
        <v>不二電機工業株式会社</v>
      </c>
      <c r="D1119" t="s">
        <v>891</v>
      </c>
      <c r="E1119" t="s">
        <v>2564</v>
      </c>
      <c r="F1119" t="s">
        <v>2152</v>
      </c>
      <c r="G1119" s="50" t="s">
        <v>2668</v>
      </c>
      <c r="H1119">
        <v>40</v>
      </c>
      <c r="I1119" t="s">
        <v>1060</v>
      </c>
      <c r="J1119" t="e">
        <f>VLOOKUP(I1119,#REF!,2,0)</f>
        <v>#REF!</v>
      </c>
      <c r="K1119" t="e">
        <f t="shared" si="206"/>
        <v>#REF!</v>
      </c>
      <c r="L1119" t="str">
        <f t="shared" si="204"/>
        <v>近畿地方</v>
      </c>
      <c r="M1119" t="str">
        <f t="shared" si="207"/>
        <v>事業法人</v>
      </c>
      <c r="N1119" t="str">
        <f t="shared" si="208"/>
        <v>04.事業法人</v>
      </c>
      <c r="O1119" t="str">
        <f t="shared" si="209"/>
        <v/>
      </c>
      <c r="P1119" t="str">
        <f t="shared" si="210"/>
        <v/>
      </c>
      <c r="Q1119" t="str">
        <f t="shared" si="211"/>
        <v/>
      </c>
      <c r="R1119" t="str">
        <f t="shared" si="212"/>
        <v>26.</v>
      </c>
      <c r="S1119" t="str">
        <f t="shared" si="213"/>
        <v>26.京都府</v>
      </c>
      <c r="T1119">
        <f t="shared" si="214"/>
        <v>0</v>
      </c>
      <c r="U1119">
        <f t="shared" si="215"/>
        <v>0</v>
      </c>
    </row>
    <row r="1120" spans="1:21" ht="19.8">
      <c r="A1120" s="2" t="s">
        <v>1241</v>
      </c>
      <c r="B1120" t="str">
        <f t="shared" si="205"/>
        <v>富士フイルムグループ健康保険組合</v>
      </c>
      <c r="D1120" t="s">
        <v>1325</v>
      </c>
      <c r="E1120" t="s">
        <v>2562</v>
      </c>
      <c r="F1120" t="s">
        <v>1976</v>
      </c>
      <c r="G1120" s="50"/>
      <c r="H1120">
        <v>20</v>
      </c>
      <c r="I1120" t="s">
        <v>249</v>
      </c>
      <c r="J1120" t="e">
        <f>VLOOKUP(I1120,#REF!,2,0)</f>
        <v>#REF!</v>
      </c>
      <c r="K1120" t="e">
        <f t="shared" si="206"/>
        <v>#REF!</v>
      </c>
      <c r="L1120" t="str">
        <f t="shared" si="204"/>
        <v>関東地方</v>
      </c>
      <c r="M1120" t="str">
        <f t="shared" si="207"/>
        <v>その他</v>
      </c>
      <c r="N1120" t="str">
        <f t="shared" si="208"/>
        <v>10.その他</v>
      </c>
      <c r="O1120" t="str">
        <f t="shared" si="209"/>
        <v/>
      </c>
      <c r="P1120" t="str">
        <f t="shared" si="210"/>
        <v/>
      </c>
      <c r="Q1120" t="str">
        <f t="shared" si="211"/>
        <v/>
      </c>
      <c r="R1120" t="str">
        <f t="shared" si="212"/>
        <v>14.</v>
      </c>
      <c r="S1120" t="str">
        <f t="shared" si="213"/>
        <v>14.神奈川県</v>
      </c>
      <c r="T1120">
        <f t="shared" si="214"/>
        <v>0</v>
      </c>
      <c r="U1120">
        <f t="shared" si="215"/>
        <v>0</v>
      </c>
    </row>
    <row r="1121" spans="1:21">
      <c r="A1121" s="3" t="s">
        <v>892</v>
      </c>
      <c r="B1121" t="str">
        <f t="shared" si="205"/>
        <v>冨士物産株式会社</v>
      </c>
      <c r="C1121" t="s">
        <v>1767</v>
      </c>
      <c r="D1121" t="s">
        <v>893</v>
      </c>
      <c r="E1121" t="s">
        <v>2564</v>
      </c>
      <c r="F1121" t="s">
        <v>2153</v>
      </c>
      <c r="G1121" s="50"/>
      <c r="H1121">
        <v>35</v>
      </c>
      <c r="I1121" t="s">
        <v>1060</v>
      </c>
      <c r="J1121" t="e">
        <f>VLOOKUP(I1121,#REF!,2,0)</f>
        <v>#REF!</v>
      </c>
      <c r="K1121" t="e">
        <f t="shared" si="206"/>
        <v>#REF!</v>
      </c>
      <c r="L1121" t="str">
        <f t="shared" si="204"/>
        <v>東海地方</v>
      </c>
      <c r="M1121" t="str">
        <f t="shared" si="207"/>
        <v>事業法人</v>
      </c>
      <c r="N1121" t="str">
        <f t="shared" si="208"/>
        <v>04.事業法人</v>
      </c>
      <c r="O1121" t="str">
        <f t="shared" si="209"/>
        <v/>
      </c>
      <c r="P1121" t="str">
        <f t="shared" si="210"/>
        <v/>
      </c>
      <c r="Q1121" t="str">
        <f t="shared" si="211"/>
        <v/>
      </c>
      <c r="R1121" t="str">
        <f t="shared" si="212"/>
        <v>22.</v>
      </c>
      <c r="S1121" t="str">
        <f t="shared" si="213"/>
        <v>22.静岡県</v>
      </c>
      <c r="T1121">
        <f t="shared" si="214"/>
        <v>1</v>
      </c>
      <c r="U1121">
        <f t="shared" si="215"/>
        <v>95</v>
      </c>
    </row>
    <row r="1122" spans="1:21" ht="19.8">
      <c r="A1122" s="2" t="s">
        <v>1242</v>
      </c>
      <c r="B1122" t="str">
        <f t="shared" si="205"/>
        <v>ふじみ野市</v>
      </c>
      <c r="D1122" t="s">
        <v>1326</v>
      </c>
      <c r="E1122" t="s">
        <v>2562</v>
      </c>
      <c r="F1122" t="s">
        <v>2048</v>
      </c>
      <c r="G1122" s="50"/>
      <c r="H1122">
        <v>20</v>
      </c>
      <c r="I1122" t="s">
        <v>413</v>
      </c>
      <c r="J1122" t="e">
        <f>VLOOKUP(I1122,#REF!,2,0)</f>
        <v>#REF!</v>
      </c>
      <c r="K1122" t="e">
        <f t="shared" si="206"/>
        <v>#REF!</v>
      </c>
      <c r="L1122" t="str">
        <f t="shared" si="204"/>
        <v>関東地方</v>
      </c>
      <c r="M1122" t="str">
        <f t="shared" si="207"/>
        <v>自治体</v>
      </c>
      <c r="N1122" t="str">
        <f t="shared" si="208"/>
        <v>07.自治体</v>
      </c>
      <c r="O1122" t="str">
        <f t="shared" si="209"/>
        <v>埼玉県ふじみ野市</v>
      </c>
      <c r="P1122" t="str">
        <f t="shared" si="210"/>
        <v>ふじみ野市</v>
      </c>
      <c r="Q1122" t="str">
        <f t="shared" si="211"/>
        <v>埼玉県ふじみ野市</v>
      </c>
      <c r="R1122" t="str">
        <f t="shared" si="212"/>
        <v>11.</v>
      </c>
      <c r="S1122" t="str">
        <f t="shared" si="213"/>
        <v>11.埼玉県</v>
      </c>
      <c r="T1122">
        <f t="shared" si="214"/>
        <v>0</v>
      </c>
      <c r="U1122">
        <f t="shared" si="215"/>
        <v>0</v>
      </c>
    </row>
    <row r="1123" spans="1:21" ht="19.8">
      <c r="A1123" s="2" t="s">
        <v>1508</v>
      </c>
      <c r="B1123" t="str">
        <f t="shared" si="205"/>
        <v>長野県富士見町</v>
      </c>
      <c r="D1123" t="s">
        <v>780</v>
      </c>
      <c r="E1123" t="s">
        <v>2538</v>
      </c>
      <c r="F1123" t="s">
        <v>2096</v>
      </c>
      <c r="G1123" s="50"/>
      <c r="H1123">
        <v>25</v>
      </c>
      <c r="I1123" t="s">
        <v>413</v>
      </c>
      <c r="J1123" t="e">
        <f>VLOOKUP(I1123,#REF!,2,0)</f>
        <v>#REF!</v>
      </c>
      <c r="K1123" t="e">
        <f t="shared" si="206"/>
        <v>#REF!</v>
      </c>
      <c r="L1123" t="str">
        <f t="shared" si="204"/>
        <v>甲信越地方</v>
      </c>
      <c r="M1123" t="str">
        <f t="shared" si="207"/>
        <v>自治体</v>
      </c>
      <c r="N1123" t="str">
        <f t="shared" si="208"/>
        <v>07.自治体</v>
      </c>
      <c r="O1123" t="str">
        <f t="shared" si="209"/>
        <v>長野県長野県　富士見町</v>
      </c>
      <c r="P1123" t="str">
        <f t="shared" si="210"/>
        <v>富士見町</v>
      </c>
      <c r="Q1123" t="str">
        <f t="shared" si="211"/>
        <v>長野県富士見町</v>
      </c>
      <c r="R1123" t="str">
        <f t="shared" si="212"/>
        <v>20.</v>
      </c>
      <c r="S1123" t="str">
        <f t="shared" si="213"/>
        <v>20.長野県</v>
      </c>
      <c r="T1123">
        <f t="shared" si="214"/>
        <v>0</v>
      </c>
      <c r="U1123">
        <f t="shared" si="215"/>
        <v>0</v>
      </c>
    </row>
    <row r="1124" spans="1:21">
      <c r="A1124" t="s">
        <v>3513</v>
      </c>
      <c r="B1124" t="str">
        <f t="shared" si="205"/>
        <v>長野県富士見町乙事区</v>
      </c>
      <c r="D1124" t="s">
        <v>3641</v>
      </c>
      <c r="E1124" t="s">
        <v>3636</v>
      </c>
      <c r="F1124" t="s">
        <v>1983</v>
      </c>
      <c r="H1124">
        <v>25</v>
      </c>
      <c r="I1124" t="s">
        <v>413</v>
      </c>
      <c r="J1124" t="e">
        <f>VLOOKUP(I1124,#REF!,2,0)</f>
        <v>#REF!</v>
      </c>
      <c r="K1124" t="e">
        <f t="shared" si="206"/>
        <v>#REF!</v>
      </c>
      <c r="L1124" t="str">
        <f t="shared" si="204"/>
        <v>甲信越地方</v>
      </c>
      <c r="M1124" t="str">
        <f t="shared" si="207"/>
        <v>自治体</v>
      </c>
      <c r="N1124" t="str">
        <f t="shared" si="208"/>
        <v>07.自治体</v>
      </c>
      <c r="O1124" t="str">
        <f t="shared" si="209"/>
        <v>長野県長野県富士見町乙事区</v>
      </c>
      <c r="P1124" t="str">
        <f t="shared" si="210"/>
        <v>富士見町乙事区</v>
      </c>
      <c r="Q1124" t="str">
        <f t="shared" si="211"/>
        <v>長野県富士見町乙事区</v>
      </c>
      <c r="R1124" t="str">
        <f t="shared" si="212"/>
        <v>20.</v>
      </c>
      <c r="S1124" t="str">
        <f t="shared" si="213"/>
        <v>20.長野県</v>
      </c>
      <c r="T1124">
        <f t="shared" si="214"/>
        <v>0</v>
      </c>
      <c r="U1124">
        <f t="shared" si="215"/>
        <v>0</v>
      </c>
    </row>
    <row r="1125" spans="1:21" ht="19.8">
      <c r="A1125" s="2" t="s">
        <v>1243</v>
      </c>
      <c r="B1125" t="str">
        <f t="shared" si="205"/>
        <v>富士見町本郷財産区</v>
      </c>
      <c r="D1125" t="s">
        <v>3660</v>
      </c>
      <c r="E1125" t="s">
        <v>2562</v>
      </c>
      <c r="F1125" t="s">
        <v>1972</v>
      </c>
      <c r="G1125" s="50"/>
      <c r="H1125">
        <v>25</v>
      </c>
      <c r="I1125" t="s">
        <v>413</v>
      </c>
      <c r="J1125" t="e">
        <f>VLOOKUP(I1125,#REF!,2,0)</f>
        <v>#REF!</v>
      </c>
      <c r="K1125" t="e">
        <f t="shared" si="206"/>
        <v>#REF!</v>
      </c>
      <c r="L1125" t="str">
        <f t="shared" si="204"/>
        <v>甲信越地方</v>
      </c>
      <c r="M1125" t="str">
        <f t="shared" si="207"/>
        <v>自治体</v>
      </c>
      <c r="N1125" t="str">
        <f t="shared" si="208"/>
        <v>07.自治体</v>
      </c>
      <c r="O1125" t="str">
        <f t="shared" si="209"/>
        <v>長野県富士見町本郷財産区</v>
      </c>
      <c r="P1125" t="str">
        <f t="shared" si="210"/>
        <v>富士見町本郷財産区</v>
      </c>
      <c r="Q1125" t="str">
        <f t="shared" si="211"/>
        <v>長野県富士見町本郷財産区</v>
      </c>
      <c r="R1125" t="str">
        <f t="shared" si="212"/>
        <v>20.</v>
      </c>
      <c r="S1125" t="str">
        <f t="shared" si="213"/>
        <v>20.長野県</v>
      </c>
      <c r="T1125">
        <f t="shared" si="214"/>
        <v>0</v>
      </c>
      <c r="U1125">
        <f t="shared" si="215"/>
        <v>0</v>
      </c>
    </row>
    <row r="1126" spans="1:21" ht="19.8">
      <c r="A1126" s="2" t="s">
        <v>1509</v>
      </c>
      <c r="B1126" t="str">
        <f t="shared" si="205"/>
        <v>不二輸送機工業株式会社</v>
      </c>
      <c r="D1126" t="s">
        <v>1327</v>
      </c>
      <c r="E1126" t="s">
        <v>2562</v>
      </c>
      <c r="F1126" t="s">
        <v>2041</v>
      </c>
      <c r="G1126" s="50"/>
      <c r="H1126">
        <v>50</v>
      </c>
      <c r="I1126" t="s">
        <v>1060</v>
      </c>
      <c r="J1126" t="e">
        <f>VLOOKUP(I1126,#REF!,2,0)</f>
        <v>#REF!</v>
      </c>
      <c r="K1126" t="e">
        <f t="shared" si="206"/>
        <v>#REF!</v>
      </c>
      <c r="L1126" t="str">
        <f t="shared" si="204"/>
        <v>中国地方</v>
      </c>
      <c r="M1126" t="str">
        <f t="shared" si="207"/>
        <v>事業法人</v>
      </c>
      <c r="N1126" t="str">
        <f t="shared" si="208"/>
        <v>04.事業法人</v>
      </c>
      <c r="O1126" t="str">
        <f t="shared" si="209"/>
        <v/>
      </c>
      <c r="P1126" t="str">
        <f t="shared" si="210"/>
        <v/>
      </c>
      <c r="Q1126" t="str">
        <f t="shared" si="211"/>
        <v/>
      </c>
      <c r="R1126" t="str">
        <f t="shared" si="212"/>
        <v>35.</v>
      </c>
      <c r="S1126" t="str">
        <f t="shared" si="213"/>
        <v>35.山口県</v>
      </c>
      <c r="T1126">
        <f t="shared" si="214"/>
        <v>0</v>
      </c>
      <c r="U1126">
        <f t="shared" si="215"/>
        <v>0</v>
      </c>
    </row>
    <row r="1127" spans="1:21" ht="19.8">
      <c r="A1127" s="2" t="s">
        <v>1096</v>
      </c>
      <c r="B1127" t="str">
        <f t="shared" si="205"/>
        <v>富士吉田市</v>
      </c>
      <c r="D1127" t="s">
        <v>1173</v>
      </c>
      <c r="E1127" t="s">
        <v>2561</v>
      </c>
      <c r="F1127" t="s">
        <v>2154</v>
      </c>
      <c r="G1127" s="50"/>
      <c r="H1127">
        <v>25</v>
      </c>
      <c r="I1127" t="s">
        <v>413</v>
      </c>
      <c r="J1127" t="e">
        <f>VLOOKUP(I1127,#REF!,2,0)</f>
        <v>#REF!</v>
      </c>
      <c r="K1127" t="e">
        <f t="shared" si="206"/>
        <v>#REF!</v>
      </c>
      <c r="L1127" t="str">
        <f t="shared" si="204"/>
        <v>甲信越地方</v>
      </c>
      <c r="M1127" t="str">
        <f t="shared" si="207"/>
        <v>自治体</v>
      </c>
      <c r="N1127" t="str">
        <f t="shared" si="208"/>
        <v>07.自治体</v>
      </c>
      <c r="O1127" t="str">
        <f t="shared" si="209"/>
        <v>山梨県富士吉田市</v>
      </c>
      <c r="P1127" t="str">
        <f t="shared" si="210"/>
        <v>富士吉田市</v>
      </c>
      <c r="Q1127" t="str">
        <f t="shared" si="211"/>
        <v>山梨県富士吉田市</v>
      </c>
      <c r="R1127" t="str">
        <f t="shared" si="212"/>
        <v>19.</v>
      </c>
      <c r="S1127" t="str">
        <f t="shared" si="213"/>
        <v>19.山梨県</v>
      </c>
      <c r="T1127">
        <f t="shared" si="214"/>
        <v>0</v>
      </c>
      <c r="U1127">
        <f t="shared" si="215"/>
        <v>0</v>
      </c>
    </row>
    <row r="1128" spans="1:21" ht="19.8">
      <c r="A1128" s="2" t="s">
        <v>1510</v>
      </c>
      <c r="B1128" t="str">
        <f t="shared" si="205"/>
        <v>豊前市</v>
      </c>
      <c r="D1128" t="s">
        <v>1039</v>
      </c>
      <c r="E1128" t="s">
        <v>2558</v>
      </c>
      <c r="F1128" t="s">
        <v>1951</v>
      </c>
      <c r="G1128" s="50"/>
      <c r="H1128">
        <v>70</v>
      </c>
      <c r="I1128" t="s">
        <v>413</v>
      </c>
      <c r="J1128" t="e">
        <f>VLOOKUP(I1128,#REF!,2,0)</f>
        <v>#REF!</v>
      </c>
      <c r="K1128" t="e">
        <f t="shared" si="206"/>
        <v>#REF!</v>
      </c>
      <c r="L1128" t="str">
        <f t="shared" si="204"/>
        <v>九州・沖縄地方</v>
      </c>
      <c r="M1128" t="str">
        <f t="shared" si="207"/>
        <v>自治体</v>
      </c>
      <c r="N1128" t="str">
        <f t="shared" si="208"/>
        <v>07.自治体</v>
      </c>
      <c r="O1128" t="str">
        <f t="shared" si="209"/>
        <v>福岡県豊前市</v>
      </c>
      <c r="P1128" t="str">
        <f t="shared" si="210"/>
        <v>豊前市</v>
      </c>
      <c r="Q1128" t="str">
        <f t="shared" si="211"/>
        <v>福岡県豊前市</v>
      </c>
      <c r="R1128" t="str">
        <f t="shared" si="212"/>
        <v>40.</v>
      </c>
      <c r="S1128" t="str">
        <f t="shared" si="213"/>
        <v>40.福岡県</v>
      </c>
      <c r="T1128">
        <f t="shared" si="214"/>
        <v>0</v>
      </c>
      <c r="U1128">
        <f t="shared" si="215"/>
        <v>0</v>
      </c>
    </row>
    <row r="1129" spans="1:21">
      <c r="A1129" t="s">
        <v>2748</v>
      </c>
      <c r="B1129" t="str">
        <f t="shared" si="205"/>
        <v>株式会社双葉製作所</v>
      </c>
      <c r="C1129" t="s">
        <v>2943</v>
      </c>
      <c r="D1129" t="s">
        <v>2849</v>
      </c>
      <c r="E1129" t="s">
        <v>2868</v>
      </c>
      <c r="F1129" t="s">
        <v>2892</v>
      </c>
      <c r="I1129" t="s">
        <v>1060</v>
      </c>
      <c r="J1129" t="e">
        <f>VLOOKUP(I1129,#REF!,2,0)</f>
        <v>#REF!</v>
      </c>
      <c r="K1129" t="e">
        <f t="shared" si="206"/>
        <v>#REF!</v>
      </c>
      <c r="L1129" t="str">
        <f t="shared" si="204"/>
        <v>関東地方</v>
      </c>
      <c r="M1129" t="str">
        <f t="shared" si="207"/>
        <v>事業法人</v>
      </c>
      <c r="N1129" t="str">
        <f t="shared" si="208"/>
        <v>04.事業法人</v>
      </c>
      <c r="O1129" t="str">
        <f t="shared" si="209"/>
        <v/>
      </c>
      <c r="P1129" t="str">
        <f t="shared" si="210"/>
        <v/>
      </c>
      <c r="Q1129" t="str">
        <f t="shared" si="211"/>
        <v/>
      </c>
      <c r="R1129" t="str">
        <f t="shared" si="212"/>
        <v>13.</v>
      </c>
      <c r="S1129" t="str">
        <f t="shared" si="213"/>
        <v>13.東京都</v>
      </c>
      <c r="T1129">
        <f t="shared" si="214"/>
        <v>1</v>
      </c>
      <c r="U1129">
        <f t="shared" si="215"/>
        <v>95</v>
      </c>
    </row>
    <row r="1130" spans="1:21">
      <c r="A1130" t="s">
        <v>3194</v>
      </c>
      <c r="B1130" t="str">
        <f t="shared" si="205"/>
        <v>双葉電機株式会社</v>
      </c>
      <c r="C1130" t="s">
        <v>3372</v>
      </c>
      <c r="D1130" t="s">
        <v>3338</v>
      </c>
      <c r="E1130" t="s">
        <v>3364</v>
      </c>
      <c r="F1130" t="s">
        <v>1959</v>
      </c>
      <c r="G1130" s="50"/>
      <c r="I1130" t="s">
        <v>1060</v>
      </c>
      <c r="J1130" t="e">
        <f>VLOOKUP(I1130,#REF!,2,0)</f>
        <v>#REF!</v>
      </c>
      <c r="K1130" t="e">
        <f t="shared" si="206"/>
        <v>#REF!</v>
      </c>
      <c r="L1130" t="str">
        <f t="shared" si="204"/>
        <v>中国地方</v>
      </c>
      <c r="M1130" t="str">
        <f t="shared" si="207"/>
        <v>事業法人</v>
      </c>
      <c r="N1130" t="str">
        <f t="shared" si="208"/>
        <v>04.事業法人</v>
      </c>
      <c r="O1130" t="str">
        <f t="shared" si="209"/>
        <v/>
      </c>
      <c r="P1130" t="str">
        <f t="shared" si="210"/>
        <v/>
      </c>
      <c r="Q1130" t="str">
        <f t="shared" si="211"/>
        <v/>
      </c>
      <c r="R1130" t="str">
        <f t="shared" si="212"/>
        <v>34.</v>
      </c>
      <c r="S1130" t="str">
        <f t="shared" si="213"/>
        <v>34.広島県</v>
      </c>
      <c r="T1130">
        <f t="shared" si="214"/>
        <v>1</v>
      </c>
      <c r="U1130">
        <f t="shared" si="215"/>
        <v>97</v>
      </c>
    </row>
    <row r="1131" spans="1:21">
      <c r="A1131" t="s">
        <v>2337</v>
      </c>
      <c r="B1131" t="str">
        <f t="shared" si="205"/>
        <v>有限会社府中</v>
      </c>
      <c r="D1131" t="s">
        <v>2490</v>
      </c>
      <c r="E1131" t="s">
        <v>2559</v>
      </c>
      <c r="F1131" t="s">
        <v>1952</v>
      </c>
      <c r="G1131" s="50"/>
      <c r="H1131">
        <v>40</v>
      </c>
      <c r="I1131" t="s">
        <v>1060</v>
      </c>
      <c r="J1131" t="e">
        <f>VLOOKUP(I1131,#REF!,2,0)</f>
        <v>#REF!</v>
      </c>
      <c r="K1131" t="e">
        <f t="shared" si="206"/>
        <v>#REF!</v>
      </c>
      <c r="L1131" t="str">
        <f t="shared" si="204"/>
        <v>近畿地方</v>
      </c>
      <c r="M1131" t="str">
        <f t="shared" si="207"/>
        <v>事業法人</v>
      </c>
      <c r="N1131" t="str">
        <f t="shared" si="208"/>
        <v>04.事業法人</v>
      </c>
      <c r="O1131" t="str">
        <f t="shared" si="209"/>
        <v/>
      </c>
      <c r="P1131" t="str">
        <f t="shared" si="210"/>
        <v/>
      </c>
      <c r="Q1131" t="str">
        <f t="shared" si="211"/>
        <v/>
      </c>
      <c r="R1131" t="str">
        <f t="shared" si="212"/>
        <v>27.</v>
      </c>
      <c r="S1131" t="str">
        <f t="shared" si="213"/>
        <v>27.大阪府</v>
      </c>
      <c r="T1131">
        <f t="shared" si="214"/>
        <v>0</v>
      </c>
      <c r="U1131">
        <f t="shared" si="215"/>
        <v>0</v>
      </c>
    </row>
    <row r="1132" spans="1:21">
      <c r="A1132" t="s">
        <v>3497</v>
      </c>
      <c r="B1132" t="str">
        <f t="shared" si="205"/>
        <v>府中工業株式会社</v>
      </c>
      <c r="D1132" t="s">
        <v>3619</v>
      </c>
      <c r="E1132" t="s">
        <v>3636</v>
      </c>
      <c r="F1132" t="s">
        <v>1959</v>
      </c>
      <c r="H1132">
        <v>50</v>
      </c>
      <c r="I1132" t="s">
        <v>1060</v>
      </c>
      <c r="J1132" t="e">
        <f>VLOOKUP(I1132,#REF!,2,0)</f>
        <v>#REF!</v>
      </c>
      <c r="K1132" t="e">
        <f t="shared" si="206"/>
        <v>#REF!</v>
      </c>
      <c r="L1132" t="str">
        <f t="shared" si="204"/>
        <v>中国地方</v>
      </c>
      <c r="M1132" t="str">
        <f t="shared" si="207"/>
        <v>事業法人</v>
      </c>
      <c r="N1132" t="str">
        <f t="shared" si="208"/>
        <v>04.事業法人</v>
      </c>
      <c r="O1132" t="str">
        <f t="shared" si="209"/>
        <v/>
      </c>
      <c r="P1132" t="str">
        <f t="shared" si="210"/>
        <v/>
      </c>
      <c r="Q1132" t="str">
        <f t="shared" si="211"/>
        <v/>
      </c>
      <c r="R1132" t="str">
        <f t="shared" si="212"/>
        <v>34.</v>
      </c>
      <c r="S1132" t="str">
        <f t="shared" si="213"/>
        <v>34.広島県</v>
      </c>
      <c r="T1132">
        <f t="shared" si="214"/>
        <v>0</v>
      </c>
      <c r="U1132">
        <f t="shared" si="215"/>
        <v>0</v>
      </c>
    </row>
    <row r="1133" spans="1:21">
      <c r="A1133" t="s">
        <v>3250</v>
      </c>
      <c r="B1133" t="str">
        <f t="shared" si="205"/>
        <v>府中市立湯が丘病院</v>
      </c>
      <c r="D1133" t="s">
        <v>3339</v>
      </c>
      <c r="E1133" t="s">
        <v>3364</v>
      </c>
      <c r="F1133" t="s">
        <v>1959</v>
      </c>
      <c r="G1133" s="50"/>
      <c r="I1133" t="s">
        <v>249</v>
      </c>
      <c r="J1133" t="e">
        <f>VLOOKUP(I1133,#REF!,2,0)</f>
        <v>#REF!</v>
      </c>
      <c r="K1133" t="e">
        <f t="shared" si="206"/>
        <v>#REF!</v>
      </c>
      <c r="L1133" t="str">
        <f t="shared" si="204"/>
        <v>中国地方</v>
      </c>
      <c r="M1133" t="str">
        <f t="shared" si="207"/>
        <v>その他</v>
      </c>
      <c r="N1133" t="str">
        <f t="shared" si="208"/>
        <v>10.その他</v>
      </c>
      <c r="O1133" t="str">
        <f t="shared" si="209"/>
        <v/>
      </c>
      <c r="P1133" t="str">
        <f t="shared" si="210"/>
        <v/>
      </c>
      <c r="Q1133" t="str">
        <f t="shared" si="211"/>
        <v/>
      </c>
      <c r="R1133" t="str">
        <f t="shared" si="212"/>
        <v>34.</v>
      </c>
      <c r="S1133" t="str">
        <f t="shared" si="213"/>
        <v>34.広島県</v>
      </c>
      <c r="T1133">
        <f t="shared" si="214"/>
        <v>0</v>
      </c>
      <c r="U1133">
        <f t="shared" si="215"/>
        <v>0</v>
      </c>
    </row>
    <row r="1134" spans="1:21" ht="19.8">
      <c r="A1134" s="2" t="s">
        <v>961</v>
      </c>
      <c r="B1134" t="str">
        <f t="shared" si="205"/>
        <v>不動産信用保証株式会社</v>
      </c>
      <c r="D1134" t="s">
        <v>1040</v>
      </c>
      <c r="E1134" t="s">
        <v>2558</v>
      </c>
      <c r="F1134" t="s">
        <v>1953</v>
      </c>
      <c r="G1134" s="50"/>
      <c r="H1134">
        <v>20</v>
      </c>
      <c r="I1134" t="s">
        <v>1060</v>
      </c>
      <c r="J1134" t="e">
        <f>VLOOKUP(I1134,#REF!,2,0)</f>
        <v>#REF!</v>
      </c>
      <c r="K1134" t="e">
        <f t="shared" si="206"/>
        <v>#REF!</v>
      </c>
      <c r="L1134" t="str">
        <f t="shared" si="204"/>
        <v>関東地方</v>
      </c>
      <c r="M1134" t="str">
        <f t="shared" si="207"/>
        <v>事業法人</v>
      </c>
      <c r="N1134" t="str">
        <f t="shared" si="208"/>
        <v>04.事業法人</v>
      </c>
      <c r="O1134" t="str">
        <f t="shared" si="209"/>
        <v/>
      </c>
      <c r="P1134" t="str">
        <f t="shared" si="210"/>
        <v/>
      </c>
      <c r="Q1134" t="str">
        <f t="shared" si="211"/>
        <v/>
      </c>
      <c r="R1134" t="str">
        <f t="shared" si="212"/>
        <v>13.</v>
      </c>
      <c r="S1134" t="str">
        <f t="shared" si="213"/>
        <v>13.東京都</v>
      </c>
      <c r="T1134">
        <f t="shared" si="214"/>
        <v>0</v>
      </c>
      <c r="U1134">
        <f t="shared" si="215"/>
        <v>0</v>
      </c>
    </row>
    <row r="1135" spans="1:21">
      <c r="A1135" s="3" t="s">
        <v>1885</v>
      </c>
      <c r="B1135" t="str">
        <f t="shared" si="205"/>
        <v>船橋市</v>
      </c>
      <c r="C1135" t="s">
        <v>1768</v>
      </c>
      <c r="D1135" t="s">
        <v>555</v>
      </c>
      <c r="E1135" t="s">
        <v>2560</v>
      </c>
      <c r="F1135" t="s">
        <v>2155</v>
      </c>
      <c r="G1135" s="50"/>
      <c r="H1135">
        <v>20</v>
      </c>
      <c r="I1135" t="s">
        <v>413</v>
      </c>
      <c r="J1135" t="e">
        <f>VLOOKUP(I1135,#REF!,2,0)</f>
        <v>#REF!</v>
      </c>
      <c r="K1135" t="e">
        <f t="shared" si="206"/>
        <v>#REF!</v>
      </c>
      <c r="L1135" t="str">
        <f t="shared" si="204"/>
        <v>関東地方</v>
      </c>
      <c r="M1135" t="str">
        <f t="shared" si="207"/>
        <v>自治体</v>
      </c>
      <c r="N1135" t="str">
        <f t="shared" si="208"/>
        <v>07.自治体</v>
      </c>
      <c r="O1135" t="str">
        <f t="shared" si="209"/>
        <v>千葉県船橋市</v>
      </c>
      <c r="P1135" t="str">
        <f t="shared" si="210"/>
        <v>船橋市</v>
      </c>
      <c r="Q1135" t="str">
        <f t="shared" si="211"/>
        <v>千葉県船橋市</v>
      </c>
      <c r="R1135" t="str">
        <f t="shared" si="212"/>
        <v>12.</v>
      </c>
      <c r="S1135" t="str">
        <f t="shared" si="213"/>
        <v>12.千葉県</v>
      </c>
      <c r="T1135">
        <f t="shared" si="214"/>
        <v>2</v>
      </c>
      <c r="U1135">
        <f t="shared" si="215"/>
        <v>63</v>
      </c>
    </row>
    <row r="1136" spans="1:21">
      <c r="A1136" t="s">
        <v>3251</v>
      </c>
      <c r="B1136" t="str">
        <f t="shared" si="205"/>
        <v>社会福祉法人船橋市社会福祉協議会</v>
      </c>
      <c r="D1136" t="s">
        <v>3340</v>
      </c>
      <c r="E1136" t="s">
        <v>3364</v>
      </c>
      <c r="F1136" t="s">
        <v>2127</v>
      </c>
      <c r="G1136" s="50"/>
      <c r="I1136" t="s">
        <v>440</v>
      </c>
      <c r="J1136" t="e">
        <f>VLOOKUP(I1136,#REF!,2,0)</f>
        <v>#REF!</v>
      </c>
      <c r="K1136" t="e">
        <f t="shared" si="206"/>
        <v>#REF!</v>
      </c>
      <c r="L1136" t="str">
        <f t="shared" si="204"/>
        <v>関東地方</v>
      </c>
      <c r="M1136" t="str">
        <f t="shared" si="207"/>
        <v>その他</v>
      </c>
      <c r="N1136" t="str">
        <f t="shared" si="208"/>
        <v>09.医療法人・社会福祉法人</v>
      </c>
      <c r="O1136" t="str">
        <f t="shared" si="209"/>
        <v/>
      </c>
      <c r="P1136" t="str">
        <f t="shared" si="210"/>
        <v/>
      </c>
      <c r="Q1136" t="str">
        <f t="shared" si="211"/>
        <v/>
      </c>
      <c r="R1136" t="str">
        <f t="shared" si="212"/>
        <v>12.</v>
      </c>
      <c r="S1136" t="str">
        <f t="shared" si="213"/>
        <v>12.千葉県</v>
      </c>
      <c r="T1136">
        <f t="shared" si="214"/>
        <v>0</v>
      </c>
      <c r="U1136">
        <f t="shared" si="215"/>
        <v>0</v>
      </c>
    </row>
    <row r="1137" spans="1:21">
      <c r="A1137" s="3" t="s">
        <v>1511</v>
      </c>
      <c r="B1137" t="str">
        <f t="shared" si="205"/>
        <v>フュージョン株式会社</v>
      </c>
      <c r="C1137" t="s">
        <v>1769</v>
      </c>
      <c r="D1137" t="s">
        <v>1041</v>
      </c>
      <c r="E1137" t="s">
        <v>2558</v>
      </c>
      <c r="F1137" t="s">
        <v>2156</v>
      </c>
      <c r="G1137" s="50"/>
      <c r="H1137">
        <v>10</v>
      </c>
      <c r="I1137" t="s">
        <v>1060</v>
      </c>
      <c r="J1137" t="e">
        <f>VLOOKUP(I1137,#REF!,2,0)</f>
        <v>#REF!</v>
      </c>
      <c r="K1137" t="e">
        <f t="shared" si="206"/>
        <v>#REF!</v>
      </c>
      <c r="L1137" t="str">
        <f t="shared" si="204"/>
        <v>北海道・東北地方</v>
      </c>
      <c r="M1137" t="str">
        <f t="shared" si="207"/>
        <v>事業法人</v>
      </c>
      <c r="N1137" t="str">
        <f t="shared" si="208"/>
        <v>04.事業法人</v>
      </c>
      <c r="O1137" t="str">
        <f t="shared" si="209"/>
        <v/>
      </c>
      <c r="P1137" t="str">
        <f t="shared" si="210"/>
        <v/>
      </c>
      <c r="Q1137" t="str">
        <f t="shared" si="211"/>
        <v/>
      </c>
      <c r="R1137" t="str">
        <f t="shared" si="212"/>
        <v>01.</v>
      </c>
      <c r="S1137" t="str">
        <f t="shared" si="213"/>
        <v>01.北海道</v>
      </c>
      <c r="T1137">
        <f t="shared" si="214"/>
        <v>1</v>
      </c>
      <c r="U1137">
        <f t="shared" si="215"/>
        <v>91</v>
      </c>
    </row>
    <row r="1138" spans="1:21" ht="19.8">
      <c r="A1138" s="2" t="s">
        <v>1512</v>
      </c>
      <c r="B1138" t="str">
        <f t="shared" si="205"/>
        <v>学校法人冬木学園畿央大学</v>
      </c>
      <c r="D1138" t="s">
        <v>1042</v>
      </c>
      <c r="E1138" t="s">
        <v>2558</v>
      </c>
      <c r="F1138" t="s">
        <v>2157</v>
      </c>
      <c r="G1138" s="50"/>
      <c r="H1138">
        <v>40</v>
      </c>
      <c r="I1138" t="s">
        <v>930</v>
      </c>
      <c r="J1138" t="e">
        <f>VLOOKUP(I1138,#REF!,2,0)</f>
        <v>#REF!</v>
      </c>
      <c r="K1138" t="e">
        <f t="shared" si="206"/>
        <v>#REF!</v>
      </c>
      <c r="L1138" t="str">
        <f t="shared" si="204"/>
        <v>近畿地方</v>
      </c>
      <c r="M1138" t="str">
        <f t="shared" si="207"/>
        <v>学校法人等</v>
      </c>
      <c r="N1138" t="str">
        <f t="shared" si="208"/>
        <v>01.学校法人・国立大学法人等</v>
      </c>
      <c r="O1138" t="str">
        <f t="shared" si="209"/>
        <v/>
      </c>
      <c r="P1138" t="str">
        <f t="shared" si="210"/>
        <v/>
      </c>
      <c r="Q1138" t="str">
        <f t="shared" si="211"/>
        <v/>
      </c>
      <c r="R1138" t="str">
        <f t="shared" si="212"/>
        <v>29.</v>
      </c>
      <c r="S1138" t="str">
        <f t="shared" si="213"/>
        <v>29.奈良県</v>
      </c>
      <c r="T1138">
        <f t="shared" si="214"/>
        <v>0</v>
      </c>
      <c r="U1138">
        <f t="shared" si="215"/>
        <v>0</v>
      </c>
    </row>
    <row r="1139" spans="1:21">
      <c r="A1139" t="s">
        <v>2338</v>
      </c>
      <c r="B1139" t="str">
        <f t="shared" si="205"/>
        <v>有限会社プラス経営</v>
      </c>
      <c r="C1139" t="s">
        <v>2666</v>
      </c>
      <c r="D1139" t="s">
        <v>2491</v>
      </c>
      <c r="E1139" t="s">
        <v>2559</v>
      </c>
      <c r="F1139" t="s">
        <v>2120</v>
      </c>
      <c r="G1139" s="50"/>
      <c r="H1139">
        <v>10</v>
      </c>
      <c r="I1139" t="s">
        <v>1060</v>
      </c>
      <c r="J1139" t="e">
        <f>VLOOKUP(I1139,#REF!,2,0)</f>
        <v>#REF!</v>
      </c>
      <c r="K1139" t="e">
        <f t="shared" si="206"/>
        <v>#REF!</v>
      </c>
      <c r="L1139" t="str">
        <f t="shared" si="204"/>
        <v>北海道・東北地方</v>
      </c>
      <c r="M1139" t="str">
        <f t="shared" si="207"/>
        <v>事業法人</v>
      </c>
      <c r="N1139" t="str">
        <f t="shared" si="208"/>
        <v>04.事業法人</v>
      </c>
      <c r="O1139" t="str">
        <f t="shared" si="209"/>
        <v/>
      </c>
      <c r="P1139" t="str">
        <f t="shared" si="210"/>
        <v/>
      </c>
      <c r="Q1139" t="str">
        <f t="shared" si="211"/>
        <v/>
      </c>
      <c r="R1139" t="str">
        <f t="shared" si="212"/>
        <v>06.</v>
      </c>
      <c r="S1139" t="str">
        <f t="shared" si="213"/>
        <v>06.山形県</v>
      </c>
      <c r="T1139">
        <f t="shared" si="214"/>
        <v>1</v>
      </c>
      <c r="U1139">
        <f t="shared" si="215"/>
        <v>91</v>
      </c>
    </row>
    <row r="1140" spans="1:21" ht="19.8">
      <c r="A1140" s="2" t="s">
        <v>35</v>
      </c>
      <c r="B1140" t="str">
        <f t="shared" si="205"/>
        <v>ブラックロック・ジャパン株式会社</v>
      </c>
      <c r="D1140" t="s">
        <v>360</v>
      </c>
      <c r="E1140" t="s">
        <v>2553</v>
      </c>
      <c r="F1140" t="s">
        <v>1953</v>
      </c>
      <c r="G1140" s="50"/>
      <c r="H1140">
        <v>20</v>
      </c>
      <c r="I1140" t="s">
        <v>928</v>
      </c>
      <c r="J1140" t="e">
        <f>VLOOKUP(I1140,#REF!,2,0)</f>
        <v>#REF!</v>
      </c>
      <c r="K1140" t="e">
        <f t="shared" si="206"/>
        <v>#REF!</v>
      </c>
      <c r="L1140" t="str">
        <f t="shared" si="204"/>
        <v>関東地方</v>
      </c>
      <c r="M1140" t="str">
        <f t="shared" si="207"/>
        <v>-</v>
      </c>
      <c r="N1140" t="str">
        <f t="shared" si="208"/>
        <v>05.信託・投信・投資顧問</v>
      </c>
      <c r="O1140" t="str">
        <f t="shared" si="209"/>
        <v/>
      </c>
      <c r="P1140" t="str">
        <f t="shared" si="210"/>
        <v/>
      </c>
      <c r="Q1140" t="str">
        <f t="shared" si="211"/>
        <v/>
      </c>
      <c r="R1140" t="str">
        <f t="shared" si="212"/>
        <v>13.</v>
      </c>
      <c r="S1140" t="str">
        <f t="shared" si="213"/>
        <v>13.東京都</v>
      </c>
      <c r="T1140">
        <f t="shared" si="214"/>
        <v>0</v>
      </c>
      <c r="U1140">
        <f t="shared" si="215"/>
        <v>0</v>
      </c>
    </row>
    <row r="1141" spans="1:21">
      <c r="A1141" t="s">
        <v>3042</v>
      </c>
      <c r="B1141" t="str">
        <f t="shared" si="205"/>
        <v>プララ都市開発株式会社</v>
      </c>
      <c r="D1141" t="s">
        <v>3136</v>
      </c>
      <c r="E1141" s="47" t="s">
        <v>3150</v>
      </c>
      <c r="F1141" t="s">
        <v>2045</v>
      </c>
      <c r="I1141" t="s">
        <v>1060</v>
      </c>
      <c r="J1141" t="e">
        <f>VLOOKUP(I1141,#REF!,2,0)</f>
        <v>#REF!</v>
      </c>
      <c r="K1141" t="e">
        <f t="shared" si="206"/>
        <v>#REF!</v>
      </c>
      <c r="L1141" t="str">
        <f t="shared" si="204"/>
        <v>関東地方</v>
      </c>
      <c r="M1141" t="str">
        <f t="shared" si="207"/>
        <v>事業法人</v>
      </c>
      <c r="N1141" t="str">
        <f t="shared" si="208"/>
        <v>04.事業法人</v>
      </c>
      <c r="O1141" t="str">
        <f t="shared" si="209"/>
        <v/>
      </c>
      <c r="P1141" t="str">
        <f t="shared" si="210"/>
        <v/>
      </c>
      <c r="Q1141" t="str">
        <f t="shared" si="211"/>
        <v/>
      </c>
      <c r="R1141" t="str">
        <f t="shared" si="212"/>
        <v>14.</v>
      </c>
      <c r="S1141" t="str">
        <f t="shared" si="213"/>
        <v>14.神奈川県</v>
      </c>
      <c r="T1141">
        <f t="shared" si="214"/>
        <v>0</v>
      </c>
      <c r="U1141">
        <f t="shared" si="215"/>
        <v>0</v>
      </c>
    </row>
    <row r="1142" spans="1:21">
      <c r="A1142" s="3" t="s">
        <v>1097</v>
      </c>
      <c r="B1142" t="str">
        <f t="shared" si="205"/>
        <v>株式会社フリーダム</v>
      </c>
      <c r="C1142" t="s">
        <v>1770</v>
      </c>
      <c r="D1142" t="s">
        <v>1174</v>
      </c>
      <c r="E1142" t="s">
        <v>2561</v>
      </c>
      <c r="F1142" t="s">
        <v>2049</v>
      </c>
      <c r="G1142" s="50"/>
      <c r="H1142">
        <v>40</v>
      </c>
      <c r="I1142" t="s">
        <v>1060</v>
      </c>
      <c r="J1142" t="e">
        <f>VLOOKUP(I1142,#REF!,2,0)</f>
        <v>#REF!</v>
      </c>
      <c r="K1142" t="e">
        <f t="shared" si="206"/>
        <v>#REF!</v>
      </c>
      <c r="L1142" t="str">
        <f t="shared" si="204"/>
        <v>近畿地方</v>
      </c>
      <c r="M1142" t="str">
        <f t="shared" si="207"/>
        <v>事業法人</v>
      </c>
      <c r="N1142" t="str">
        <f t="shared" si="208"/>
        <v>04.事業法人</v>
      </c>
      <c r="O1142" t="str">
        <f t="shared" si="209"/>
        <v/>
      </c>
      <c r="P1142" t="str">
        <f t="shared" si="210"/>
        <v/>
      </c>
      <c r="Q1142" t="str">
        <f t="shared" si="211"/>
        <v/>
      </c>
      <c r="R1142" t="str">
        <f t="shared" si="212"/>
        <v>27.</v>
      </c>
      <c r="S1142" t="str">
        <f t="shared" si="213"/>
        <v>27.大阪府</v>
      </c>
      <c r="T1142">
        <f t="shared" si="214"/>
        <v>1</v>
      </c>
      <c r="U1142">
        <f t="shared" si="215"/>
        <v>92</v>
      </c>
    </row>
    <row r="1143" spans="1:21">
      <c r="A1143" s="3" t="s">
        <v>962</v>
      </c>
      <c r="B1143" t="str">
        <f t="shared" si="205"/>
        <v>株式会社フリーデン</v>
      </c>
      <c r="C1143" t="s">
        <v>1771</v>
      </c>
      <c r="D1143" t="s">
        <v>1043</v>
      </c>
      <c r="E1143" t="s">
        <v>2558</v>
      </c>
      <c r="F1143" t="s">
        <v>2045</v>
      </c>
      <c r="G1143" s="50"/>
      <c r="H1143">
        <v>20</v>
      </c>
      <c r="I1143" t="s">
        <v>1060</v>
      </c>
      <c r="J1143" t="e">
        <f>VLOOKUP(I1143,#REF!,2,0)</f>
        <v>#REF!</v>
      </c>
      <c r="K1143" t="e">
        <f t="shared" si="206"/>
        <v>#REF!</v>
      </c>
      <c r="L1143" t="str">
        <f t="shared" si="204"/>
        <v>関東地方</v>
      </c>
      <c r="M1143" t="str">
        <f t="shared" si="207"/>
        <v>事業法人</v>
      </c>
      <c r="N1143" t="str">
        <f t="shared" si="208"/>
        <v>04.事業法人</v>
      </c>
      <c r="O1143" t="str">
        <f t="shared" si="209"/>
        <v/>
      </c>
      <c r="P1143" t="str">
        <f t="shared" si="210"/>
        <v/>
      </c>
      <c r="Q1143" t="str">
        <f t="shared" si="211"/>
        <v/>
      </c>
      <c r="R1143" t="str">
        <f t="shared" si="212"/>
        <v>14.</v>
      </c>
      <c r="S1143" t="str">
        <f t="shared" si="213"/>
        <v>14.神奈川県</v>
      </c>
      <c r="T1143">
        <f t="shared" si="214"/>
        <v>1</v>
      </c>
      <c r="U1143">
        <f t="shared" si="215"/>
        <v>92</v>
      </c>
    </row>
    <row r="1144" spans="1:21">
      <c r="A1144" t="s">
        <v>2339</v>
      </c>
      <c r="B1144" t="str">
        <f t="shared" si="205"/>
        <v>学校法人古木学園</v>
      </c>
      <c r="D1144" t="s">
        <v>2492</v>
      </c>
      <c r="E1144" t="s">
        <v>2559</v>
      </c>
      <c r="F1144" t="s">
        <v>2045</v>
      </c>
      <c r="G1144" s="50"/>
      <c r="H1144">
        <v>20</v>
      </c>
      <c r="I1144" t="s">
        <v>930</v>
      </c>
      <c r="J1144" t="e">
        <f>VLOOKUP(I1144,#REF!,2,0)</f>
        <v>#REF!</v>
      </c>
      <c r="K1144" t="e">
        <f t="shared" si="206"/>
        <v>#REF!</v>
      </c>
      <c r="L1144" t="str">
        <f t="shared" si="204"/>
        <v>関東地方</v>
      </c>
      <c r="M1144" t="str">
        <f t="shared" si="207"/>
        <v>学校法人等</v>
      </c>
      <c r="N1144" t="str">
        <f t="shared" si="208"/>
        <v>01.学校法人・国立大学法人等</v>
      </c>
      <c r="O1144" t="str">
        <f t="shared" si="209"/>
        <v/>
      </c>
      <c r="P1144" t="str">
        <f t="shared" si="210"/>
        <v/>
      </c>
      <c r="Q1144" t="str">
        <f t="shared" si="211"/>
        <v/>
      </c>
      <c r="R1144" t="str">
        <f t="shared" si="212"/>
        <v>14.</v>
      </c>
      <c r="S1144" t="str">
        <f t="shared" si="213"/>
        <v>14.神奈川県</v>
      </c>
      <c r="T1144">
        <f t="shared" si="214"/>
        <v>0</v>
      </c>
      <c r="U1144">
        <f t="shared" si="215"/>
        <v>0</v>
      </c>
    </row>
    <row r="1145" spans="1:21">
      <c r="A1145" s="3" t="s">
        <v>1886</v>
      </c>
      <c r="B1145" t="str">
        <f t="shared" si="205"/>
        <v>フルタ工業株式会社</v>
      </c>
      <c r="C1145" t="s">
        <v>1772</v>
      </c>
      <c r="D1145" t="s">
        <v>556</v>
      </c>
      <c r="E1145" t="s">
        <v>2560</v>
      </c>
      <c r="F1145" t="s">
        <v>1966</v>
      </c>
      <c r="G1145" s="50"/>
      <c r="H1145">
        <v>35</v>
      </c>
      <c r="I1145" t="s">
        <v>1060</v>
      </c>
      <c r="J1145" t="e">
        <f>VLOOKUP(I1145,#REF!,2,0)</f>
        <v>#REF!</v>
      </c>
      <c r="K1145" t="e">
        <f t="shared" si="206"/>
        <v>#REF!</v>
      </c>
      <c r="L1145" t="str">
        <f t="shared" si="204"/>
        <v>東海地方</v>
      </c>
      <c r="M1145" t="str">
        <f t="shared" si="207"/>
        <v>事業法人</v>
      </c>
      <c r="N1145" t="str">
        <f t="shared" si="208"/>
        <v>04.事業法人</v>
      </c>
      <c r="O1145" t="str">
        <f t="shared" si="209"/>
        <v/>
      </c>
      <c r="P1145" t="str">
        <f t="shared" si="210"/>
        <v/>
      </c>
      <c r="Q1145" t="str">
        <f t="shared" si="211"/>
        <v/>
      </c>
      <c r="R1145" t="str">
        <f t="shared" si="212"/>
        <v>23.</v>
      </c>
      <c r="S1145" t="str">
        <f t="shared" si="213"/>
        <v>23.愛知県</v>
      </c>
      <c r="T1145">
        <f t="shared" si="214"/>
        <v>2</v>
      </c>
      <c r="U1145">
        <f t="shared" si="215"/>
        <v>30</v>
      </c>
    </row>
    <row r="1146" spans="1:21" ht="19.8">
      <c r="A1146" s="2" t="s">
        <v>1513</v>
      </c>
      <c r="B1146" t="str">
        <f t="shared" si="205"/>
        <v>株式会社フレンド楽器</v>
      </c>
      <c r="D1146" t="s">
        <v>231</v>
      </c>
      <c r="E1146" t="s">
        <v>2540</v>
      </c>
      <c r="F1146" t="s">
        <v>1976</v>
      </c>
      <c r="G1146" s="50"/>
      <c r="H1146">
        <v>20</v>
      </c>
      <c r="I1146" t="s">
        <v>1060</v>
      </c>
      <c r="J1146" t="e">
        <f>VLOOKUP(I1146,#REF!,2,0)</f>
        <v>#REF!</v>
      </c>
      <c r="K1146" t="e">
        <f t="shared" si="206"/>
        <v>#REF!</v>
      </c>
      <c r="L1146" t="str">
        <f t="shared" si="204"/>
        <v>関東地方</v>
      </c>
      <c r="M1146" t="str">
        <f t="shared" si="207"/>
        <v>事業法人</v>
      </c>
      <c r="N1146" t="str">
        <f t="shared" si="208"/>
        <v>04.事業法人</v>
      </c>
      <c r="O1146" t="str">
        <f t="shared" si="209"/>
        <v/>
      </c>
      <c r="P1146" t="str">
        <f t="shared" si="210"/>
        <v/>
      </c>
      <c r="Q1146" t="str">
        <f t="shared" si="211"/>
        <v/>
      </c>
      <c r="R1146" t="str">
        <f t="shared" si="212"/>
        <v>14.</v>
      </c>
      <c r="S1146" t="str">
        <f t="shared" si="213"/>
        <v>14.神奈川県</v>
      </c>
      <c r="T1146">
        <f t="shared" si="214"/>
        <v>0</v>
      </c>
      <c r="U1146">
        <f t="shared" si="215"/>
        <v>0</v>
      </c>
    </row>
    <row r="1147" spans="1:21">
      <c r="A1147" s="3" t="s">
        <v>705</v>
      </c>
      <c r="B1147" t="str">
        <f t="shared" si="205"/>
        <v>株式会社フロムシステムダイレクト</v>
      </c>
      <c r="C1147" t="s">
        <v>1773</v>
      </c>
      <c r="D1147" t="s">
        <v>781</v>
      </c>
      <c r="E1147" t="s">
        <v>2538</v>
      </c>
      <c r="F1147" t="s">
        <v>2017</v>
      </c>
      <c r="G1147" s="50"/>
      <c r="H1147">
        <v>50</v>
      </c>
      <c r="I1147" t="s">
        <v>1060</v>
      </c>
      <c r="J1147" t="e">
        <f>VLOOKUP(I1147,#REF!,2,0)</f>
        <v>#REF!</v>
      </c>
      <c r="K1147" t="e">
        <f t="shared" si="206"/>
        <v>#REF!</v>
      </c>
      <c r="L1147" t="str">
        <f t="shared" si="204"/>
        <v>中国地方</v>
      </c>
      <c r="M1147" t="str">
        <f t="shared" si="207"/>
        <v>事業法人</v>
      </c>
      <c r="N1147" t="str">
        <f t="shared" si="208"/>
        <v>04.事業法人</v>
      </c>
      <c r="O1147" t="str">
        <f t="shared" si="209"/>
        <v/>
      </c>
      <c r="P1147" t="str">
        <f t="shared" si="210"/>
        <v/>
      </c>
      <c r="Q1147" t="str">
        <f t="shared" si="211"/>
        <v/>
      </c>
      <c r="R1147" t="str">
        <f t="shared" si="212"/>
        <v>34.</v>
      </c>
      <c r="S1147" t="str">
        <f t="shared" si="213"/>
        <v>34.広島県</v>
      </c>
      <c r="T1147">
        <f t="shared" si="214"/>
        <v>1</v>
      </c>
      <c r="U1147">
        <f t="shared" si="215"/>
        <v>103</v>
      </c>
    </row>
    <row r="1148" spans="1:21">
      <c r="A1148" s="3" t="s">
        <v>1514</v>
      </c>
      <c r="B1148" t="str">
        <f t="shared" si="205"/>
        <v>公益財団法人文化財保護・芸術研究助成財団</v>
      </c>
      <c r="C1148" t="s">
        <v>1774</v>
      </c>
      <c r="D1148" t="s">
        <v>1328</v>
      </c>
      <c r="E1148" t="s">
        <v>2562</v>
      </c>
      <c r="F1148" t="s">
        <v>2158</v>
      </c>
      <c r="G1148" s="50"/>
      <c r="H1148">
        <v>20</v>
      </c>
      <c r="I1148" t="s">
        <v>1193</v>
      </c>
      <c r="J1148" t="e">
        <f>VLOOKUP(I1148,#REF!,2,0)</f>
        <v>#REF!</v>
      </c>
      <c r="K1148" t="e">
        <f t="shared" si="206"/>
        <v>#REF!</v>
      </c>
      <c r="L1148" t="str">
        <f t="shared" si="204"/>
        <v>関東地方</v>
      </c>
      <c r="M1148" t="str">
        <f t="shared" si="207"/>
        <v>その他</v>
      </c>
      <c r="N1148" t="str">
        <f t="shared" si="208"/>
        <v>08.財団法人・社団法人</v>
      </c>
      <c r="O1148" t="str">
        <f t="shared" si="209"/>
        <v/>
      </c>
      <c r="P1148" t="str">
        <f t="shared" si="210"/>
        <v/>
      </c>
      <c r="Q1148" t="str">
        <f t="shared" si="211"/>
        <v/>
      </c>
      <c r="R1148" t="str">
        <f t="shared" si="212"/>
        <v>13.</v>
      </c>
      <c r="S1148" t="str">
        <f t="shared" si="213"/>
        <v>13.東京都</v>
      </c>
      <c r="T1148">
        <f t="shared" si="214"/>
        <v>1</v>
      </c>
      <c r="U1148">
        <f t="shared" si="215"/>
        <v>93</v>
      </c>
    </row>
    <row r="1149" spans="1:21" ht="19.8">
      <c r="A1149" s="2" t="s">
        <v>1061</v>
      </c>
      <c r="B1149" t="str">
        <f t="shared" si="205"/>
        <v>文化産業信用組合</v>
      </c>
      <c r="D1149" t="s">
        <v>1175</v>
      </c>
      <c r="E1149" t="s">
        <v>2561</v>
      </c>
      <c r="F1149" t="s">
        <v>1955</v>
      </c>
      <c r="G1149" s="50"/>
      <c r="H1149">
        <v>20</v>
      </c>
      <c r="I1149" t="s">
        <v>934</v>
      </c>
      <c r="J1149" t="e">
        <f>VLOOKUP(I1149,#REF!,2,0)</f>
        <v>#REF!</v>
      </c>
      <c r="K1149" t="e">
        <f t="shared" si="206"/>
        <v>#REF!</v>
      </c>
      <c r="L1149" t="str">
        <f t="shared" si="204"/>
        <v>関東地方</v>
      </c>
      <c r="M1149" t="str">
        <f t="shared" si="207"/>
        <v>地域金融機関</v>
      </c>
      <c r="N1149" t="str">
        <f t="shared" si="208"/>
        <v>03.系統上部・系統下部</v>
      </c>
      <c r="O1149" t="str">
        <f t="shared" si="209"/>
        <v/>
      </c>
      <c r="P1149" t="str">
        <f t="shared" si="210"/>
        <v/>
      </c>
      <c r="Q1149" t="str">
        <f t="shared" si="211"/>
        <v/>
      </c>
      <c r="R1149" t="str">
        <f t="shared" si="212"/>
        <v>13.</v>
      </c>
      <c r="S1149" t="str">
        <f t="shared" si="213"/>
        <v>13.東京都</v>
      </c>
      <c r="T1149">
        <f t="shared" si="214"/>
        <v>0</v>
      </c>
      <c r="U1149">
        <f t="shared" si="215"/>
        <v>0</v>
      </c>
    </row>
    <row r="1150" spans="1:21" ht="19.8">
      <c r="A1150" s="2" t="s">
        <v>306</v>
      </c>
      <c r="B1150" t="str">
        <f t="shared" si="205"/>
        <v>文京区</v>
      </c>
      <c r="D1150" t="s">
        <v>145</v>
      </c>
      <c r="E1150" t="s">
        <v>2541</v>
      </c>
      <c r="F1150" t="s">
        <v>1953</v>
      </c>
      <c r="G1150" s="50"/>
      <c r="H1150">
        <v>20</v>
      </c>
      <c r="I1150" t="s">
        <v>413</v>
      </c>
      <c r="J1150" t="e">
        <f>VLOOKUP(I1150,#REF!,2,0)</f>
        <v>#REF!</v>
      </c>
      <c r="K1150" t="e">
        <f t="shared" si="206"/>
        <v>#REF!</v>
      </c>
      <c r="L1150" t="str">
        <f t="shared" si="204"/>
        <v>関東地方</v>
      </c>
      <c r="M1150" t="str">
        <f t="shared" si="207"/>
        <v>自治体</v>
      </c>
      <c r="N1150" t="str">
        <f t="shared" si="208"/>
        <v>07.自治体</v>
      </c>
      <c r="O1150" t="str">
        <f t="shared" si="209"/>
        <v>東京都文京区</v>
      </c>
      <c r="P1150" t="str">
        <f t="shared" si="210"/>
        <v>文京区</v>
      </c>
      <c r="Q1150" t="str">
        <f t="shared" si="211"/>
        <v>東京都文京区</v>
      </c>
      <c r="R1150" t="str">
        <f t="shared" si="212"/>
        <v>13.</v>
      </c>
      <c r="S1150" t="str">
        <f t="shared" si="213"/>
        <v>13.東京都</v>
      </c>
      <c r="T1150">
        <f t="shared" si="214"/>
        <v>0</v>
      </c>
      <c r="U1150">
        <f t="shared" si="215"/>
        <v>0</v>
      </c>
    </row>
    <row r="1151" spans="1:21" ht="19.8">
      <c r="A1151" s="2" t="s">
        <v>1515</v>
      </c>
      <c r="B1151" t="str">
        <f t="shared" si="205"/>
        <v>株式会社文宣</v>
      </c>
      <c r="D1151" t="s">
        <v>1044</v>
      </c>
      <c r="E1151" t="s">
        <v>2558</v>
      </c>
      <c r="F1151" t="s">
        <v>1955</v>
      </c>
      <c r="G1151" s="50"/>
      <c r="H1151">
        <v>20</v>
      </c>
      <c r="I1151" t="s">
        <v>1060</v>
      </c>
      <c r="J1151" t="e">
        <f>VLOOKUP(I1151,#REF!,2,0)</f>
        <v>#REF!</v>
      </c>
      <c r="K1151" t="e">
        <f t="shared" si="206"/>
        <v>#REF!</v>
      </c>
      <c r="L1151" t="str">
        <f t="shared" ref="L1151:L1214" si="216">VLOOKUP(F1151,Y:Z,2,0)</f>
        <v>関東地方</v>
      </c>
      <c r="M1151" t="str">
        <f t="shared" si="207"/>
        <v>事業法人</v>
      </c>
      <c r="N1151" t="str">
        <f t="shared" si="208"/>
        <v>04.事業法人</v>
      </c>
      <c r="O1151" t="str">
        <f t="shared" si="209"/>
        <v/>
      </c>
      <c r="P1151" t="str">
        <f t="shared" si="210"/>
        <v/>
      </c>
      <c r="Q1151" t="str">
        <f t="shared" si="211"/>
        <v/>
      </c>
      <c r="R1151" t="str">
        <f t="shared" si="212"/>
        <v>13.</v>
      </c>
      <c r="S1151" t="str">
        <f t="shared" si="213"/>
        <v>13.東京都</v>
      </c>
      <c r="T1151">
        <f t="shared" si="214"/>
        <v>0</v>
      </c>
      <c r="U1151">
        <f t="shared" si="215"/>
        <v>0</v>
      </c>
    </row>
    <row r="1152" spans="1:21" ht="19.8">
      <c r="A1152" s="2" t="s">
        <v>146</v>
      </c>
      <c r="B1152" t="str">
        <f t="shared" si="205"/>
        <v>医療法人社団平成医会</v>
      </c>
      <c r="D1152" t="s">
        <v>147</v>
      </c>
      <c r="E1152" t="s">
        <v>2541</v>
      </c>
      <c r="F1152" t="s">
        <v>1953</v>
      </c>
      <c r="G1152" s="50"/>
      <c r="H1152">
        <v>20</v>
      </c>
      <c r="I1152" t="s">
        <v>446</v>
      </c>
      <c r="J1152" t="e">
        <f>VLOOKUP(I1152,#REF!,2,0)</f>
        <v>#REF!</v>
      </c>
      <c r="K1152" t="e">
        <f t="shared" si="206"/>
        <v>#REF!</v>
      </c>
      <c r="L1152" t="str">
        <f t="shared" si="216"/>
        <v>関東地方</v>
      </c>
      <c r="M1152" t="str">
        <f t="shared" si="207"/>
        <v>その他</v>
      </c>
      <c r="N1152" t="str">
        <f t="shared" si="208"/>
        <v>09.医療法人・社会福祉法人</v>
      </c>
      <c r="O1152" t="str">
        <f t="shared" si="209"/>
        <v/>
      </c>
      <c r="P1152" t="str">
        <f t="shared" si="210"/>
        <v/>
      </c>
      <c r="Q1152" t="str">
        <f t="shared" si="211"/>
        <v/>
      </c>
      <c r="R1152" t="str">
        <f t="shared" si="212"/>
        <v>13.</v>
      </c>
      <c r="S1152" t="str">
        <f t="shared" si="213"/>
        <v>13.東京都</v>
      </c>
      <c r="T1152">
        <f t="shared" si="214"/>
        <v>0</v>
      </c>
      <c r="U1152">
        <f t="shared" si="215"/>
        <v>0</v>
      </c>
    </row>
    <row r="1153" spans="1:21" ht="19.8">
      <c r="A1153" s="2" t="s">
        <v>1244</v>
      </c>
      <c r="B1153" t="str">
        <f t="shared" si="205"/>
        <v>公益財団法人平和中島財団</v>
      </c>
      <c r="D1153" t="s">
        <v>1329</v>
      </c>
      <c r="E1153" t="s">
        <v>2562</v>
      </c>
      <c r="F1153" t="s">
        <v>2062</v>
      </c>
      <c r="G1153" s="50"/>
      <c r="H1153">
        <v>20</v>
      </c>
      <c r="I1153" t="s">
        <v>1193</v>
      </c>
      <c r="J1153" t="e">
        <f>VLOOKUP(I1153,#REF!,2,0)</f>
        <v>#REF!</v>
      </c>
      <c r="K1153" t="e">
        <f t="shared" si="206"/>
        <v>#REF!</v>
      </c>
      <c r="L1153" t="str">
        <f t="shared" si="216"/>
        <v>関東地方</v>
      </c>
      <c r="M1153" t="str">
        <f t="shared" si="207"/>
        <v>その他</v>
      </c>
      <c r="N1153" t="str">
        <f t="shared" si="208"/>
        <v>08.財団法人・社団法人</v>
      </c>
      <c r="O1153" t="str">
        <f t="shared" si="209"/>
        <v/>
      </c>
      <c r="P1153" t="str">
        <f t="shared" si="210"/>
        <v/>
      </c>
      <c r="Q1153" t="str">
        <f t="shared" si="211"/>
        <v/>
      </c>
      <c r="R1153" t="str">
        <f t="shared" si="212"/>
        <v>13.</v>
      </c>
      <c r="S1153" t="str">
        <f t="shared" si="213"/>
        <v>13.東京都</v>
      </c>
      <c r="T1153">
        <f t="shared" si="214"/>
        <v>0</v>
      </c>
      <c r="U1153">
        <f t="shared" si="215"/>
        <v>0</v>
      </c>
    </row>
    <row r="1154" spans="1:21">
      <c r="A1154" t="s">
        <v>2340</v>
      </c>
      <c r="B1154" t="str">
        <f t="shared" ref="B1154:B1217" si="217">SUBSTITUTE(SUBSTITUTE(A1154," ",""),"　","")</f>
        <v>株式会社ベーシックロジスティクス</v>
      </c>
      <c r="D1154" t="s">
        <v>2493</v>
      </c>
      <c r="E1154" t="s">
        <v>2559</v>
      </c>
      <c r="F1154" t="s">
        <v>1952</v>
      </c>
      <c r="G1154" s="50"/>
      <c r="H1154">
        <v>40</v>
      </c>
      <c r="I1154" t="s">
        <v>1060</v>
      </c>
      <c r="J1154" t="e">
        <f>VLOOKUP(I1154,#REF!,2,0)</f>
        <v>#REF!</v>
      </c>
      <c r="K1154" t="e">
        <f t="shared" ref="K1154:K1217" si="218">IF(AND(J1154="事業法人",G1154="○"),"事業法人（上場）",IF(AND(J1154="事業法人",G1154=""),"事業法人（非上場）",J1154))</f>
        <v>#REF!</v>
      </c>
      <c r="L1154" t="str">
        <f t="shared" si="216"/>
        <v>近畿地方</v>
      </c>
      <c r="M1154" t="str">
        <f t="shared" ref="M1154:M1217" si="219">VLOOKUP(I1154,AA:AB,2,0)</f>
        <v>事業法人</v>
      </c>
      <c r="N1154" t="str">
        <f t="shared" ref="N1154:N1217" si="220">VLOOKUP(I1154,AC:AD,2,0)</f>
        <v>04.事業法人</v>
      </c>
      <c r="O1154" t="str">
        <f t="shared" ref="O1154:O1217" si="221">IF(I1154="自治体",F1154&amp;A1154,"")</f>
        <v/>
      </c>
      <c r="P1154" t="str">
        <f t="shared" ref="P1154:P1217" si="222">TRIM(SUBSTITUTE(O1154,F1154,""))</f>
        <v/>
      </c>
      <c r="Q1154" t="str">
        <f t="shared" ref="Q1154:Q1217" si="223">IF(I1154="自治体",F1154&amp;P1154,"")</f>
        <v/>
      </c>
      <c r="R1154" t="str">
        <f t="shared" ref="R1154:R1217" si="224">VLOOKUP(F1154,AE:AF,2,)</f>
        <v>27.</v>
      </c>
      <c r="S1154" t="str">
        <f t="shared" ref="S1154:S1217" si="225">R1154&amp;F1154</f>
        <v>27.大阪府</v>
      </c>
      <c r="T1154">
        <f t="shared" ref="T1154:T1217" si="226">IF(C1154="",0,IF(COUNTIF(C1154,"https://www.jasso.go.jp/*")=1,1,2))</f>
        <v>0</v>
      </c>
      <c r="U1154">
        <f t="shared" ref="U1154:U1217" si="227">LEN(C1154)</f>
        <v>0</v>
      </c>
    </row>
    <row r="1155" spans="1:21">
      <c r="A1155" t="s">
        <v>3663</v>
      </c>
      <c r="B1155" t="str">
        <f t="shared" si="217"/>
        <v>ベスト学院株式会社</v>
      </c>
      <c r="D1155" t="s">
        <v>3620</v>
      </c>
      <c r="E1155" t="s">
        <v>3636</v>
      </c>
      <c r="F1155" t="s">
        <v>2524</v>
      </c>
      <c r="H1155">
        <v>10</v>
      </c>
      <c r="I1155" t="s">
        <v>1060</v>
      </c>
      <c r="J1155" t="e">
        <f>VLOOKUP(I1155,#REF!,2,0)</f>
        <v>#REF!</v>
      </c>
      <c r="K1155" t="e">
        <f t="shared" si="218"/>
        <v>#REF!</v>
      </c>
      <c r="L1155" t="str">
        <f t="shared" si="216"/>
        <v>北海道・東北地方</v>
      </c>
      <c r="M1155" t="str">
        <f t="shared" si="219"/>
        <v>事業法人</v>
      </c>
      <c r="N1155" t="str">
        <f t="shared" si="220"/>
        <v>04.事業法人</v>
      </c>
      <c r="O1155" t="str">
        <f t="shared" si="221"/>
        <v/>
      </c>
      <c r="P1155" t="str">
        <f t="shared" si="222"/>
        <v/>
      </c>
      <c r="Q1155" t="str">
        <f t="shared" si="223"/>
        <v/>
      </c>
      <c r="R1155" t="str">
        <f t="shared" si="224"/>
        <v>07.</v>
      </c>
      <c r="S1155" t="str">
        <f t="shared" si="225"/>
        <v>07.福島県</v>
      </c>
      <c r="T1155">
        <f t="shared" si="226"/>
        <v>0</v>
      </c>
      <c r="U1155">
        <f t="shared" si="227"/>
        <v>0</v>
      </c>
    </row>
    <row r="1156" spans="1:21" ht="19.8">
      <c r="A1156" s="2" t="s">
        <v>1516</v>
      </c>
      <c r="B1156" t="str">
        <f t="shared" si="217"/>
        <v>公益社団法人ボイラ・クレーン安全協会</v>
      </c>
      <c r="D1156" t="s">
        <v>438</v>
      </c>
      <c r="E1156" t="s">
        <v>2549</v>
      </c>
      <c r="F1156" t="s">
        <v>1953</v>
      </c>
      <c r="G1156" s="50"/>
      <c r="H1156">
        <v>20</v>
      </c>
      <c r="I1156" t="s">
        <v>933</v>
      </c>
      <c r="J1156" t="e">
        <f>VLOOKUP(I1156,#REF!,2,0)</f>
        <v>#REF!</v>
      </c>
      <c r="K1156" t="e">
        <f t="shared" si="218"/>
        <v>#REF!</v>
      </c>
      <c r="L1156" t="str">
        <f t="shared" si="216"/>
        <v>関東地方</v>
      </c>
      <c r="M1156" t="str">
        <f t="shared" si="219"/>
        <v>その他</v>
      </c>
      <c r="N1156" t="str">
        <f t="shared" si="220"/>
        <v>08.財団法人・社団法人</v>
      </c>
      <c r="O1156" t="str">
        <f t="shared" si="221"/>
        <v/>
      </c>
      <c r="P1156" t="str">
        <f t="shared" si="222"/>
        <v/>
      </c>
      <c r="Q1156" t="str">
        <f t="shared" si="223"/>
        <v/>
      </c>
      <c r="R1156" t="str">
        <f t="shared" si="224"/>
        <v>13.</v>
      </c>
      <c r="S1156" t="str">
        <f t="shared" si="225"/>
        <v>13.東京都</v>
      </c>
      <c r="T1156">
        <f t="shared" si="226"/>
        <v>0</v>
      </c>
      <c r="U1156">
        <f t="shared" si="227"/>
        <v>0</v>
      </c>
    </row>
    <row r="1157" spans="1:21">
      <c r="A1157" s="3" t="s">
        <v>1517</v>
      </c>
      <c r="B1157" t="str">
        <f t="shared" si="217"/>
        <v>社会福祉法人宝安寺社会事業部</v>
      </c>
      <c r="C1157" t="s">
        <v>1775</v>
      </c>
      <c r="D1157" t="s">
        <v>439</v>
      </c>
      <c r="E1157" t="s">
        <v>2549</v>
      </c>
      <c r="F1157" t="s">
        <v>1976</v>
      </c>
      <c r="G1157" s="50"/>
      <c r="H1157">
        <v>20</v>
      </c>
      <c r="I1157" t="s">
        <v>440</v>
      </c>
      <c r="J1157" t="e">
        <f>VLOOKUP(I1157,#REF!,2,0)</f>
        <v>#REF!</v>
      </c>
      <c r="K1157" t="e">
        <f t="shared" si="218"/>
        <v>#REF!</v>
      </c>
      <c r="L1157" t="str">
        <f t="shared" si="216"/>
        <v>関東地方</v>
      </c>
      <c r="M1157" t="str">
        <f t="shared" si="219"/>
        <v>その他</v>
      </c>
      <c r="N1157" t="str">
        <f t="shared" si="220"/>
        <v>09.医療法人・社会福祉法人</v>
      </c>
      <c r="O1157" t="str">
        <f t="shared" si="221"/>
        <v/>
      </c>
      <c r="P1157" t="str">
        <f t="shared" si="222"/>
        <v/>
      </c>
      <c r="Q1157" t="str">
        <f t="shared" si="223"/>
        <v/>
      </c>
      <c r="R1157" t="str">
        <f t="shared" si="224"/>
        <v>14.</v>
      </c>
      <c r="S1157" t="str">
        <f t="shared" si="225"/>
        <v>14.神奈川県</v>
      </c>
      <c r="T1157">
        <f t="shared" si="226"/>
        <v>1</v>
      </c>
      <c r="U1157">
        <f t="shared" si="227"/>
        <v>92</v>
      </c>
    </row>
    <row r="1158" spans="1:21" ht="19.8">
      <c r="A1158" s="2" t="s">
        <v>328</v>
      </c>
      <c r="B1158" t="str">
        <f t="shared" si="217"/>
        <v>防衛省共済組合</v>
      </c>
      <c r="D1158" t="s">
        <v>232</v>
      </c>
      <c r="E1158" t="s">
        <v>2540</v>
      </c>
      <c r="F1158" t="s">
        <v>1953</v>
      </c>
      <c r="G1158" s="50"/>
      <c r="H1158">
        <v>20</v>
      </c>
      <c r="I1158" t="s">
        <v>249</v>
      </c>
      <c r="J1158" t="e">
        <f>VLOOKUP(I1158,#REF!,2,0)</f>
        <v>#REF!</v>
      </c>
      <c r="K1158" t="e">
        <f t="shared" si="218"/>
        <v>#REF!</v>
      </c>
      <c r="L1158" t="str">
        <f t="shared" si="216"/>
        <v>関東地方</v>
      </c>
      <c r="M1158" t="str">
        <f t="shared" si="219"/>
        <v>その他</v>
      </c>
      <c r="N1158" t="str">
        <f t="shared" si="220"/>
        <v>10.その他</v>
      </c>
      <c r="O1158" t="str">
        <f t="shared" si="221"/>
        <v/>
      </c>
      <c r="P1158" t="str">
        <f t="shared" si="222"/>
        <v/>
      </c>
      <c r="Q1158" t="str">
        <f t="shared" si="223"/>
        <v/>
      </c>
      <c r="R1158" t="str">
        <f t="shared" si="224"/>
        <v>13.</v>
      </c>
      <c r="S1158" t="str">
        <f t="shared" si="225"/>
        <v>13.東京都</v>
      </c>
      <c r="T1158">
        <f t="shared" si="226"/>
        <v>0</v>
      </c>
      <c r="U1158">
        <f t="shared" si="227"/>
        <v>0</v>
      </c>
    </row>
    <row r="1159" spans="1:21" ht="19.8">
      <c r="A1159" s="2" t="s">
        <v>1518</v>
      </c>
      <c r="B1159" t="str">
        <f t="shared" si="217"/>
        <v>医療法人財団報徳会</v>
      </c>
      <c r="D1159" t="s">
        <v>894</v>
      </c>
      <c r="E1159" t="s">
        <v>2564</v>
      </c>
      <c r="F1159" t="s">
        <v>2088</v>
      </c>
      <c r="G1159" s="50"/>
      <c r="H1159">
        <v>20</v>
      </c>
      <c r="I1159" t="s">
        <v>446</v>
      </c>
      <c r="J1159" t="e">
        <f>VLOOKUP(I1159,#REF!,2,0)</f>
        <v>#REF!</v>
      </c>
      <c r="K1159" t="e">
        <f t="shared" si="218"/>
        <v>#REF!</v>
      </c>
      <c r="L1159" t="str">
        <f t="shared" si="216"/>
        <v>関東地方</v>
      </c>
      <c r="M1159" t="str">
        <f t="shared" si="219"/>
        <v>その他</v>
      </c>
      <c r="N1159" t="str">
        <f t="shared" si="220"/>
        <v>09.医療法人・社会福祉法人</v>
      </c>
      <c r="O1159" t="str">
        <f t="shared" si="221"/>
        <v/>
      </c>
      <c r="P1159" t="str">
        <f t="shared" si="222"/>
        <v/>
      </c>
      <c r="Q1159" t="str">
        <f t="shared" si="223"/>
        <v/>
      </c>
      <c r="R1159" t="str">
        <f t="shared" si="224"/>
        <v>14.</v>
      </c>
      <c r="S1159" t="str">
        <f t="shared" si="225"/>
        <v>14.神奈川県</v>
      </c>
      <c r="T1159">
        <f t="shared" si="226"/>
        <v>0</v>
      </c>
      <c r="U1159">
        <f t="shared" si="227"/>
        <v>0</v>
      </c>
    </row>
    <row r="1160" spans="1:21">
      <c r="A1160" t="s">
        <v>3252</v>
      </c>
      <c r="B1160" t="str">
        <f t="shared" si="217"/>
        <v>株式会社ホームズパレット</v>
      </c>
      <c r="D1160" t="s">
        <v>3341</v>
      </c>
      <c r="E1160" t="s">
        <v>3364</v>
      </c>
      <c r="F1160" t="s">
        <v>1992</v>
      </c>
      <c r="G1160" s="50"/>
      <c r="I1160" t="s">
        <v>1060</v>
      </c>
      <c r="J1160" t="e">
        <f>VLOOKUP(I1160,#REF!,2,0)</f>
        <v>#REF!</v>
      </c>
      <c r="K1160" t="e">
        <f t="shared" si="218"/>
        <v>#REF!</v>
      </c>
      <c r="L1160" t="str">
        <f t="shared" si="216"/>
        <v>東海地方</v>
      </c>
      <c r="M1160" t="str">
        <f t="shared" si="219"/>
        <v>事業法人</v>
      </c>
      <c r="N1160" t="str">
        <f t="shared" si="220"/>
        <v>04.事業法人</v>
      </c>
      <c r="O1160" t="str">
        <f t="shared" si="221"/>
        <v/>
      </c>
      <c r="P1160" t="str">
        <f t="shared" si="222"/>
        <v/>
      </c>
      <c r="Q1160" t="str">
        <f t="shared" si="223"/>
        <v/>
      </c>
      <c r="R1160" t="str">
        <f t="shared" si="224"/>
        <v>23.</v>
      </c>
      <c r="S1160" t="str">
        <f t="shared" si="225"/>
        <v>23.愛知県</v>
      </c>
      <c r="T1160">
        <f t="shared" si="226"/>
        <v>0</v>
      </c>
      <c r="U1160">
        <f t="shared" si="227"/>
        <v>0</v>
      </c>
    </row>
    <row r="1161" spans="1:21">
      <c r="A1161" t="s">
        <v>2749</v>
      </c>
      <c r="B1161" t="str">
        <f t="shared" si="217"/>
        <v>ホーユー株式会社</v>
      </c>
      <c r="D1161" t="s">
        <v>2850</v>
      </c>
      <c r="E1161" t="s">
        <v>2868</v>
      </c>
      <c r="F1161" t="s">
        <v>2912</v>
      </c>
      <c r="I1161" t="s">
        <v>1060</v>
      </c>
      <c r="J1161" t="e">
        <f>VLOOKUP(I1161,#REF!,2,0)</f>
        <v>#REF!</v>
      </c>
      <c r="K1161" t="e">
        <f t="shared" si="218"/>
        <v>#REF!</v>
      </c>
      <c r="L1161" t="str">
        <f t="shared" si="216"/>
        <v>東海地方</v>
      </c>
      <c r="M1161" t="str">
        <f t="shared" si="219"/>
        <v>事業法人</v>
      </c>
      <c r="N1161" t="str">
        <f t="shared" si="220"/>
        <v>04.事業法人</v>
      </c>
      <c r="O1161" t="str">
        <f t="shared" si="221"/>
        <v/>
      </c>
      <c r="P1161" t="str">
        <f t="shared" si="222"/>
        <v/>
      </c>
      <c r="Q1161" t="str">
        <f t="shared" si="223"/>
        <v/>
      </c>
      <c r="R1161" t="str">
        <f t="shared" si="224"/>
        <v>23.</v>
      </c>
      <c r="S1161" t="str">
        <f t="shared" si="225"/>
        <v>23.愛知県</v>
      </c>
      <c r="T1161">
        <f t="shared" si="226"/>
        <v>0</v>
      </c>
      <c r="U1161">
        <f t="shared" si="227"/>
        <v>0</v>
      </c>
    </row>
    <row r="1162" spans="1:21">
      <c r="A1162" t="s">
        <v>2341</v>
      </c>
      <c r="B1162" t="str">
        <f t="shared" si="217"/>
        <v>有限会社外薗義肢製作所</v>
      </c>
      <c r="D1162" t="s">
        <v>2494</v>
      </c>
      <c r="E1162" t="s">
        <v>2559</v>
      </c>
      <c r="F1162" t="s">
        <v>2002</v>
      </c>
      <c r="G1162" s="50"/>
      <c r="H1162">
        <v>70</v>
      </c>
      <c r="I1162" t="s">
        <v>1060</v>
      </c>
      <c r="J1162" t="e">
        <f>VLOOKUP(I1162,#REF!,2,0)</f>
        <v>#REF!</v>
      </c>
      <c r="K1162" t="e">
        <f t="shared" si="218"/>
        <v>#REF!</v>
      </c>
      <c r="L1162" t="str">
        <f t="shared" si="216"/>
        <v>九州・沖縄地方</v>
      </c>
      <c r="M1162" t="str">
        <f t="shared" si="219"/>
        <v>事業法人</v>
      </c>
      <c r="N1162" t="str">
        <f t="shared" si="220"/>
        <v>04.事業法人</v>
      </c>
      <c r="O1162" t="str">
        <f t="shared" si="221"/>
        <v/>
      </c>
      <c r="P1162" t="str">
        <f t="shared" si="222"/>
        <v/>
      </c>
      <c r="Q1162" t="str">
        <f t="shared" si="223"/>
        <v/>
      </c>
      <c r="R1162" t="str">
        <f t="shared" si="224"/>
        <v>44.</v>
      </c>
      <c r="S1162" t="str">
        <f t="shared" si="225"/>
        <v>44.大分県</v>
      </c>
      <c r="T1162">
        <f t="shared" si="226"/>
        <v>0</v>
      </c>
      <c r="U1162">
        <f t="shared" si="227"/>
        <v>0</v>
      </c>
    </row>
    <row r="1163" spans="1:21">
      <c r="A1163" t="s">
        <v>3043</v>
      </c>
      <c r="B1163" t="str">
        <f t="shared" si="217"/>
        <v>北杜市</v>
      </c>
      <c r="D1163" t="s">
        <v>3137</v>
      </c>
      <c r="E1163" s="47" t="s">
        <v>3150</v>
      </c>
      <c r="F1163" t="s">
        <v>2523</v>
      </c>
      <c r="I1163" t="s">
        <v>413</v>
      </c>
      <c r="J1163" t="e">
        <f>VLOOKUP(I1163,#REF!,2,0)</f>
        <v>#REF!</v>
      </c>
      <c r="K1163" t="e">
        <f t="shared" si="218"/>
        <v>#REF!</v>
      </c>
      <c r="L1163" t="str">
        <f t="shared" si="216"/>
        <v>甲信越地方</v>
      </c>
      <c r="M1163" t="str">
        <f t="shared" si="219"/>
        <v>自治体</v>
      </c>
      <c r="N1163" t="str">
        <f t="shared" si="220"/>
        <v>07.自治体</v>
      </c>
      <c r="O1163" t="str">
        <f t="shared" si="221"/>
        <v>山梨県北杜市</v>
      </c>
      <c r="P1163" t="str">
        <f t="shared" si="222"/>
        <v>北杜市</v>
      </c>
      <c r="Q1163" t="str">
        <f t="shared" si="223"/>
        <v>山梨県北杜市</v>
      </c>
      <c r="R1163" t="str">
        <f t="shared" si="224"/>
        <v>19.</v>
      </c>
      <c r="S1163" t="str">
        <f t="shared" si="225"/>
        <v>19.山梨県</v>
      </c>
      <c r="T1163">
        <f t="shared" si="226"/>
        <v>0</v>
      </c>
      <c r="U1163">
        <f t="shared" si="227"/>
        <v>0</v>
      </c>
    </row>
    <row r="1164" spans="1:21" ht="19.8">
      <c r="A1164" s="2" t="s">
        <v>106</v>
      </c>
      <c r="B1164" t="str">
        <f t="shared" si="217"/>
        <v>株式会社北洋銀行</v>
      </c>
      <c r="D1164" t="s">
        <v>107</v>
      </c>
      <c r="E1164" t="s">
        <v>2548</v>
      </c>
      <c r="F1164" t="s">
        <v>1967</v>
      </c>
      <c r="G1164" s="50"/>
      <c r="H1164">
        <v>10</v>
      </c>
      <c r="I1164" t="s">
        <v>335</v>
      </c>
      <c r="J1164" t="e">
        <f>VLOOKUP(I1164,#REF!,2,0)</f>
        <v>#REF!</v>
      </c>
      <c r="K1164" t="e">
        <f t="shared" si="218"/>
        <v>#REF!</v>
      </c>
      <c r="L1164" t="str">
        <f t="shared" si="216"/>
        <v>北海道・東北地方</v>
      </c>
      <c r="M1164" t="str">
        <f t="shared" si="219"/>
        <v>地域金融機関</v>
      </c>
      <c r="N1164" t="str">
        <f t="shared" si="220"/>
        <v>02.銀行</v>
      </c>
      <c r="O1164" t="str">
        <f t="shared" si="221"/>
        <v/>
      </c>
      <c r="P1164" t="str">
        <f t="shared" si="222"/>
        <v/>
      </c>
      <c r="Q1164" t="str">
        <f t="shared" si="223"/>
        <v/>
      </c>
      <c r="R1164" t="str">
        <f t="shared" si="224"/>
        <v>01.</v>
      </c>
      <c r="S1164" t="str">
        <f t="shared" si="225"/>
        <v>01.北海道</v>
      </c>
      <c r="T1164">
        <f t="shared" si="226"/>
        <v>0</v>
      </c>
      <c r="U1164">
        <f t="shared" si="227"/>
        <v>0</v>
      </c>
    </row>
    <row r="1165" spans="1:21" ht="19.8">
      <c r="A1165" s="2" t="s">
        <v>148</v>
      </c>
      <c r="B1165" t="str">
        <f t="shared" si="217"/>
        <v>一般財団法人北陸経済研究所</v>
      </c>
      <c r="D1165" t="s">
        <v>149</v>
      </c>
      <c r="E1165" t="s">
        <v>2541</v>
      </c>
      <c r="F1165" t="s">
        <v>1995</v>
      </c>
      <c r="G1165" s="50"/>
      <c r="H1165">
        <v>30</v>
      </c>
      <c r="I1165" t="s">
        <v>1193</v>
      </c>
      <c r="J1165" t="e">
        <f>VLOOKUP(I1165,#REF!,2,0)</f>
        <v>#REF!</v>
      </c>
      <c r="K1165" t="e">
        <f t="shared" si="218"/>
        <v>#REF!</v>
      </c>
      <c r="L1165" t="str">
        <f t="shared" si="216"/>
        <v>北陸地方</v>
      </c>
      <c r="M1165" t="str">
        <f t="shared" si="219"/>
        <v>その他</v>
      </c>
      <c r="N1165" t="str">
        <f t="shared" si="220"/>
        <v>08.財団法人・社団法人</v>
      </c>
      <c r="O1165" t="str">
        <f t="shared" si="221"/>
        <v/>
      </c>
      <c r="P1165" t="str">
        <f t="shared" si="222"/>
        <v/>
      </c>
      <c r="Q1165" t="str">
        <f t="shared" si="223"/>
        <v/>
      </c>
      <c r="R1165" t="str">
        <f t="shared" si="224"/>
        <v>16.</v>
      </c>
      <c r="S1165" t="str">
        <f t="shared" si="225"/>
        <v>16.富山県</v>
      </c>
      <c r="T1165">
        <f t="shared" si="226"/>
        <v>0</v>
      </c>
      <c r="U1165">
        <f t="shared" si="227"/>
        <v>0</v>
      </c>
    </row>
    <row r="1166" spans="1:21">
      <c r="A1166" s="3" t="s">
        <v>706</v>
      </c>
      <c r="B1166" t="str">
        <f t="shared" si="217"/>
        <v>株式会社穂高自動車学校</v>
      </c>
      <c r="C1166" t="s">
        <v>1776</v>
      </c>
      <c r="D1166" t="s">
        <v>782</v>
      </c>
      <c r="E1166" t="s">
        <v>2538</v>
      </c>
      <c r="F1166" t="s">
        <v>2096</v>
      </c>
      <c r="G1166" s="50"/>
      <c r="H1166">
        <v>25</v>
      </c>
      <c r="I1166" t="s">
        <v>1060</v>
      </c>
      <c r="J1166" t="e">
        <f>VLOOKUP(I1166,#REF!,2,0)</f>
        <v>#REF!</v>
      </c>
      <c r="K1166" t="e">
        <f t="shared" si="218"/>
        <v>#REF!</v>
      </c>
      <c r="L1166" t="str">
        <f t="shared" si="216"/>
        <v>甲信越地方</v>
      </c>
      <c r="M1166" t="str">
        <f t="shared" si="219"/>
        <v>事業法人</v>
      </c>
      <c r="N1166" t="str">
        <f t="shared" si="220"/>
        <v>04.事業法人</v>
      </c>
      <c r="O1166" t="str">
        <f t="shared" si="221"/>
        <v/>
      </c>
      <c r="P1166" t="str">
        <f t="shared" si="222"/>
        <v/>
      </c>
      <c r="Q1166" t="str">
        <f t="shared" si="223"/>
        <v/>
      </c>
      <c r="R1166" t="str">
        <f t="shared" si="224"/>
        <v>20.</v>
      </c>
      <c r="S1166" t="str">
        <f t="shared" si="225"/>
        <v>20.長野県</v>
      </c>
      <c r="T1166">
        <f t="shared" si="226"/>
        <v>1</v>
      </c>
      <c r="U1166">
        <f t="shared" si="227"/>
        <v>106</v>
      </c>
    </row>
    <row r="1167" spans="1:21" ht="19.8">
      <c r="A1167" s="2" t="s">
        <v>895</v>
      </c>
      <c r="B1167" t="str">
        <f t="shared" si="217"/>
        <v>北海道信用保証協会</v>
      </c>
      <c r="D1167" t="s">
        <v>896</v>
      </c>
      <c r="E1167" t="s">
        <v>2564</v>
      </c>
      <c r="F1167" t="s">
        <v>1967</v>
      </c>
      <c r="G1167" s="50"/>
      <c r="H1167">
        <v>10</v>
      </c>
      <c r="I1167" t="s">
        <v>249</v>
      </c>
      <c r="J1167" t="e">
        <f>VLOOKUP(I1167,#REF!,2,0)</f>
        <v>#REF!</v>
      </c>
      <c r="K1167" t="e">
        <f t="shared" si="218"/>
        <v>#REF!</v>
      </c>
      <c r="L1167" t="str">
        <f t="shared" si="216"/>
        <v>北海道・東北地方</v>
      </c>
      <c r="M1167" t="str">
        <f t="shared" si="219"/>
        <v>その他</v>
      </c>
      <c r="N1167" t="str">
        <f t="shared" si="220"/>
        <v>10.その他</v>
      </c>
      <c r="O1167" t="str">
        <f t="shared" si="221"/>
        <v/>
      </c>
      <c r="P1167" t="str">
        <f t="shared" si="222"/>
        <v/>
      </c>
      <c r="Q1167" t="str">
        <f t="shared" si="223"/>
        <v/>
      </c>
      <c r="R1167" t="str">
        <f t="shared" si="224"/>
        <v>01.</v>
      </c>
      <c r="S1167" t="str">
        <f t="shared" si="225"/>
        <v>01.北海道</v>
      </c>
      <c r="T1167">
        <f t="shared" si="226"/>
        <v>0</v>
      </c>
      <c r="U1167">
        <f t="shared" si="227"/>
        <v>0</v>
      </c>
    </row>
    <row r="1168" spans="1:21" ht="19.8">
      <c r="A1168" s="2" t="s">
        <v>290</v>
      </c>
      <c r="B1168" t="str">
        <f t="shared" si="217"/>
        <v>北海道トラックターミナル株式会社</v>
      </c>
      <c r="D1168" t="s">
        <v>458</v>
      </c>
      <c r="E1168" t="s">
        <v>2537</v>
      </c>
      <c r="F1168" t="s">
        <v>1967</v>
      </c>
      <c r="G1168" s="50"/>
      <c r="H1168">
        <v>10</v>
      </c>
      <c r="I1168" t="s">
        <v>1060</v>
      </c>
      <c r="J1168" t="e">
        <f>VLOOKUP(I1168,#REF!,2,0)</f>
        <v>#REF!</v>
      </c>
      <c r="K1168" t="e">
        <f t="shared" si="218"/>
        <v>#REF!</v>
      </c>
      <c r="L1168" t="str">
        <f t="shared" si="216"/>
        <v>北海道・東北地方</v>
      </c>
      <c r="M1168" t="str">
        <f t="shared" si="219"/>
        <v>事業法人</v>
      </c>
      <c r="N1168" t="str">
        <f t="shared" si="220"/>
        <v>04.事業法人</v>
      </c>
      <c r="O1168" t="str">
        <f t="shared" si="221"/>
        <v/>
      </c>
      <c r="P1168" t="str">
        <f t="shared" si="222"/>
        <v/>
      </c>
      <c r="Q1168" t="str">
        <f t="shared" si="223"/>
        <v/>
      </c>
      <c r="R1168" t="str">
        <f t="shared" si="224"/>
        <v>01.</v>
      </c>
      <c r="S1168" t="str">
        <f t="shared" si="225"/>
        <v>01.北海道</v>
      </c>
      <c r="T1168">
        <f t="shared" si="226"/>
        <v>0</v>
      </c>
      <c r="U1168">
        <f t="shared" si="227"/>
        <v>0</v>
      </c>
    </row>
    <row r="1169" spans="1:21" ht="19.8">
      <c r="A1169" s="2" t="s">
        <v>1519</v>
      </c>
      <c r="B1169" t="str">
        <f t="shared" si="217"/>
        <v>一般財団法人北海道歴史文化財団</v>
      </c>
      <c r="D1169" t="s">
        <v>1045</v>
      </c>
      <c r="E1169" t="s">
        <v>2558</v>
      </c>
      <c r="F1169" t="s">
        <v>2156</v>
      </c>
      <c r="G1169" s="50"/>
      <c r="H1169">
        <v>10</v>
      </c>
      <c r="I1169" t="s">
        <v>1193</v>
      </c>
      <c r="J1169" t="e">
        <f>VLOOKUP(I1169,#REF!,2,0)</f>
        <v>#REF!</v>
      </c>
      <c r="K1169" t="e">
        <f t="shared" si="218"/>
        <v>#REF!</v>
      </c>
      <c r="L1169" t="str">
        <f t="shared" si="216"/>
        <v>北海道・東北地方</v>
      </c>
      <c r="M1169" t="str">
        <f t="shared" si="219"/>
        <v>その他</v>
      </c>
      <c r="N1169" t="str">
        <f t="shared" si="220"/>
        <v>08.財団法人・社団法人</v>
      </c>
      <c r="O1169" t="str">
        <f t="shared" si="221"/>
        <v/>
      </c>
      <c r="P1169" t="str">
        <f t="shared" si="222"/>
        <v/>
      </c>
      <c r="Q1169" t="str">
        <f t="shared" si="223"/>
        <v/>
      </c>
      <c r="R1169" t="str">
        <f t="shared" si="224"/>
        <v>01.</v>
      </c>
      <c r="S1169" t="str">
        <f t="shared" si="225"/>
        <v>01.北海道</v>
      </c>
      <c r="T1169">
        <f t="shared" si="226"/>
        <v>0</v>
      </c>
      <c r="U1169">
        <f t="shared" si="227"/>
        <v>0</v>
      </c>
    </row>
    <row r="1170" spans="1:21">
      <c r="A1170" t="s">
        <v>3649</v>
      </c>
      <c r="B1170" t="str">
        <f t="shared" si="217"/>
        <v>株式会社ホットハウス</v>
      </c>
      <c r="D1170" t="s">
        <v>3498</v>
      </c>
      <c r="E1170" t="s">
        <v>3636</v>
      </c>
      <c r="F1170" t="s">
        <v>2212</v>
      </c>
      <c r="H1170">
        <v>10</v>
      </c>
      <c r="I1170" t="s">
        <v>1060</v>
      </c>
      <c r="J1170" t="e">
        <f>VLOOKUP(I1170,#REF!,2,0)</f>
        <v>#REF!</v>
      </c>
      <c r="K1170" t="e">
        <f t="shared" si="218"/>
        <v>#REF!</v>
      </c>
      <c r="L1170" t="str">
        <f t="shared" si="216"/>
        <v>北海道・東北地方</v>
      </c>
      <c r="M1170" t="str">
        <f t="shared" si="219"/>
        <v>事業法人</v>
      </c>
      <c r="N1170" t="str">
        <f t="shared" si="220"/>
        <v>04.事業法人</v>
      </c>
      <c r="O1170" t="str">
        <f t="shared" si="221"/>
        <v/>
      </c>
      <c r="P1170" t="str">
        <f t="shared" si="222"/>
        <v/>
      </c>
      <c r="Q1170" t="str">
        <f t="shared" si="223"/>
        <v/>
      </c>
      <c r="R1170" t="str">
        <f t="shared" si="224"/>
        <v>04.</v>
      </c>
      <c r="S1170" t="str">
        <f t="shared" si="225"/>
        <v>04.宮城県</v>
      </c>
      <c r="T1170">
        <f t="shared" si="226"/>
        <v>0</v>
      </c>
      <c r="U1170">
        <f t="shared" si="227"/>
        <v>0</v>
      </c>
    </row>
    <row r="1171" spans="1:21">
      <c r="A1171" s="3" t="s">
        <v>1887</v>
      </c>
      <c r="B1171" t="str">
        <f t="shared" si="217"/>
        <v>株式会社ほていや</v>
      </c>
      <c r="C1171" t="s">
        <v>1777</v>
      </c>
      <c r="D1171" t="s">
        <v>557</v>
      </c>
      <c r="E1171" t="s">
        <v>2560</v>
      </c>
      <c r="F1171" t="s">
        <v>1966</v>
      </c>
      <c r="G1171" s="50"/>
      <c r="H1171">
        <v>35</v>
      </c>
      <c r="I1171" t="s">
        <v>1060</v>
      </c>
      <c r="J1171" t="e">
        <f>VLOOKUP(I1171,#REF!,2,0)</f>
        <v>#REF!</v>
      </c>
      <c r="K1171" t="e">
        <f t="shared" si="218"/>
        <v>#REF!</v>
      </c>
      <c r="L1171" t="str">
        <f t="shared" si="216"/>
        <v>東海地方</v>
      </c>
      <c r="M1171" t="str">
        <f t="shared" si="219"/>
        <v>事業法人</v>
      </c>
      <c r="N1171" t="str">
        <f t="shared" si="220"/>
        <v>04.事業法人</v>
      </c>
      <c r="O1171" t="str">
        <f t="shared" si="221"/>
        <v/>
      </c>
      <c r="P1171" t="str">
        <f t="shared" si="222"/>
        <v/>
      </c>
      <c r="Q1171" t="str">
        <f t="shared" si="223"/>
        <v/>
      </c>
      <c r="R1171" t="str">
        <f t="shared" si="224"/>
        <v>23.</v>
      </c>
      <c r="S1171" t="str">
        <f t="shared" si="225"/>
        <v>23.愛知県</v>
      </c>
      <c r="T1171">
        <f t="shared" si="226"/>
        <v>2</v>
      </c>
      <c r="U1171">
        <f t="shared" si="227"/>
        <v>38</v>
      </c>
    </row>
    <row r="1172" spans="1:21">
      <c r="A1172" s="3" t="s">
        <v>602</v>
      </c>
      <c r="B1172" t="str">
        <f t="shared" si="217"/>
        <v>ポニー工業株式会社</v>
      </c>
      <c r="C1172" t="s">
        <v>3161</v>
      </c>
      <c r="D1172" t="s">
        <v>645</v>
      </c>
      <c r="E1172" t="s">
        <v>2563</v>
      </c>
      <c r="F1172" t="s">
        <v>1977</v>
      </c>
      <c r="G1172" s="50"/>
      <c r="H1172">
        <v>40</v>
      </c>
      <c r="I1172" t="s">
        <v>1060</v>
      </c>
      <c r="J1172" t="e">
        <f>VLOOKUP(I1172,#REF!,2,0)</f>
        <v>#REF!</v>
      </c>
      <c r="K1172" t="e">
        <f t="shared" si="218"/>
        <v>#REF!</v>
      </c>
      <c r="L1172" t="str">
        <f t="shared" si="216"/>
        <v>近畿地方</v>
      </c>
      <c r="M1172" t="str">
        <f t="shared" si="219"/>
        <v>事業法人</v>
      </c>
      <c r="N1172" t="str">
        <f t="shared" si="220"/>
        <v>04.事業法人</v>
      </c>
      <c r="O1172" t="str">
        <f t="shared" si="221"/>
        <v/>
      </c>
      <c r="P1172" t="str">
        <f t="shared" si="222"/>
        <v/>
      </c>
      <c r="Q1172" t="str">
        <f t="shared" si="223"/>
        <v/>
      </c>
      <c r="R1172" t="str">
        <f t="shared" si="224"/>
        <v>27.</v>
      </c>
      <c r="S1172" t="str">
        <f t="shared" si="225"/>
        <v>27.大阪府</v>
      </c>
      <c r="T1172">
        <f t="shared" si="226"/>
        <v>1</v>
      </c>
      <c r="U1172">
        <f t="shared" si="227"/>
        <v>89</v>
      </c>
    </row>
    <row r="1173" spans="1:21" ht="19.8">
      <c r="A1173" s="2" t="s">
        <v>963</v>
      </c>
      <c r="B1173" t="str">
        <f t="shared" si="217"/>
        <v>学校法人堀之内学園</v>
      </c>
      <c r="D1173" t="s">
        <v>1046</v>
      </c>
      <c r="E1173" t="s">
        <v>2558</v>
      </c>
      <c r="F1173" t="s">
        <v>1953</v>
      </c>
      <c r="G1173" s="50"/>
      <c r="H1173">
        <v>20</v>
      </c>
      <c r="I1173" t="s">
        <v>930</v>
      </c>
      <c r="J1173" t="e">
        <f>VLOOKUP(I1173,#REF!,2,0)</f>
        <v>#REF!</v>
      </c>
      <c r="K1173" t="e">
        <f t="shared" si="218"/>
        <v>#REF!</v>
      </c>
      <c r="L1173" t="str">
        <f t="shared" si="216"/>
        <v>関東地方</v>
      </c>
      <c r="M1173" t="str">
        <f t="shared" si="219"/>
        <v>学校法人等</v>
      </c>
      <c r="N1173" t="str">
        <f t="shared" si="220"/>
        <v>01.学校法人・国立大学法人等</v>
      </c>
      <c r="O1173" t="str">
        <f t="shared" si="221"/>
        <v/>
      </c>
      <c r="P1173" t="str">
        <f t="shared" si="222"/>
        <v/>
      </c>
      <c r="Q1173" t="str">
        <f t="shared" si="223"/>
        <v/>
      </c>
      <c r="R1173" t="str">
        <f t="shared" si="224"/>
        <v>13.</v>
      </c>
      <c r="S1173" t="str">
        <f t="shared" si="225"/>
        <v>13.東京都</v>
      </c>
      <c r="T1173">
        <f t="shared" si="226"/>
        <v>0</v>
      </c>
      <c r="U1173">
        <f t="shared" si="227"/>
        <v>0</v>
      </c>
    </row>
    <row r="1174" spans="1:21" ht="19.8">
      <c r="A1174" s="2" t="s">
        <v>1098</v>
      </c>
      <c r="B1174" t="str">
        <f t="shared" si="217"/>
        <v>株式会社マイシン</v>
      </c>
      <c r="D1174" t="s">
        <v>1176</v>
      </c>
      <c r="E1174" t="s">
        <v>2561</v>
      </c>
      <c r="F1174" t="s">
        <v>1992</v>
      </c>
      <c r="G1174" s="50"/>
      <c r="H1174">
        <v>35</v>
      </c>
      <c r="I1174" t="s">
        <v>1060</v>
      </c>
      <c r="J1174" t="e">
        <f>VLOOKUP(I1174,#REF!,2,0)</f>
        <v>#REF!</v>
      </c>
      <c r="K1174" t="e">
        <f t="shared" si="218"/>
        <v>#REF!</v>
      </c>
      <c r="L1174" t="str">
        <f t="shared" si="216"/>
        <v>東海地方</v>
      </c>
      <c r="M1174" t="str">
        <f t="shared" si="219"/>
        <v>事業法人</v>
      </c>
      <c r="N1174" t="str">
        <f t="shared" si="220"/>
        <v>04.事業法人</v>
      </c>
      <c r="O1174" t="str">
        <f t="shared" si="221"/>
        <v/>
      </c>
      <c r="P1174" t="str">
        <f t="shared" si="222"/>
        <v/>
      </c>
      <c r="Q1174" t="str">
        <f t="shared" si="223"/>
        <v/>
      </c>
      <c r="R1174" t="str">
        <f t="shared" si="224"/>
        <v>23.</v>
      </c>
      <c r="S1174" t="str">
        <f t="shared" si="225"/>
        <v>23.愛知県</v>
      </c>
      <c r="T1174">
        <f t="shared" si="226"/>
        <v>0</v>
      </c>
      <c r="U1174">
        <f t="shared" si="227"/>
        <v>0</v>
      </c>
    </row>
    <row r="1175" spans="1:21" ht="19.8">
      <c r="A1175" s="2" t="s">
        <v>1099</v>
      </c>
      <c r="B1175" t="str">
        <f t="shared" si="217"/>
        <v>舞鶴市</v>
      </c>
      <c r="D1175" t="s">
        <v>1177</v>
      </c>
      <c r="E1175" t="s">
        <v>2561</v>
      </c>
      <c r="F1175" t="s">
        <v>2159</v>
      </c>
      <c r="G1175" s="50"/>
      <c r="H1175">
        <v>40</v>
      </c>
      <c r="I1175" t="s">
        <v>413</v>
      </c>
      <c r="J1175" t="e">
        <f>VLOOKUP(I1175,#REF!,2,0)</f>
        <v>#REF!</v>
      </c>
      <c r="K1175" t="e">
        <f t="shared" si="218"/>
        <v>#REF!</v>
      </c>
      <c r="L1175" t="str">
        <f t="shared" si="216"/>
        <v>近畿地方</v>
      </c>
      <c r="M1175" t="str">
        <f t="shared" si="219"/>
        <v>自治体</v>
      </c>
      <c r="N1175" t="str">
        <f t="shared" si="220"/>
        <v>07.自治体</v>
      </c>
      <c r="O1175" t="str">
        <f t="shared" si="221"/>
        <v>京都府舞鶴市</v>
      </c>
      <c r="P1175" t="str">
        <f t="shared" si="222"/>
        <v>舞鶴市</v>
      </c>
      <c r="Q1175" t="str">
        <f t="shared" si="223"/>
        <v>京都府舞鶴市</v>
      </c>
      <c r="R1175" t="str">
        <f t="shared" si="224"/>
        <v>26.</v>
      </c>
      <c r="S1175" t="str">
        <f t="shared" si="225"/>
        <v>26.京都府</v>
      </c>
      <c r="T1175">
        <f t="shared" si="226"/>
        <v>0</v>
      </c>
      <c r="U1175">
        <f t="shared" si="227"/>
        <v>0</v>
      </c>
    </row>
    <row r="1176" spans="1:21" ht="19.8">
      <c r="A1176" s="2" t="s">
        <v>897</v>
      </c>
      <c r="B1176" t="str">
        <f t="shared" si="217"/>
        <v>公益財団法人舞鶴文化教育財団</v>
      </c>
      <c r="D1176" t="s">
        <v>898</v>
      </c>
      <c r="E1176" t="s">
        <v>2564</v>
      </c>
      <c r="F1176" t="s">
        <v>2152</v>
      </c>
      <c r="G1176" s="50"/>
      <c r="H1176">
        <v>40</v>
      </c>
      <c r="I1176" t="s">
        <v>1193</v>
      </c>
      <c r="J1176" t="e">
        <f>VLOOKUP(I1176,#REF!,2,0)</f>
        <v>#REF!</v>
      </c>
      <c r="K1176" t="e">
        <f t="shared" si="218"/>
        <v>#REF!</v>
      </c>
      <c r="L1176" t="str">
        <f t="shared" si="216"/>
        <v>近畿地方</v>
      </c>
      <c r="M1176" t="str">
        <f t="shared" si="219"/>
        <v>その他</v>
      </c>
      <c r="N1176" t="str">
        <f t="shared" si="220"/>
        <v>08.財団法人・社団法人</v>
      </c>
      <c r="O1176" t="str">
        <f t="shared" si="221"/>
        <v/>
      </c>
      <c r="P1176" t="str">
        <f t="shared" si="222"/>
        <v/>
      </c>
      <c r="Q1176" t="str">
        <f t="shared" si="223"/>
        <v/>
      </c>
      <c r="R1176" t="str">
        <f t="shared" si="224"/>
        <v>26.</v>
      </c>
      <c r="S1176" t="str">
        <f t="shared" si="225"/>
        <v>26.京都府</v>
      </c>
      <c r="T1176">
        <f t="shared" si="226"/>
        <v>0</v>
      </c>
      <c r="U1176">
        <f t="shared" si="227"/>
        <v>0</v>
      </c>
    </row>
    <row r="1177" spans="1:21">
      <c r="A1177" s="3" t="s">
        <v>899</v>
      </c>
      <c r="B1177" t="str">
        <f t="shared" si="217"/>
        <v>株式会社マインズ</v>
      </c>
      <c r="C1177" t="s">
        <v>1778</v>
      </c>
      <c r="D1177" t="s">
        <v>900</v>
      </c>
      <c r="E1177" t="s">
        <v>2564</v>
      </c>
      <c r="F1177" t="s">
        <v>1954</v>
      </c>
      <c r="G1177" s="50"/>
      <c r="H1177">
        <v>40</v>
      </c>
      <c r="I1177" t="s">
        <v>1060</v>
      </c>
      <c r="J1177" t="e">
        <f>VLOOKUP(I1177,#REF!,2,0)</f>
        <v>#REF!</v>
      </c>
      <c r="K1177" t="e">
        <f t="shared" si="218"/>
        <v>#REF!</v>
      </c>
      <c r="L1177" t="str">
        <f t="shared" si="216"/>
        <v>近畿地方</v>
      </c>
      <c r="M1177" t="str">
        <f t="shared" si="219"/>
        <v>事業法人</v>
      </c>
      <c r="N1177" t="str">
        <f t="shared" si="220"/>
        <v>04.事業法人</v>
      </c>
      <c r="O1177" t="str">
        <f t="shared" si="221"/>
        <v/>
      </c>
      <c r="P1177" t="str">
        <f t="shared" si="222"/>
        <v/>
      </c>
      <c r="Q1177" t="str">
        <f t="shared" si="223"/>
        <v/>
      </c>
      <c r="R1177" t="str">
        <f t="shared" si="224"/>
        <v>28.</v>
      </c>
      <c r="S1177" t="str">
        <f t="shared" si="225"/>
        <v>28.兵庫県</v>
      </c>
      <c r="T1177">
        <f t="shared" si="226"/>
        <v>1</v>
      </c>
      <c r="U1177">
        <f t="shared" si="227"/>
        <v>90</v>
      </c>
    </row>
    <row r="1178" spans="1:21">
      <c r="A1178" s="3" t="s">
        <v>1888</v>
      </c>
      <c r="B1178" t="str">
        <f t="shared" si="217"/>
        <v>真下建設株式会社</v>
      </c>
      <c r="C1178" t="s">
        <v>1779</v>
      </c>
      <c r="D1178" t="s">
        <v>646</v>
      </c>
      <c r="E1178" t="s">
        <v>2563</v>
      </c>
      <c r="F1178" t="s">
        <v>2122</v>
      </c>
      <c r="G1178" s="50"/>
      <c r="H1178">
        <v>20</v>
      </c>
      <c r="I1178" t="s">
        <v>1060</v>
      </c>
      <c r="J1178" t="e">
        <f>VLOOKUP(I1178,#REF!,2,0)</f>
        <v>#REF!</v>
      </c>
      <c r="K1178" t="e">
        <f t="shared" si="218"/>
        <v>#REF!</v>
      </c>
      <c r="L1178" t="str">
        <f t="shared" si="216"/>
        <v>関東地方</v>
      </c>
      <c r="M1178" t="str">
        <f t="shared" si="219"/>
        <v>事業法人</v>
      </c>
      <c r="N1178" t="str">
        <f t="shared" si="220"/>
        <v>04.事業法人</v>
      </c>
      <c r="O1178" t="str">
        <f t="shared" si="221"/>
        <v/>
      </c>
      <c r="P1178" t="str">
        <f t="shared" si="222"/>
        <v/>
      </c>
      <c r="Q1178" t="str">
        <f t="shared" si="223"/>
        <v/>
      </c>
      <c r="R1178" t="str">
        <f t="shared" si="224"/>
        <v>11.</v>
      </c>
      <c r="S1178" t="str">
        <f t="shared" si="225"/>
        <v>11.埼玉県</v>
      </c>
      <c r="T1178">
        <f t="shared" si="226"/>
        <v>2</v>
      </c>
      <c r="U1178">
        <f t="shared" si="227"/>
        <v>77</v>
      </c>
    </row>
    <row r="1179" spans="1:21">
      <c r="A1179" t="s">
        <v>3253</v>
      </c>
      <c r="B1179" t="str">
        <f t="shared" si="217"/>
        <v>株式会社松居組</v>
      </c>
      <c r="C1179" t="s">
        <v>3376</v>
      </c>
      <c r="D1179" t="s">
        <v>3342</v>
      </c>
      <c r="E1179" t="s">
        <v>3364</v>
      </c>
      <c r="F1179" t="s">
        <v>2212</v>
      </c>
      <c r="G1179" s="50"/>
      <c r="I1179" t="s">
        <v>1060</v>
      </c>
      <c r="J1179" t="e">
        <f>VLOOKUP(I1179,#REF!,2,0)</f>
        <v>#REF!</v>
      </c>
      <c r="K1179" t="e">
        <f t="shared" si="218"/>
        <v>#REF!</v>
      </c>
      <c r="L1179" t="str">
        <f t="shared" si="216"/>
        <v>北海道・東北地方</v>
      </c>
      <c r="M1179" t="str">
        <f t="shared" si="219"/>
        <v>事業法人</v>
      </c>
      <c r="N1179" t="str">
        <f t="shared" si="220"/>
        <v>04.事業法人</v>
      </c>
      <c r="O1179" t="str">
        <f t="shared" si="221"/>
        <v/>
      </c>
      <c r="P1179" t="str">
        <f t="shared" si="222"/>
        <v/>
      </c>
      <c r="Q1179" t="str">
        <f t="shared" si="223"/>
        <v/>
      </c>
      <c r="R1179" t="str">
        <f t="shared" si="224"/>
        <v>04.</v>
      </c>
      <c r="S1179" t="str">
        <f t="shared" si="225"/>
        <v>04.宮城県</v>
      </c>
      <c r="T1179">
        <f t="shared" si="226"/>
        <v>1</v>
      </c>
      <c r="U1179">
        <f t="shared" si="227"/>
        <v>96</v>
      </c>
    </row>
    <row r="1180" spans="1:21">
      <c r="A1180" t="s">
        <v>3044</v>
      </c>
      <c r="B1180" t="str">
        <f t="shared" si="217"/>
        <v>松川町</v>
      </c>
      <c r="D1180" t="s">
        <v>3138</v>
      </c>
      <c r="E1180" s="47" t="s">
        <v>3150</v>
      </c>
      <c r="F1180" t="s">
        <v>1983</v>
      </c>
      <c r="I1180" t="s">
        <v>413</v>
      </c>
      <c r="J1180" t="e">
        <f>VLOOKUP(I1180,#REF!,2,0)</f>
        <v>#REF!</v>
      </c>
      <c r="K1180" t="e">
        <f t="shared" si="218"/>
        <v>#REF!</v>
      </c>
      <c r="L1180" t="str">
        <f t="shared" si="216"/>
        <v>甲信越地方</v>
      </c>
      <c r="M1180" t="str">
        <f t="shared" si="219"/>
        <v>自治体</v>
      </c>
      <c r="N1180" t="str">
        <f t="shared" si="220"/>
        <v>07.自治体</v>
      </c>
      <c r="O1180" t="str">
        <f t="shared" si="221"/>
        <v>長野県松川町</v>
      </c>
      <c r="P1180" t="str">
        <f t="shared" si="222"/>
        <v>松川町</v>
      </c>
      <c r="Q1180" t="str">
        <f t="shared" si="223"/>
        <v>長野県松川町</v>
      </c>
      <c r="R1180" t="str">
        <f t="shared" si="224"/>
        <v>20.</v>
      </c>
      <c r="S1180" t="str">
        <f t="shared" si="225"/>
        <v>20.長野県</v>
      </c>
      <c r="T1180">
        <f t="shared" si="226"/>
        <v>0</v>
      </c>
      <c r="U1180">
        <f t="shared" si="227"/>
        <v>0</v>
      </c>
    </row>
    <row r="1181" spans="1:21" ht="19.8">
      <c r="A1181" s="2" t="s">
        <v>972</v>
      </c>
      <c r="B1181" t="str">
        <f t="shared" si="217"/>
        <v>長野県松川村</v>
      </c>
      <c r="D1181" t="s">
        <v>1047</v>
      </c>
      <c r="E1181" t="s">
        <v>2558</v>
      </c>
      <c r="F1181" t="s">
        <v>1983</v>
      </c>
      <c r="G1181" s="50"/>
      <c r="H1181">
        <v>25</v>
      </c>
      <c r="I1181" t="s">
        <v>413</v>
      </c>
      <c r="J1181" t="e">
        <f>VLOOKUP(I1181,#REF!,2,0)</f>
        <v>#REF!</v>
      </c>
      <c r="K1181" t="e">
        <f t="shared" si="218"/>
        <v>#REF!</v>
      </c>
      <c r="L1181" t="str">
        <f t="shared" si="216"/>
        <v>甲信越地方</v>
      </c>
      <c r="M1181" t="str">
        <f t="shared" si="219"/>
        <v>自治体</v>
      </c>
      <c r="N1181" t="str">
        <f t="shared" si="220"/>
        <v>07.自治体</v>
      </c>
      <c r="O1181" t="str">
        <f t="shared" si="221"/>
        <v>長野県長野県　松川村</v>
      </c>
      <c r="P1181" t="str">
        <f t="shared" si="222"/>
        <v>松川村</v>
      </c>
      <c r="Q1181" t="str">
        <f t="shared" si="223"/>
        <v>長野県松川村</v>
      </c>
      <c r="R1181" t="str">
        <f t="shared" si="224"/>
        <v>20.</v>
      </c>
      <c r="S1181" t="str">
        <f t="shared" si="225"/>
        <v>20.長野県</v>
      </c>
      <c r="T1181">
        <f t="shared" si="226"/>
        <v>0</v>
      </c>
      <c r="U1181">
        <f t="shared" si="227"/>
        <v>0</v>
      </c>
    </row>
    <row r="1182" spans="1:21">
      <c r="A1182" t="s">
        <v>3045</v>
      </c>
      <c r="B1182" t="str">
        <f t="shared" si="217"/>
        <v>松阪市</v>
      </c>
      <c r="D1182" t="s">
        <v>3139</v>
      </c>
      <c r="E1182" s="47" t="s">
        <v>3150</v>
      </c>
      <c r="F1182" t="s">
        <v>1961</v>
      </c>
      <c r="I1182" t="s">
        <v>413</v>
      </c>
      <c r="J1182" t="e">
        <f>VLOOKUP(I1182,#REF!,2,0)</f>
        <v>#REF!</v>
      </c>
      <c r="K1182" t="e">
        <f t="shared" si="218"/>
        <v>#REF!</v>
      </c>
      <c r="L1182" t="str">
        <f t="shared" si="216"/>
        <v>東海地方</v>
      </c>
      <c r="M1182" t="str">
        <f t="shared" si="219"/>
        <v>自治体</v>
      </c>
      <c r="N1182" t="str">
        <f t="shared" si="220"/>
        <v>07.自治体</v>
      </c>
      <c r="O1182" t="str">
        <f t="shared" si="221"/>
        <v>三重県松阪市</v>
      </c>
      <c r="P1182" t="str">
        <f t="shared" si="222"/>
        <v>松阪市</v>
      </c>
      <c r="Q1182" t="str">
        <f t="shared" si="223"/>
        <v>三重県松阪市</v>
      </c>
      <c r="R1182" t="str">
        <f t="shared" si="224"/>
        <v>24.</v>
      </c>
      <c r="S1182" t="str">
        <f t="shared" si="225"/>
        <v>24.三重県</v>
      </c>
      <c r="T1182">
        <f t="shared" si="226"/>
        <v>0</v>
      </c>
      <c r="U1182">
        <f t="shared" si="227"/>
        <v>0</v>
      </c>
    </row>
    <row r="1183" spans="1:21">
      <c r="A1183" t="s">
        <v>2342</v>
      </c>
      <c r="B1183" t="str">
        <f t="shared" si="217"/>
        <v>松芝エンジニアリング株式会社</v>
      </c>
      <c r="D1183" t="s">
        <v>2495</v>
      </c>
      <c r="E1183" t="s">
        <v>2559</v>
      </c>
      <c r="F1183" t="s">
        <v>2086</v>
      </c>
      <c r="G1183" s="50"/>
      <c r="H1183">
        <v>50</v>
      </c>
      <c r="I1183" t="s">
        <v>1060</v>
      </c>
      <c r="J1183" t="e">
        <f>VLOOKUP(I1183,#REF!,2,0)</f>
        <v>#REF!</v>
      </c>
      <c r="K1183" t="e">
        <f t="shared" si="218"/>
        <v>#REF!</v>
      </c>
      <c r="L1183" t="str">
        <f t="shared" si="216"/>
        <v>中国地方</v>
      </c>
      <c r="M1183" t="str">
        <f t="shared" si="219"/>
        <v>事業法人</v>
      </c>
      <c r="N1183" t="str">
        <f t="shared" si="220"/>
        <v>04.事業法人</v>
      </c>
      <c r="O1183" t="str">
        <f t="shared" si="221"/>
        <v/>
      </c>
      <c r="P1183" t="str">
        <f t="shared" si="222"/>
        <v/>
      </c>
      <c r="Q1183" t="str">
        <f t="shared" si="223"/>
        <v/>
      </c>
      <c r="R1183" t="str">
        <f t="shared" si="224"/>
        <v>33.</v>
      </c>
      <c r="S1183" t="str">
        <f t="shared" si="225"/>
        <v>33.岡山県</v>
      </c>
      <c r="T1183">
        <f t="shared" si="226"/>
        <v>0</v>
      </c>
      <c r="U1183">
        <f t="shared" si="227"/>
        <v>0</v>
      </c>
    </row>
    <row r="1184" spans="1:21">
      <c r="A1184" t="s">
        <v>2343</v>
      </c>
      <c r="B1184" t="str">
        <f t="shared" si="217"/>
        <v>学校法人松商学園</v>
      </c>
      <c r="D1184" t="s">
        <v>2496</v>
      </c>
      <c r="E1184" t="s">
        <v>2559</v>
      </c>
      <c r="F1184" t="s">
        <v>1983</v>
      </c>
      <c r="G1184" s="50"/>
      <c r="H1184">
        <v>25</v>
      </c>
      <c r="I1184" t="s">
        <v>930</v>
      </c>
      <c r="J1184" t="e">
        <f>VLOOKUP(I1184,#REF!,2,0)</f>
        <v>#REF!</v>
      </c>
      <c r="K1184" t="e">
        <f t="shared" si="218"/>
        <v>#REF!</v>
      </c>
      <c r="L1184" t="str">
        <f t="shared" si="216"/>
        <v>甲信越地方</v>
      </c>
      <c r="M1184" t="str">
        <f t="shared" si="219"/>
        <v>学校法人等</v>
      </c>
      <c r="N1184" t="str">
        <f t="shared" si="220"/>
        <v>01.学校法人・国立大学法人等</v>
      </c>
      <c r="O1184" t="str">
        <f t="shared" si="221"/>
        <v/>
      </c>
      <c r="P1184" t="str">
        <f t="shared" si="222"/>
        <v/>
      </c>
      <c r="Q1184" t="str">
        <f t="shared" si="223"/>
        <v/>
      </c>
      <c r="R1184" t="str">
        <f t="shared" si="224"/>
        <v>20.</v>
      </c>
      <c r="S1184" t="str">
        <f t="shared" si="225"/>
        <v>20.長野県</v>
      </c>
      <c r="T1184">
        <f t="shared" si="226"/>
        <v>0</v>
      </c>
      <c r="U1184">
        <f t="shared" si="227"/>
        <v>0</v>
      </c>
    </row>
    <row r="1185" spans="1:21">
      <c r="A1185" t="s">
        <v>3254</v>
      </c>
      <c r="B1185" t="str">
        <f t="shared" si="217"/>
        <v>松田電気工業株式会社</v>
      </c>
      <c r="D1185" t="s">
        <v>3343</v>
      </c>
      <c r="E1185" t="s">
        <v>3364</v>
      </c>
      <c r="F1185" t="s">
        <v>2157</v>
      </c>
      <c r="G1185" s="50"/>
      <c r="I1185" t="s">
        <v>1060</v>
      </c>
      <c r="J1185" t="e">
        <f>VLOOKUP(I1185,#REF!,2,0)</f>
        <v>#REF!</v>
      </c>
      <c r="K1185" t="e">
        <f t="shared" si="218"/>
        <v>#REF!</v>
      </c>
      <c r="L1185" t="str">
        <f t="shared" si="216"/>
        <v>近畿地方</v>
      </c>
      <c r="M1185" t="str">
        <f t="shared" si="219"/>
        <v>事業法人</v>
      </c>
      <c r="N1185" t="str">
        <f t="shared" si="220"/>
        <v>04.事業法人</v>
      </c>
      <c r="O1185" t="str">
        <f t="shared" si="221"/>
        <v/>
      </c>
      <c r="P1185" t="str">
        <f t="shared" si="222"/>
        <v/>
      </c>
      <c r="Q1185" t="str">
        <f t="shared" si="223"/>
        <v/>
      </c>
      <c r="R1185" t="str">
        <f t="shared" si="224"/>
        <v>29.</v>
      </c>
      <c r="S1185" t="str">
        <f t="shared" si="225"/>
        <v>29.奈良県</v>
      </c>
      <c r="T1185">
        <f t="shared" si="226"/>
        <v>0</v>
      </c>
      <c r="U1185">
        <f t="shared" si="227"/>
        <v>0</v>
      </c>
    </row>
    <row r="1186" spans="1:21" ht="19.8">
      <c r="A1186" s="2" t="s">
        <v>1520</v>
      </c>
      <c r="B1186" t="str">
        <f t="shared" si="217"/>
        <v>神奈川県松田町</v>
      </c>
      <c r="D1186" t="s">
        <v>1330</v>
      </c>
      <c r="E1186" t="s">
        <v>2562</v>
      </c>
      <c r="F1186" t="s">
        <v>2160</v>
      </c>
      <c r="G1186" s="50"/>
      <c r="H1186">
        <v>20</v>
      </c>
      <c r="I1186" t="s">
        <v>413</v>
      </c>
      <c r="J1186" t="e">
        <f>VLOOKUP(I1186,#REF!,2,0)</f>
        <v>#REF!</v>
      </c>
      <c r="K1186" t="e">
        <f t="shared" si="218"/>
        <v>#REF!</v>
      </c>
      <c r="L1186" t="str">
        <f t="shared" si="216"/>
        <v>関東地方</v>
      </c>
      <c r="M1186" t="str">
        <f t="shared" si="219"/>
        <v>自治体</v>
      </c>
      <c r="N1186" t="str">
        <f t="shared" si="220"/>
        <v>07.自治体</v>
      </c>
      <c r="O1186" t="str">
        <f t="shared" si="221"/>
        <v>神奈川県神奈川県松田町</v>
      </c>
      <c r="P1186" t="str">
        <f t="shared" si="222"/>
        <v>松田町</v>
      </c>
      <c r="Q1186" t="str">
        <f t="shared" si="223"/>
        <v>神奈川県松田町</v>
      </c>
      <c r="R1186" t="str">
        <f t="shared" si="224"/>
        <v>14.</v>
      </c>
      <c r="S1186" t="str">
        <f t="shared" si="225"/>
        <v>14.神奈川県</v>
      </c>
      <c r="T1186">
        <f t="shared" si="226"/>
        <v>0</v>
      </c>
      <c r="U1186">
        <f t="shared" si="227"/>
        <v>0</v>
      </c>
    </row>
    <row r="1187" spans="1:21" ht="19.8">
      <c r="A1187" s="2" t="s">
        <v>1245</v>
      </c>
      <c r="B1187" t="str">
        <f t="shared" si="217"/>
        <v>社会福祉法人松田町社会福祉協議会</v>
      </c>
      <c r="D1187" t="s">
        <v>1331</v>
      </c>
      <c r="E1187" t="s">
        <v>2562</v>
      </c>
      <c r="F1187" t="s">
        <v>2110</v>
      </c>
      <c r="G1187" s="50"/>
      <c r="H1187">
        <v>20</v>
      </c>
      <c r="I1187" t="s">
        <v>440</v>
      </c>
      <c r="J1187" t="e">
        <f>VLOOKUP(I1187,#REF!,2,0)</f>
        <v>#REF!</v>
      </c>
      <c r="K1187" t="e">
        <f t="shared" si="218"/>
        <v>#REF!</v>
      </c>
      <c r="L1187" t="str">
        <f t="shared" si="216"/>
        <v>関東地方</v>
      </c>
      <c r="M1187" t="str">
        <f t="shared" si="219"/>
        <v>その他</v>
      </c>
      <c r="N1187" t="str">
        <f t="shared" si="220"/>
        <v>09.医療法人・社会福祉法人</v>
      </c>
      <c r="O1187" t="str">
        <f t="shared" si="221"/>
        <v/>
      </c>
      <c r="P1187" t="str">
        <f t="shared" si="222"/>
        <v/>
      </c>
      <c r="Q1187" t="str">
        <f t="shared" si="223"/>
        <v/>
      </c>
      <c r="R1187" t="str">
        <f t="shared" si="224"/>
        <v>14.</v>
      </c>
      <c r="S1187" t="str">
        <f t="shared" si="225"/>
        <v>14.神奈川県</v>
      </c>
      <c r="T1187">
        <f t="shared" si="226"/>
        <v>0</v>
      </c>
      <c r="U1187">
        <f t="shared" si="227"/>
        <v>0</v>
      </c>
    </row>
    <row r="1188" spans="1:21">
      <c r="A1188" t="s">
        <v>2750</v>
      </c>
      <c r="B1188" t="str">
        <f t="shared" si="217"/>
        <v>松戸市</v>
      </c>
      <c r="D1188" t="s">
        <v>2851</v>
      </c>
      <c r="E1188" t="s">
        <v>2868</v>
      </c>
      <c r="F1188" t="s">
        <v>2889</v>
      </c>
      <c r="I1188" t="s">
        <v>413</v>
      </c>
      <c r="J1188" t="e">
        <f>VLOOKUP(I1188,#REF!,2,0)</f>
        <v>#REF!</v>
      </c>
      <c r="K1188" t="e">
        <f t="shared" si="218"/>
        <v>#REF!</v>
      </c>
      <c r="L1188" t="str">
        <f t="shared" si="216"/>
        <v>関東地方</v>
      </c>
      <c r="M1188" t="str">
        <f t="shared" si="219"/>
        <v>自治体</v>
      </c>
      <c r="N1188" t="str">
        <f t="shared" si="220"/>
        <v>07.自治体</v>
      </c>
      <c r="O1188" t="str">
        <f t="shared" si="221"/>
        <v>千葉県松戸市</v>
      </c>
      <c r="P1188" t="str">
        <f t="shared" si="222"/>
        <v>松戸市</v>
      </c>
      <c r="Q1188" t="str">
        <f t="shared" si="223"/>
        <v>千葉県松戸市</v>
      </c>
      <c r="R1188" t="str">
        <f t="shared" si="224"/>
        <v>12.</v>
      </c>
      <c r="S1188" t="str">
        <f t="shared" si="225"/>
        <v>12.千葉県</v>
      </c>
      <c r="T1188">
        <f t="shared" si="226"/>
        <v>0</v>
      </c>
      <c r="U1188">
        <f t="shared" si="227"/>
        <v>0</v>
      </c>
    </row>
    <row r="1189" spans="1:21">
      <c r="A1189" s="3" t="s">
        <v>1889</v>
      </c>
      <c r="B1189" t="str">
        <f t="shared" si="217"/>
        <v>株式会社マツナガ</v>
      </c>
      <c r="C1189" t="s">
        <v>1926</v>
      </c>
      <c r="D1189" t="s">
        <v>1178</v>
      </c>
      <c r="E1189" t="s">
        <v>2561</v>
      </c>
      <c r="F1189" t="s">
        <v>1992</v>
      </c>
      <c r="G1189" s="50"/>
      <c r="H1189">
        <v>35</v>
      </c>
      <c r="I1189" t="s">
        <v>1060</v>
      </c>
      <c r="J1189" t="e">
        <f>VLOOKUP(I1189,#REF!,2,0)</f>
        <v>#REF!</v>
      </c>
      <c r="K1189" t="e">
        <f t="shared" si="218"/>
        <v>#REF!</v>
      </c>
      <c r="L1189" t="str">
        <f t="shared" si="216"/>
        <v>東海地方</v>
      </c>
      <c r="M1189" t="str">
        <f t="shared" si="219"/>
        <v>事業法人</v>
      </c>
      <c r="N1189" t="str">
        <f t="shared" si="220"/>
        <v>04.事業法人</v>
      </c>
      <c r="O1189" t="str">
        <f t="shared" si="221"/>
        <v/>
      </c>
      <c r="P1189" t="str">
        <f t="shared" si="222"/>
        <v/>
      </c>
      <c r="Q1189" t="str">
        <f t="shared" si="223"/>
        <v/>
      </c>
      <c r="R1189" t="str">
        <f t="shared" si="224"/>
        <v>23.</v>
      </c>
      <c r="S1189" t="str">
        <f t="shared" si="225"/>
        <v>23.愛知県</v>
      </c>
      <c r="T1189">
        <f t="shared" si="226"/>
        <v>2</v>
      </c>
      <c r="U1189">
        <f t="shared" si="227"/>
        <v>18</v>
      </c>
    </row>
    <row r="1190" spans="1:21">
      <c r="A1190" s="3" t="s">
        <v>1890</v>
      </c>
      <c r="B1190" t="str">
        <f t="shared" si="217"/>
        <v>松永トイシ株式会社</v>
      </c>
      <c r="C1190" t="s">
        <v>1780</v>
      </c>
      <c r="D1190" t="s">
        <v>233</v>
      </c>
      <c r="E1190" t="s">
        <v>2540</v>
      </c>
      <c r="F1190" t="s">
        <v>1977</v>
      </c>
      <c r="G1190" s="50"/>
      <c r="H1190">
        <v>40</v>
      </c>
      <c r="I1190" t="s">
        <v>1060</v>
      </c>
      <c r="J1190" t="e">
        <f>VLOOKUP(I1190,#REF!,2,0)</f>
        <v>#REF!</v>
      </c>
      <c r="K1190" t="e">
        <f t="shared" si="218"/>
        <v>#REF!</v>
      </c>
      <c r="L1190" t="str">
        <f t="shared" si="216"/>
        <v>近畿地方</v>
      </c>
      <c r="M1190" t="str">
        <f t="shared" si="219"/>
        <v>事業法人</v>
      </c>
      <c r="N1190" t="str">
        <f t="shared" si="220"/>
        <v>04.事業法人</v>
      </c>
      <c r="O1190" t="str">
        <f t="shared" si="221"/>
        <v/>
      </c>
      <c r="P1190" t="str">
        <f t="shared" si="222"/>
        <v/>
      </c>
      <c r="Q1190" t="str">
        <f t="shared" si="223"/>
        <v/>
      </c>
      <c r="R1190" t="str">
        <f t="shared" si="224"/>
        <v>27.</v>
      </c>
      <c r="S1190" t="str">
        <f t="shared" si="225"/>
        <v>27.大阪府</v>
      </c>
      <c r="T1190">
        <f t="shared" si="226"/>
        <v>2</v>
      </c>
      <c r="U1190">
        <f t="shared" si="227"/>
        <v>44</v>
      </c>
    </row>
    <row r="1191" spans="1:21">
      <c r="A1191" s="3" t="s">
        <v>1891</v>
      </c>
      <c r="B1191" t="str">
        <f t="shared" si="217"/>
        <v>松浪硝子工業株式会社</v>
      </c>
      <c r="C1191" t="s">
        <v>1781</v>
      </c>
      <c r="D1191" t="s">
        <v>1916</v>
      </c>
      <c r="E1191" t="s">
        <v>2538</v>
      </c>
      <c r="F1191" t="s">
        <v>1977</v>
      </c>
      <c r="G1191" s="50"/>
      <c r="H1191">
        <v>40</v>
      </c>
      <c r="I1191" t="s">
        <v>1060</v>
      </c>
      <c r="J1191" t="e">
        <f>VLOOKUP(I1191,#REF!,2,0)</f>
        <v>#REF!</v>
      </c>
      <c r="K1191" t="e">
        <f t="shared" si="218"/>
        <v>#REF!</v>
      </c>
      <c r="L1191" t="str">
        <f t="shared" si="216"/>
        <v>近畿地方</v>
      </c>
      <c r="M1191" t="str">
        <f t="shared" si="219"/>
        <v>事業法人</v>
      </c>
      <c r="N1191" t="str">
        <f t="shared" si="220"/>
        <v>04.事業法人</v>
      </c>
      <c r="O1191" t="str">
        <f t="shared" si="221"/>
        <v/>
      </c>
      <c r="P1191" t="str">
        <f t="shared" si="222"/>
        <v/>
      </c>
      <c r="Q1191" t="str">
        <f t="shared" si="223"/>
        <v/>
      </c>
      <c r="R1191" t="str">
        <f t="shared" si="224"/>
        <v>27.</v>
      </c>
      <c r="S1191" t="str">
        <f t="shared" si="225"/>
        <v>27.大阪府</v>
      </c>
      <c r="T1191">
        <f t="shared" si="226"/>
        <v>2</v>
      </c>
      <c r="U1191">
        <f t="shared" si="227"/>
        <v>44</v>
      </c>
    </row>
    <row r="1192" spans="1:21" ht="19.8">
      <c r="A1192" s="2" t="s">
        <v>1246</v>
      </c>
      <c r="B1192" t="str">
        <f t="shared" si="217"/>
        <v>松村工芸株式会社</v>
      </c>
      <c r="D1192" t="s">
        <v>1332</v>
      </c>
      <c r="E1192" t="s">
        <v>2562</v>
      </c>
      <c r="F1192" t="s">
        <v>2013</v>
      </c>
      <c r="G1192" s="50"/>
      <c r="H1192">
        <v>40</v>
      </c>
      <c r="I1192" t="s">
        <v>1060</v>
      </c>
      <c r="J1192" t="e">
        <f>VLOOKUP(I1192,#REF!,2,0)</f>
        <v>#REF!</v>
      </c>
      <c r="K1192" t="e">
        <f t="shared" si="218"/>
        <v>#REF!</v>
      </c>
      <c r="L1192" t="str">
        <f t="shared" si="216"/>
        <v>近畿地方</v>
      </c>
      <c r="M1192" t="str">
        <f t="shared" si="219"/>
        <v>事業法人</v>
      </c>
      <c r="N1192" t="str">
        <f t="shared" si="220"/>
        <v>04.事業法人</v>
      </c>
      <c r="O1192" t="str">
        <f t="shared" si="221"/>
        <v/>
      </c>
      <c r="P1192" t="str">
        <f t="shared" si="222"/>
        <v/>
      </c>
      <c r="Q1192" t="str">
        <f t="shared" si="223"/>
        <v/>
      </c>
      <c r="R1192" t="str">
        <f t="shared" si="224"/>
        <v>27.</v>
      </c>
      <c r="S1192" t="str">
        <f t="shared" si="225"/>
        <v>27.大阪府</v>
      </c>
      <c r="T1192">
        <f t="shared" si="226"/>
        <v>0</v>
      </c>
      <c r="U1192">
        <f t="shared" si="227"/>
        <v>0</v>
      </c>
    </row>
    <row r="1193" spans="1:21">
      <c r="A1193" t="s">
        <v>3007</v>
      </c>
      <c r="B1193" t="str">
        <f t="shared" si="217"/>
        <v>松本建設株式会社</v>
      </c>
      <c r="D1193" t="s">
        <v>3140</v>
      </c>
      <c r="E1193" s="47" t="s">
        <v>3150</v>
      </c>
      <c r="F1193" t="s">
        <v>1988</v>
      </c>
      <c r="I1193" t="s">
        <v>1060</v>
      </c>
      <c r="J1193" t="e">
        <f>VLOOKUP(I1193,#REF!,2,0)</f>
        <v>#REF!</v>
      </c>
      <c r="K1193" t="e">
        <f t="shared" si="218"/>
        <v>#REF!</v>
      </c>
      <c r="L1193" t="str">
        <f t="shared" si="216"/>
        <v>北陸地方</v>
      </c>
      <c r="M1193" t="str">
        <f t="shared" si="219"/>
        <v>事業法人</v>
      </c>
      <c r="N1193" t="str">
        <f t="shared" si="220"/>
        <v>04.事業法人</v>
      </c>
      <c r="O1193" t="str">
        <f t="shared" si="221"/>
        <v/>
      </c>
      <c r="P1193" t="str">
        <f t="shared" si="222"/>
        <v/>
      </c>
      <c r="Q1193" t="str">
        <f t="shared" si="223"/>
        <v/>
      </c>
      <c r="R1193" t="str">
        <f t="shared" si="224"/>
        <v>16.</v>
      </c>
      <c r="S1193" t="str">
        <f t="shared" si="225"/>
        <v>16.富山県</v>
      </c>
      <c r="T1193">
        <f t="shared" si="226"/>
        <v>0</v>
      </c>
      <c r="U1193">
        <f t="shared" si="227"/>
        <v>0</v>
      </c>
    </row>
    <row r="1194" spans="1:21">
      <c r="A1194" t="s">
        <v>3195</v>
      </c>
      <c r="B1194" t="str">
        <f t="shared" si="217"/>
        <v>松本広域連合</v>
      </c>
      <c r="D1194" t="s">
        <v>3344</v>
      </c>
      <c r="E1194" t="s">
        <v>3364</v>
      </c>
      <c r="F1194" t="s">
        <v>1983</v>
      </c>
      <c r="G1194" s="50"/>
      <c r="I1194" t="s">
        <v>413</v>
      </c>
      <c r="J1194" t="e">
        <f>VLOOKUP(I1194,#REF!,2,0)</f>
        <v>#REF!</v>
      </c>
      <c r="K1194" t="e">
        <f t="shared" si="218"/>
        <v>#REF!</v>
      </c>
      <c r="L1194" t="str">
        <f t="shared" si="216"/>
        <v>甲信越地方</v>
      </c>
      <c r="M1194" t="str">
        <f t="shared" si="219"/>
        <v>自治体</v>
      </c>
      <c r="N1194" t="str">
        <f t="shared" si="220"/>
        <v>07.自治体</v>
      </c>
      <c r="O1194" t="str">
        <f t="shared" si="221"/>
        <v>長野県松本広域連合</v>
      </c>
      <c r="P1194" t="str">
        <f t="shared" si="222"/>
        <v>松本広域連合</v>
      </c>
      <c r="Q1194" t="str">
        <f t="shared" si="223"/>
        <v>長野県松本広域連合</v>
      </c>
      <c r="R1194" t="str">
        <f t="shared" si="224"/>
        <v>20.</v>
      </c>
      <c r="S1194" t="str">
        <f t="shared" si="225"/>
        <v>20.長野県</v>
      </c>
      <c r="T1194">
        <f t="shared" si="226"/>
        <v>0</v>
      </c>
      <c r="U1194">
        <f t="shared" si="227"/>
        <v>0</v>
      </c>
    </row>
    <row r="1195" spans="1:21">
      <c r="A1195" s="3" t="s">
        <v>1100</v>
      </c>
      <c r="B1195" t="str">
        <f t="shared" si="217"/>
        <v>マツモト綱販株式会社</v>
      </c>
      <c r="C1195" t="s">
        <v>1782</v>
      </c>
      <c r="D1195" t="s">
        <v>1179</v>
      </c>
      <c r="E1195" t="s">
        <v>2561</v>
      </c>
      <c r="F1195" t="s">
        <v>2049</v>
      </c>
      <c r="G1195" s="50"/>
      <c r="H1195">
        <v>40</v>
      </c>
      <c r="I1195" t="s">
        <v>1060</v>
      </c>
      <c r="J1195" t="e">
        <f>VLOOKUP(I1195,#REF!,2,0)</f>
        <v>#REF!</v>
      </c>
      <c r="K1195" t="e">
        <f t="shared" si="218"/>
        <v>#REF!</v>
      </c>
      <c r="L1195" t="str">
        <f t="shared" si="216"/>
        <v>近畿地方</v>
      </c>
      <c r="M1195" t="str">
        <f t="shared" si="219"/>
        <v>事業法人</v>
      </c>
      <c r="N1195" t="str">
        <f t="shared" si="220"/>
        <v>04.事業法人</v>
      </c>
      <c r="O1195" t="str">
        <f t="shared" si="221"/>
        <v/>
      </c>
      <c r="P1195" t="str">
        <f t="shared" si="222"/>
        <v/>
      </c>
      <c r="Q1195" t="str">
        <f t="shared" si="223"/>
        <v/>
      </c>
      <c r="R1195" t="str">
        <f t="shared" si="224"/>
        <v>27.</v>
      </c>
      <c r="S1195" t="str">
        <f t="shared" si="225"/>
        <v>27.大阪府</v>
      </c>
      <c r="T1195">
        <f t="shared" si="226"/>
        <v>1</v>
      </c>
      <c r="U1195">
        <f t="shared" si="227"/>
        <v>100</v>
      </c>
    </row>
    <row r="1196" spans="1:21">
      <c r="A1196" s="3" t="s">
        <v>307</v>
      </c>
      <c r="B1196" t="str">
        <f t="shared" si="217"/>
        <v>マツモト産業株式会社</v>
      </c>
      <c r="C1196" t="s">
        <v>1783</v>
      </c>
      <c r="D1196" t="s">
        <v>150</v>
      </c>
      <c r="E1196" t="s">
        <v>2541</v>
      </c>
      <c r="F1196" t="s">
        <v>1977</v>
      </c>
      <c r="G1196" s="50"/>
      <c r="H1196">
        <v>40</v>
      </c>
      <c r="I1196" t="s">
        <v>1060</v>
      </c>
      <c r="J1196" t="e">
        <f>VLOOKUP(I1196,#REF!,2,0)</f>
        <v>#REF!</v>
      </c>
      <c r="K1196" t="e">
        <f t="shared" si="218"/>
        <v>#REF!</v>
      </c>
      <c r="L1196" t="str">
        <f t="shared" si="216"/>
        <v>近畿地方</v>
      </c>
      <c r="M1196" t="str">
        <f t="shared" si="219"/>
        <v>事業法人</v>
      </c>
      <c r="N1196" t="str">
        <f t="shared" si="220"/>
        <v>04.事業法人</v>
      </c>
      <c r="O1196" t="str">
        <f t="shared" si="221"/>
        <v/>
      </c>
      <c r="P1196" t="str">
        <f t="shared" si="222"/>
        <v/>
      </c>
      <c r="Q1196" t="str">
        <f t="shared" si="223"/>
        <v/>
      </c>
      <c r="R1196" t="str">
        <f t="shared" si="224"/>
        <v>27.</v>
      </c>
      <c r="S1196" t="str">
        <f t="shared" si="225"/>
        <v>27.大阪府</v>
      </c>
      <c r="T1196">
        <f t="shared" si="226"/>
        <v>1</v>
      </c>
      <c r="U1196">
        <f t="shared" si="227"/>
        <v>100</v>
      </c>
    </row>
    <row r="1197" spans="1:21">
      <c r="A1197" t="s">
        <v>3196</v>
      </c>
      <c r="B1197" t="str">
        <f t="shared" si="217"/>
        <v>松本市</v>
      </c>
      <c r="D1197" t="s">
        <v>3345</v>
      </c>
      <c r="E1197" t="s">
        <v>3364</v>
      </c>
      <c r="F1197" t="s">
        <v>1983</v>
      </c>
      <c r="G1197" s="50"/>
      <c r="I1197" t="s">
        <v>413</v>
      </c>
      <c r="J1197" t="e">
        <f>VLOOKUP(I1197,#REF!,2,0)</f>
        <v>#REF!</v>
      </c>
      <c r="K1197" t="e">
        <f t="shared" si="218"/>
        <v>#REF!</v>
      </c>
      <c r="L1197" t="str">
        <f t="shared" si="216"/>
        <v>甲信越地方</v>
      </c>
      <c r="M1197" t="str">
        <f t="shared" si="219"/>
        <v>自治体</v>
      </c>
      <c r="N1197" t="str">
        <f t="shared" si="220"/>
        <v>07.自治体</v>
      </c>
      <c r="O1197" t="str">
        <f t="shared" si="221"/>
        <v>長野県松本市</v>
      </c>
      <c r="P1197" t="str">
        <f t="shared" si="222"/>
        <v>松本市</v>
      </c>
      <c r="Q1197" t="str">
        <f t="shared" si="223"/>
        <v>長野県松本市</v>
      </c>
      <c r="R1197" t="str">
        <f t="shared" si="224"/>
        <v>20.</v>
      </c>
      <c r="S1197" t="str">
        <f t="shared" si="225"/>
        <v>20.長野県</v>
      </c>
      <c r="T1197">
        <f t="shared" si="226"/>
        <v>0</v>
      </c>
      <c r="U1197">
        <f t="shared" si="227"/>
        <v>0</v>
      </c>
    </row>
    <row r="1198" spans="1:21" ht="19.8">
      <c r="A1198" s="2" t="s">
        <v>901</v>
      </c>
      <c r="B1198" t="str">
        <f t="shared" si="217"/>
        <v>学校法人松本歯科大学</v>
      </c>
      <c r="D1198" t="s">
        <v>902</v>
      </c>
      <c r="E1198" t="s">
        <v>2564</v>
      </c>
      <c r="F1198" t="s">
        <v>1972</v>
      </c>
      <c r="G1198" s="50"/>
      <c r="H1198">
        <v>25</v>
      </c>
      <c r="I1198" t="s">
        <v>930</v>
      </c>
      <c r="J1198" t="e">
        <f>VLOOKUP(I1198,#REF!,2,0)</f>
        <v>#REF!</v>
      </c>
      <c r="K1198" t="e">
        <f t="shared" si="218"/>
        <v>#REF!</v>
      </c>
      <c r="L1198" t="str">
        <f t="shared" si="216"/>
        <v>甲信越地方</v>
      </c>
      <c r="M1198" t="str">
        <f t="shared" si="219"/>
        <v>学校法人等</v>
      </c>
      <c r="N1198" t="str">
        <f t="shared" si="220"/>
        <v>01.学校法人・国立大学法人等</v>
      </c>
      <c r="O1198" t="str">
        <f t="shared" si="221"/>
        <v/>
      </c>
      <c r="P1198" t="str">
        <f t="shared" si="222"/>
        <v/>
      </c>
      <c r="Q1198" t="str">
        <f t="shared" si="223"/>
        <v/>
      </c>
      <c r="R1198" t="str">
        <f t="shared" si="224"/>
        <v>20.</v>
      </c>
      <c r="S1198" t="str">
        <f t="shared" si="225"/>
        <v>20.長野県</v>
      </c>
      <c r="T1198">
        <f t="shared" si="226"/>
        <v>0</v>
      </c>
      <c r="U1198">
        <f t="shared" si="227"/>
        <v>0</v>
      </c>
    </row>
    <row r="1199" spans="1:21" ht="19.8">
      <c r="A1199" s="2" t="s">
        <v>1521</v>
      </c>
      <c r="B1199" t="str">
        <f t="shared" si="217"/>
        <v>株式会社松本精練所</v>
      </c>
      <c r="D1199" t="s">
        <v>1180</v>
      </c>
      <c r="E1199" t="s">
        <v>2561</v>
      </c>
      <c r="F1199" t="s">
        <v>2161</v>
      </c>
      <c r="G1199" s="50"/>
      <c r="H1199">
        <v>25</v>
      </c>
      <c r="I1199" t="s">
        <v>1060</v>
      </c>
      <c r="J1199" t="e">
        <f>VLOOKUP(I1199,#REF!,2,0)</f>
        <v>#REF!</v>
      </c>
      <c r="K1199" t="e">
        <f t="shared" si="218"/>
        <v>#REF!</v>
      </c>
      <c r="L1199" t="str">
        <f t="shared" si="216"/>
        <v>甲信越地方</v>
      </c>
      <c r="M1199" t="str">
        <f t="shared" si="219"/>
        <v>事業法人</v>
      </c>
      <c r="N1199" t="str">
        <f t="shared" si="220"/>
        <v>04.事業法人</v>
      </c>
      <c r="O1199" t="str">
        <f t="shared" si="221"/>
        <v/>
      </c>
      <c r="P1199" t="str">
        <f t="shared" si="222"/>
        <v/>
      </c>
      <c r="Q1199" t="str">
        <f t="shared" si="223"/>
        <v/>
      </c>
      <c r="R1199" t="str">
        <f t="shared" si="224"/>
        <v>20.</v>
      </c>
      <c r="S1199" t="str">
        <f t="shared" si="225"/>
        <v>20.長野県</v>
      </c>
      <c r="T1199">
        <f t="shared" si="226"/>
        <v>0</v>
      </c>
      <c r="U1199">
        <f t="shared" si="227"/>
        <v>0</v>
      </c>
    </row>
    <row r="1200" spans="1:21">
      <c r="A1200" s="3" t="s">
        <v>1522</v>
      </c>
      <c r="B1200" t="str">
        <f t="shared" si="217"/>
        <v>松本ノーサン株式会社</v>
      </c>
      <c r="C1200" t="s">
        <v>1784</v>
      </c>
      <c r="D1200" t="s">
        <v>234</v>
      </c>
      <c r="E1200" t="s">
        <v>2540</v>
      </c>
      <c r="F1200" t="s">
        <v>1972</v>
      </c>
      <c r="G1200" s="50"/>
      <c r="H1200">
        <v>25</v>
      </c>
      <c r="I1200" t="s">
        <v>1060</v>
      </c>
      <c r="J1200" t="e">
        <f>VLOOKUP(I1200,#REF!,2,0)</f>
        <v>#REF!</v>
      </c>
      <c r="K1200" t="e">
        <f t="shared" si="218"/>
        <v>#REF!</v>
      </c>
      <c r="L1200" t="str">
        <f t="shared" si="216"/>
        <v>甲信越地方</v>
      </c>
      <c r="M1200" t="str">
        <f t="shared" si="219"/>
        <v>事業法人</v>
      </c>
      <c r="N1200" t="str">
        <f t="shared" si="220"/>
        <v>04.事業法人</v>
      </c>
      <c r="O1200" t="str">
        <f t="shared" si="221"/>
        <v/>
      </c>
      <c r="P1200" t="str">
        <f t="shared" si="222"/>
        <v/>
      </c>
      <c r="Q1200" t="str">
        <f t="shared" si="223"/>
        <v/>
      </c>
      <c r="R1200" t="str">
        <f t="shared" si="224"/>
        <v>20.</v>
      </c>
      <c r="S1200" t="str">
        <f t="shared" si="225"/>
        <v>20.長野県</v>
      </c>
      <c r="T1200">
        <f t="shared" si="226"/>
        <v>1</v>
      </c>
      <c r="U1200">
        <f t="shared" si="227"/>
        <v>100</v>
      </c>
    </row>
    <row r="1201" spans="1:21" ht="19.8">
      <c r="A1201" s="2" t="s">
        <v>1523</v>
      </c>
      <c r="B1201" t="str">
        <f t="shared" si="217"/>
        <v>学校法人松山東雲学園</v>
      </c>
      <c r="D1201" t="s">
        <v>903</v>
      </c>
      <c r="E1201" t="s">
        <v>2564</v>
      </c>
      <c r="F1201" t="s">
        <v>2050</v>
      </c>
      <c r="G1201" s="50"/>
      <c r="H1201">
        <v>60</v>
      </c>
      <c r="I1201" t="s">
        <v>930</v>
      </c>
      <c r="J1201" t="e">
        <f>VLOOKUP(I1201,#REF!,2,0)</f>
        <v>#REF!</v>
      </c>
      <c r="K1201" t="e">
        <f t="shared" si="218"/>
        <v>#REF!</v>
      </c>
      <c r="L1201" t="str">
        <f t="shared" si="216"/>
        <v>四国地方</v>
      </c>
      <c r="M1201" t="str">
        <f t="shared" si="219"/>
        <v>学校法人等</v>
      </c>
      <c r="N1201" t="str">
        <f t="shared" si="220"/>
        <v>01.学校法人・国立大学法人等</v>
      </c>
      <c r="O1201" t="str">
        <f t="shared" si="221"/>
        <v/>
      </c>
      <c r="P1201" t="str">
        <f t="shared" si="222"/>
        <v/>
      </c>
      <c r="Q1201" t="str">
        <f t="shared" si="223"/>
        <v/>
      </c>
      <c r="R1201" t="str">
        <f t="shared" si="224"/>
        <v>38.</v>
      </c>
      <c r="S1201" t="str">
        <f t="shared" si="225"/>
        <v>38.愛媛県</v>
      </c>
      <c r="T1201">
        <f t="shared" si="226"/>
        <v>0</v>
      </c>
      <c r="U1201">
        <f t="shared" si="227"/>
        <v>0</v>
      </c>
    </row>
    <row r="1202" spans="1:21" ht="19.8">
      <c r="A1202" s="2" t="s">
        <v>1524</v>
      </c>
      <c r="B1202" t="str">
        <f t="shared" si="217"/>
        <v>真庭市</v>
      </c>
      <c r="D1202" t="s">
        <v>904</v>
      </c>
      <c r="E1202" t="s">
        <v>2564</v>
      </c>
      <c r="F1202" t="s">
        <v>2162</v>
      </c>
      <c r="G1202" s="50"/>
      <c r="H1202">
        <v>50</v>
      </c>
      <c r="I1202" t="s">
        <v>413</v>
      </c>
      <c r="J1202" t="e">
        <f>VLOOKUP(I1202,#REF!,2,0)</f>
        <v>#REF!</v>
      </c>
      <c r="K1202" t="e">
        <f t="shared" si="218"/>
        <v>#REF!</v>
      </c>
      <c r="L1202" t="str">
        <f t="shared" si="216"/>
        <v>中国地方</v>
      </c>
      <c r="M1202" t="str">
        <f t="shared" si="219"/>
        <v>自治体</v>
      </c>
      <c r="N1202" t="str">
        <f t="shared" si="220"/>
        <v>07.自治体</v>
      </c>
      <c r="O1202" t="str">
        <f t="shared" si="221"/>
        <v>岡山県真庭市</v>
      </c>
      <c r="P1202" t="str">
        <f t="shared" si="222"/>
        <v>真庭市</v>
      </c>
      <c r="Q1202" t="str">
        <f t="shared" si="223"/>
        <v>岡山県真庭市</v>
      </c>
      <c r="R1202" t="str">
        <f t="shared" si="224"/>
        <v>33.</v>
      </c>
      <c r="S1202" t="str">
        <f t="shared" si="225"/>
        <v>33.岡山県</v>
      </c>
      <c r="T1202">
        <f t="shared" si="226"/>
        <v>0</v>
      </c>
      <c r="U1202">
        <f t="shared" si="227"/>
        <v>0</v>
      </c>
    </row>
    <row r="1203" spans="1:21" ht="19.8">
      <c r="A1203" s="2" t="s">
        <v>1247</v>
      </c>
      <c r="B1203" t="str">
        <f t="shared" si="217"/>
        <v>株式会社マプコン</v>
      </c>
      <c r="D1203" t="s">
        <v>1333</v>
      </c>
      <c r="E1203" t="s">
        <v>2562</v>
      </c>
      <c r="F1203" t="s">
        <v>1953</v>
      </c>
      <c r="G1203" s="50"/>
      <c r="H1203">
        <v>20</v>
      </c>
      <c r="I1203" t="s">
        <v>1060</v>
      </c>
      <c r="J1203" t="e">
        <f>VLOOKUP(I1203,#REF!,2,0)</f>
        <v>#REF!</v>
      </c>
      <c r="K1203" t="e">
        <f t="shared" si="218"/>
        <v>#REF!</v>
      </c>
      <c r="L1203" t="str">
        <f t="shared" si="216"/>
        <v>関東地方</v>
      </c>
      <c r="M1203" t="str">
        <f t="shared" si="219"/>
        <v>事業法人</v>
      </c>
      <c r="N1203" t="str">
        <f t="shared" si="220"/>
        <v>04.事業法人</v>
      </c>
      <c r="O1203" t="str">
        <f t="shared" si="221"/>
        <v/>
      </c>
      <c r="P1203" t="str">
        <f t="shared" si="222"/>
        <v/>
      </c>
      <c r="Q1203" t="str">
        <f t="shared" si="223"/>
        <v/>
      </c>
      <c r="R1203" t="str">
        <f t="shared" si="224"/>
        <v>13.</v>
      </c>
      <c r="S1203" t="str">
        <f t="shared" si="225"/>
        <v>13.東京都</v>
      </c>
      <c r="T1203">
        <f t="shared" si="226"/>
        <v>0</v>
      </c>
      <c r="U1203">
        <f t="shared" si="227"/>
        <v>0</v>
      </c>
    </row>
    <row r="1204" spans="1:21" ht="19.8">
      <c r="A1204" s="2" t="s">
        <v>308</v>
      </c>
      <c r="B1204" t="str">
        <f t="shared" si="217"/>
        <v>株式会社マブチ</v>
      </c>
      <c r="D1204" t="s">
        <v>151</v>
      </c>
      <c r="E1204" t="s">
        <v>2541</v>
      </c>
      <c r="F1204" t="s">
        <v>1976</v>
      </c>
      <c r="G1204" s="50"/>
      <c r="H1204">
        <v>20</v>
      </c>
      <c r="I1204" t="s">
        <v>1060</v>
      </c>
      <c r="J1204" t="e">
        <f>VLOOKUP(I1204,#REF!,2,0)</f>
        <v>#REF!</v>
      </c>
      <c r="K1204" t="e">
        <f t="shared" si="218"/>
        <v>#REF!</v>
      </c>
      <c r="L1204" t="str">
        <f t="shared" si="216"/>
        <v>関東地方</v>
      </c>
      <c r="M1204" t="str">
        <f t="shared" si="219"/>
        <v>事業法人</v>
      </c>
      <c r="N1204" t="str">
        <f t="shared" si="220"/>
        <v>04.事業法人</v>
      </c>
      <c r="O1204" t="str">
        <f t="shared" si="221"/>
        <v/>
      </c>
      <c r="P1204" t="str">
        <f t="shared" si="222"/>
        <v/>
      </c>
      <c r="Q1204" t="str">
        <f t="shared" si="223"/>
        <v/>
      </c>
      <c r="R1204" t="str">
        <f t="shared" si="224"/>
        <v>14.</v>
      </c>
      <c r="S1204" t="str">
        <f t="shared" si="225"/>
        <v>14.神奈川県</v>
      </c>
      <c r="T1204">
        <f t="shared" si="226"/>
        <v>0</v>
      </c>
      <c r="U1204">
        <f t="shared" si="227"/>
        <v>0</v>
      </c>
    </row>
    <row r="1205" spans="1:21">
      <c r="A1205" t="s">
        <v>2344</v>
      </c>
      <c r="B1205" t="str">
        <f t="shared" si="217"/>
        <v>株式会社丸井商会</v>
      </c>
      <c r="D1205" t="s">
        <v>2497</v>
      </c>
      <c r="E1205" t="s">
        <v>2559</v>
      </c>
      <c r="F1205" t="s">
        <v>2533</v>
      </c>
      <c r="G1205" s="50"/>
      <c r="H1205">
        <v>35</v>
      </c>
      <c r="I1205" t="s">
        <v>1060</v>
      </c>
      <c r="J1205" t="e">
        <f>VLOOKUP(I1205,#REF!,2,0)</f>
        <v>#REF!</v>
      </c>
      <c r="K1205" t="e">
        <f t="shared" si="218"/>
        <v>#REF!</v>
      </c>
      <c r="L1205" t="str">
        <f t="shared" si="216"/>
        <v>東海地方</v>
      </c>
      <c r="M1205" t="str">
        <f t="shared" si="219"/>
        <v>事業法人</v>
      </c>
      <c r="N1205" t="str">
        <f t="shared" si="220"/>
        <v>04.事業法人</v>
      </c>
      <c r="O1205" t="str">
        <f t="shared" si="221"/>
        <v/>
      </c>
      <c r="P1205" t="str">
        <f t="shared" si="222"/>
        <v/>
      </c>
      <c r="Q1205" t="str">
        <f t="shared" si="223"/>
        <v/>
      </c>
      <c r="R1205" t="str">
        <f t="shared" si="224"/>
        <v>22.</v>
      </c>
      <c r="S1205" t="str">
        <f t="shared" si="225"/>
        <v>22.静岡県</v>
      </c>
      <c r="T1205">
        <f t="shared" si="226"/>
        <v>0</v>
      </c>
      <c r="U1205">
        <f t="shared" si="227"/>
        <v>0</v>
      </c>
    </row>
    <row r="1206" spans="1:21">
      <c r="A1206" s="3" t="s">
        <v>85</v>
      </c>
      <c r="B1206" t="str">
        <f t="shared" si="217"/>
        <v>丸一鋼管株式会社</v>
      </c>
      <c r="C1206" t="s">
        <v>1785</v>
      </c>
      <c r="D1206" t="s">
        <v>410</v>
      </c>
      <c r="E1206" t="s">
        <v>2539</v>
      </c>
      <c r="F1206" t="s">
        <v>1977</v>
      </c>
      <c r="G1206" s="50" t="s">
        <v>2668</v>
      </c>
      <c r="H1206">
        <v>40</v>
      </c>
      <c r="I1206" t="s">
        <v>1060</v>
      </c>
      <c r="J1206" t="e">
        <f>VLOOKUP(I1206,#REF!,2,0)</f>
        <v>#REF!</v>
      </c>
      <c r="K1206" t="e">
        <f t="shared" si="218"/>
        <v>#REF!</v>
      </c>
      <c r="L1206" t="str">
        <f t="shared" si="216"/>
        <v>近畿地方</v>
      </c>
      <c r="M1206" t="str">
        <f t="shared" si="219"/>
        <v>事業法人</v>
      </c>
      <c r="N1206" t="str">
        <f t="shared" si="220"/>
        <v>04.事業法人</v>
      </c>
      <c r="O1206" t="str">
        <f t="shared" si="221"/>
        <v/>
      </c>
      <c r="P1206" t="str">
        <f t="shared" si="222"/>
        <v/>
      </c>
      <c r="Q1206" t="str">
        <f t="shared" si="223"/>
        <v/>
      </c>
      <c r="R1206" t="str">
        <f t="shared" si="224"/>
        <v>27.</v>
      </c>
      <c r="S1206" t="str">
        <f t="shared" si="225"/>
        <v>27.大阪府</v>
      </c>
      <c r="T1206">
        <f t="shared" si="226"/>
        <v>1</v>
      </c>
      <c r="U1206">
        <f t="shared" si="227"/>
        <v>93</v>
      </c>
    </row>
    <row r="1207" spans="1:21" ht="19.8">
      <c r="A1207" s="2" t="s">
        <v>235</v>
      </c>
      <c r="B1207" t="str">
        <f t="shared" si="217"/>
        <v>株式会社マル井ホールディングス</v>
      </c>
      <c r="D1207" t="s">
        <v>236</v>
      </c>
      <c r="E1207" t="s">
        <v>2540</v>
      </c>
      <c r="F1207" t="s">
        <v>1972</v>
      </c>
      <c r="G1207" s="50"/>
      <c r="H1207">
        <v>25</v>
      </c>
      <c r="I1207" t="s">
        <v>1060</v>
      </c>
      <c r="J1207" t="e">
        <f>VLOOKUP(I1207,#REF!,2,0)</f>
        <v>#REF!</v>
      </c>
      <c r="K1207" t="e">
        <f t="shared" si="218"/>
        <v>#REF!</v>
      </c>
      <c r="L1207" t="str">
        <f t="shared" si="216"/>
        <v>甲信越地方</v>
      </c>
      <c r="M1207" t="str">
        <f t="shared" si="219"/>
        <v>事業法人</v>
      </c>
      <c r="N1207" t="str">
        <f t="shared" si="220"/>
        <v>04.事業法人</v>
      </c>
      <c r="O1207" t="str">
        <f t="shared" si="221"/>
        <v/>
      </c>
      <c r="P1207" t="str">
        <f t="shared" si="222"/>
        <v/>
      </c>
      <c r="Q1207" t="str">
        <f t="shared" si="223"/>
        <v/>
      </c>
      <c r="R1207" t="str">
        <f t="shared" si="224"/>
        <v>20.</v>
      </c>
      <c r="S1207" t="str">
        <f t="shared" si="225"/>
        <v>20.長野県</v>
      </c>
      <c r="T1207">
        <f t="shared" si="226"/>
        <v>0</v>
      </c>
      <c r="U1207">
        <f t="shared" si="227"/>
        <v>0</v>
      </c>
    </row>
    <row r="1208" spans="1:21" ht="19.8">
      <c r="A1208" s="2" t="s">
        <v>1248</v>
      </c>
      <c r="B1208" t="str">
        <f t="shared" si="217"/>
        <v>丸栄コンクリート工業株式会社</v>
      </c>
      <c r="D1208" t="s">
        <v>1334</v>
      </c>
      <c r="E1208" t="s">
        <v>2562</v>
      </c>
      <c r="F1208" t="s">
        <v>2006</v>
      </c>
      <c r="G1208" s="50"/>
      <c r="H1208">
        <v>35</v>
      </c>
      <c r="I1208" t="s">
        <v>1060</v>
      </c>
      <c r="J1208" t="e">
        <f>VLOOKUP(I1208,#REF!,2,0)</f>
        <v>#REF!</v>
      </c>
      <c r="K1208" t="e">
        <f t="shared" si="218"/>
        <v>#REF!</v>
      </c>
      <c r="L1208" t="str">
        <f t="shared" si="216"/>
        <v>東海地方</v>
      </c>
      <c r="M1208" t="str">
        <f t="shared" si="219"/>
        <v>事業法人</v>
      </c>
      <c r="N1208" t="str">
        <f t="shared" si="220"/>
        <v>04.事業法人</v>
      </c>
      <c r="O1208" t="str">
        <f t="shared" si="221"/>
        <v/>
      </c>
      <c r="P1208" t="str">
        <f t="shared" si="222"/>
        <v/>
      </c>
      <c r="Q1208" t="str">
        <f t="shared" si="223"/>
        <v/>
      </c>
      <c r="R1208" t="str">
        <f t="shared" si="224"/>
        <v>21.</v>
      </c>
      <c r="S1208" t="str">
        <f t="shared" si="225"/>
        <v>21.岐阜県</v>
      </c>
      <c r="T1208">
        <f t="shared" si="226"/>
        <v>0</v>
      </c>
      <c r="U1208">
        <f t="shared" si="227"/>
        <v>0</v>
      </c>
    </row>
    <row r="1209" spans="1:21">
      <c r="A1209" s="3" t="s">
        <v>1892</v>
      </c>
      <c r="B1209" t="str">
        <f t="shared" si="217"/>
        <v>株式会社マルキョウ</v>
      </c>
      <c r="C1209" t="s">
        <v>1786</v>
      </c>
      <c r="D1209" t="s">
        <v>1048</v>
      </c>
      <c r="E1209" t="s">
        <v>2558</v>
      </c>
      <c r="F1209" t="s">
        <v>1951</v>
      </c>
      <c r="G1209" s="50"/>
      <c r="H1209">
        <v>70</v>
      </c>
      <c r="I1209" t="s">
        <v>1060</v>
      </c>
      <c r="J1209" t="e">
        <f>VLOOKUP(I1209,#REF!,2,0)</f>
        <v>#REF!</v>
      </c>
      <c r="K1209" t="e">
        <f t="shared" si="218"/>
        <v>#REF!</v>
      </c>
      <c r="L1209" t="str">
        <f t="shared" si="216"/>
        <v>九州・沖縄地方</v>
      </c>
      <c r="M1209" t="str">
        <f t="shared" si="219"/>
        <v>事業法人</v>
      </c>
      <c r="N1209" t="str">
        <f t="shared" si="220"/>
        <v>04.事業法人</v>
      </c>
      <c r="O1209" t="str">
        <f t="shared" si="221"/>
        <v/>
      </c>
      <c r="P1209" t="str">
        <f t="shared" si="222"/>
        <v/>
      </c>
      <c r="Q1209" t="str">
        <f t="shared" si="223"/>
        <v/>
      </c>
      <c r="R1209" t="str">
        <f t="shared" si="224"/>
        <v>40.</v>
      </c>
      <c r="S1209" t="str">
        <f t="shared" si="225"/>
        <v>40.福岡県</v>
      </c>
      <c r="T1209">
        <f t="shared" si="226"/>
        <v>2</v>
      </c>
      <c r="U1209">
        <f t="shared" si="227"/>
        <v>40</v>
      </c>
    </row>
    <row r="1210" spans="1:21">
      <c r="A1210" t="s">
        <v>2751</v>
      </c>
      <c r="B1210" t="str">
        <f t="shared" si="217"/>
        <v>丸五ゴム工業株式会社</v>
      </c>
      <c r="C1210" t="s">
        <v>2952</v>
      </c>
      <c r="D1210" t="s">
        <v>2852</v>
      </c>
      <c r="E1210" t="s">
        <v>2868</v>
      </c>
      <c r="F1210" t="s">
        <v>2162</v>
      </c>
      <c r="I1210" t="s">
        <v>1060</v>
      </c>
      <c r="J1210" t="e">
        <f>VLOOKUP(I1210,#REF!,2,0)</f>
        <v>#REF!</v>
      </c>
      <c r="K1210" t="e">
        <f t="shared" si="218"/>
        <v>#REF!</v>
      </c>
      <c r="L1210" t="str">
        <f t="shared" si="216"/>
        <v>中国地方</v>
      </c>
      <c r="M1210" t="str">
        <f t="shared" si="219"/>
        <v>事業法人</v>
      </c>
      <c r="N1210" t="str">
        <f t="shared" si="220"/>
        <v>04.事業法人</v>
      </c>
      <c r="O1210" t="str">
        <f t="shared" si="221"/>
        <v/>
      </c>
      <c r="P1210" t="str">
        <f t="shared" si="222"/>
        <v/>
      </c>
      <c r="Q1210" t="str">
        <f t="shared" si="223"/>
        <v/>
      </c>
      <c r="R1210" t="str">
        <f t="shared" si="224"/>
        <v>33.</v>
      </c>
      <c r="S1210" t="str">
        <f t="shared" si="225"/>
        <v>33.岡山県</v>
      </c>
      <c r="T1210">
        <f t="shared" si="226"/>
        <v>2</v>
      </c>
      <c r="U1210">
        <f t="shared" si="227"/>
        <v>68</v>
      </c>
    </row>
    <row r="1211" spans="1:21">
      <c r="A1211" s="3" t="s">
        <v>558</v>
      </c>
      <c r="B1211" t="str">
        <f t="shared" si="217"/>
        <v>株式会社丸商建設</v>
      </c>
      <c r="C1211" t="s">
        <v>1787</v>
      </c>
      <c r="D1211" t="s">
        <v>559</v>
      </c>
      <c r="E1211" t="s">
        <v>2560</v>
      </c>
      <c r="F1211" t="s">
        <v>2042</v>
      </c>
      <c r="G1211" s="50"/>
      <c r="H1211">
        <v>70</v>
      </c>
      <c r="I1211" t="s">
        <v>1060</v>
      </c>
      <c r="J1211" t="e">
        <f>VLOOKUP(I1211,#REF!,2,0)</f>
        <v>#REF!</v>
      </c>
      <c r="K1211" t="e">
        <f t="shared" si="218"/>
        <v>#REF!</v>
      </c>
      <c r="L1211" t="str">
        <f t="shared" si="216"/>
        <v>九州・沖縄地方</v>
      </c>
      <c r="M1211" t="str">
        <f t="shared" si="219"/>
        <v>事業法人</v>
      </c>
      <c r="N1211" t="str">
        <f t="shared" si="220"/>
        <v>04.事業法人</v>
      </c>
      <c r="O1211" t="str">
        <f t="shared" si="221"/>
        <v/>
      </c>
      <c r="P1211" t="str">
        <f t="shared" si="222"/>
        <v/>
      </c>
      <c r="Q1211" t="str">
        <f t="shared" si="223"/>
        <v/>
      </c>
      <c r="R1211" t="str">
        <f t="shared" si="224"/>
        <v>45.</v>
      </c>
      <c r="S1211" t="str">
        <f t="shared" si="225"/>
        <v>45.宮崎県</v>
      </c>
      <c r="T1211">
        <f t="shared" si="226"/>
        <v>1</v>
      </c>
      <c r="U1211">
        <f t="shared" si="227"/>
        <v>100</v>
      </c>
    </row>
    <row r="1212" spans="1:21">
      <c r="A1212" s="3" t="s">
        <v>1101</v>
      </c>
      <c r="B1212" t="str">
        <f t="shared" si="217"/>
        <v>丸善製薬株式会社</v>
      </c>
      <c r="C1212" t="s">
        <v>1788</v>
      </c>
      <c r="D1212" t="s">
        <v>1181</v>
      </c>
      <c r="E1212" t="s">
        <v>2561</v>
      </c>
      <c r="F1212" t="s">
        <v>1982</v>
      </c>
      <c r="G1212" s="50"/>
      <c r="H1212">
        <v>50</v>
      </c>
      <c r="I1212" t="s">
        <v>1060</v>
      </c>
      <c r="J1212" t="e">
        <f>VLOOKUP(I1212,#REF!,2,0)</f>
        <v>#REF!</v>
      </c>
      <c r="K1212" t="e">
        <f t="shared" si="218"/>
        <v>#REF!</v>
      </c>
      <c r="L1212" t="str">
        <f t="shared" si="216"/>
        <v>中国地方</v>
      </c>
      <c r="M1212" t="str">
        <f t="shared" si="219"/>
        <v>事業法人</v>
      </c>
      <c r="N1212" t="str">
        <f t="shared" si="220"/>
        <v>04.事業法人</v>
      </c>
      <c r="O1212" t="str">
        <f t="shared" si="221"/>
        <v/>
      </c>
      <c r="P1212" t="str">
        <f t="shared" si="222"/>
        <v/>
      </c>
      <c r="Q1212" t="str">
        <f t="shared" si="223"/>
        <v/>
      </c>
      <c r="R1212" t="str">
        <f t="shared" si="224"/>
        <v>34.</v>
      </c>
      <c r="S1212" t="str">
        <f t="shared" si="225"/>
        <v>34.広島県</v>
      </c>
      <c r="T1212">
        <f t="shared" si="226"/>
        <v>1</v>
      </c>
      <c r="U1212">
        <f t="shared" si="227"/>
        <v>92</v>
      </c>
    </row>
    <row r="1213" spans="1:21" ht="19.8">
      <c r="A1213" s="2" t="s">
        <v>329</v>
      </c>
      <c r="B1213" t="str">
        <f t="shared" si="217"/>
        <v>株式会社マルナカ中村商店</v>
      </c>
      <c r="C1213" t="s">
        <v>2949</v>
      </c>
      <c r="D1213" t="s">
        <v>237</v>
      </c>
      <c r="E1213" t="s">
        <v>2540</v>
      </c>
      <c r="F1213" t="s">
        <v>2068</v>
      </c>
      <c r="G1213" s="50"/>
      <c r="H1213">
        <v>10</v>
      </c>
      <c r="I1213" t="s">
        <v>1060</v>
      </c>
      <c r="J1213" t="e">
        <f>VLOOKUP(I1213,#REF!,2,0)</f>
        <v>#REF!</v>
      </c>
      <c r="K1213" t="e">
        <f t="shared" si="218"/>
        <v>#REF!</v>
      </c>
      <c r="L1213" t="str">
        <f t="shared" si="216"/>
        <v>北海道・東北地方</v>
      </c>
      <c r="M1213" t="str">
        <f t="shared" si="219"/>
        <v>事業法人</v>
      </c>
      <c r="N1213" t="str">
        <f t="shared" si="220"/>
        <v>04.事業法人</v>
      </c>
      <c r="O1213" t="str">
        <f t="shared" si="221"/>
        <v/>
      </c>
      <c r="P1213" t="str">
        <f t="shared" si="222"/>
        <v/>
      </c>
      <c r="Q1213" t="str">
        <f t="shared" si="223"/>
        <v/>
      </c>
      <c r="R1213" t="str">
        <f t="shared" si="224"/>
        <v>06.</v>
      </c>
      <c r="S1213" t="str">
        <f t="shared" si="225"/>
        <v>06.山形県</v>
      </c>
      <c r="T1213">
        <f t="shared" si="226"/>
        <v>1</v>
      </c>
      <c r="U1213">
        <f t="shared" si="227"/>
        <v>93</v>
      </c>
    </row>
    <row r="1214" spans="1:21" ht="19.8">
      <c r="A1214" s="2" t="s">
        <v>905</v>
      </c>
      <c r="B1214" t="str">
        <f t="shared" si="217"/>
        <v>丸紅健康保険組合</v>
      </c>
      <c r="D1214" t="s">
        <v>906</v>
      </c>
      <c r="E1214" t="s">
        <v>2564</v>
      </c>
      <c r="F1214" t="s">
        <v>1953</v>
      </c>
      <c r="G1214" s="50"/>
      <c r="H1214">
        <v>20</v>
      </c>
      <c r="I1214" t="s">
        <v>249</v>
      </c>
      <c r="J1214" t="e">
        <f>VLOOKUP(I1214,#REF!,2,0)</f>
        <v>#REF!</v>
      </c>
      <c r="K1214" t="e">
        <f t="shared" si="218"/>
        <v>#REF!</v>
      </c>
      <c r="L1214" t="str">
        <f t="shared" si="216"/>
        <v>関東地方</v>
      </c>
      <c r="M1214" t="str">
        <f t="shared" si="219"/>
        <v>その他</v>
      </c>
      <c r="N1214" t="str">
        <f t="shared" si="220"/>
        <v>10.その他</v>
      </c>
      <c r="O1214" t="str">
        <f t="shared" si="221"/>
        <v/>
      </c>
      <c r="P1214" t="str">
        <f t="shared" si="222"/>
        <v/>
      </c>
      <c r="Q1214" t="str">
        <f t="shared" si="223"/>
        <v/>
      </c>
      <c r="R1214" t="str">
        <f t="shared" si="224"/>
        <v>13.</v>
      </c>
      <c r="S1214" t="str">
        <f t="shared" si="225"/>
        <v>13.東京都</v>
      </c>
      <c r="T1214">
        <f t="shared" si="226"/>
        <v>0</v>
      </c>
      <c r="U1214">
        <f t="shared" si="227"/>
        <v>0</v>
      </c>
    </row>
    <row r="1215" spans="1:21">
      <c r="A1215" t="s">
        <v>3046</v>
      </c>
      <c r="B1215" t="str">
        <f t="shared" si="217"/>
        <v>丸宮食品株式会社</v>
      </c>
      <c r="D1215" t="s">
        <v>3141</v>
      </c>
      <c r="E1215" s="47" t="s">
        <v>3150</v>
      </c>
      <c r="F1215" t="s">
        <v>2048</v>
      </c>
      <c r="I1215" t="s">
        <v>1060</v>
      </c>
      <c r="J1215" t="e">
        <f>VLOOKUP(I1215,#REF!,2,0)</f>
        <v>#REF!</v>
      </c>
      <c r="K1215" t="e">
        <f t="shared" si="218"/>
        <v>#REF!</v>
      </c>
      <c r="L1215" t="str">
        <f t="shared" ref="L1215:L1278" si="228">VLOOKUP(F1215,Y:Z,2,0)</f>
        <v>関東地方</v>
      </c>
      <c r="M1215" t="str">
        <f t="shared" si="219"/>
        <v>事業法人</v>
      </c>
      <c r="N1215" t="str">
        <f t="shared" si="220"/>
        <v>04.事業法人</v>
      </c>
      <c r="O1215" t="str">
        <f t="shared" si="221"/>
        <v/>
      </c>
      <c r="P1215" t="str">
        <f t="shared" si="222"/>
        <v/>
      </c>
      <c r="Q1215" t="str">
        <f t="shared" si="223"/>
        <v/>
      </c>
      <c r="R1215" t="str">
        <f t="shared" si="224"/>
        <v>11.</v>
      </c>
      <c r="S1215" t="str">
        <f t="shared" si="225"/>
        <v>11.埼玉県</v>
      </c>
      <c r="T1215">
        <f t="shared" si="226"/>
        <v>0</v>
      </c>
      <c r="U1215">
        <f t="shared" si="227"/>
        <v>0</v>
      </c>
    </row>
    <row r="1216" spans="1:21" ht="19.8">
      <c r="A1216" s="2" t="s">
        <v>907</v>
      </c>
      <c r="B1216" t="str">
        <f t="shared" si="217"/>
        <v>株式会社ミート・コンパニオン</v>
      </c>
      <c r="D1216" t="s">
        <v>908</v>
      </c>
      <c r="E1216" t="s">
        <v>2564</v>
      </c>
      <c r="F1216" t="s">
        <v>2043</v>
      </c>
      <c r="G1216" s="50"/>
      <c r="H1216">
        <v>20</v>
      </c>
      <c r="I1216" t="s">
        <v>1060</v>
      </c>
      <c r="J1216" t="e">
        <f>VLOOKUP(I1216,#REF!,2,0)</f>
        <v>#REF!</v>
      </c>
      <c r="K1216" t="e">
        <f t="shared" si="218"/>
        <v>#REF!</v>
      </c>
      <c r="L1216" t="str">
        <f t="shared" si="228"/>
        <v>関東地方</v>
      </c>
      <c r="M1216" t="str">
        <f t="shared" si="219"/>
        <v>事業法人</v>
      </c>
      <c r="N1216" t="str">
        <f t="shared" si="220"/>
        <v>04.事業法人</v>
      </c>
      <c r="O1216" t="str">
        <f t="shared" si="221"/>
        <v/>
      </c>
      <c r="P1216" t="str">
        <f t="shared" si="222"/>
        <v/>
      </c>
      <c r="Q1216" t="str">
        <f t="shared" si="223"/>
        <v/>
      </c>
      <c r="R1216" t="str">
        <f t="shared" si="224"/>
        <v>13.</v>
      </c>
      <c r="S1216" t="str">
        <f t="shared" si="225"/>
        <v>13.東京都</v>
      </c>
      <c r="T1216">
        <f t="shared" si="226"/>
        <v>0</v>
      </c>
      <c r="U1216">
        <f t="shared" si="227"/>
        <v>0</v>
      </c>
    </row>
    <row r="1217" spans="1:21">
      <c r="A1217" s="3" t="s">
        <v>560</v>
      </c>
      <c r="B1217" t="str">
        <f t="shared" si="217"/>
        <v>株式会社三浦工務店</v>
      </c>
      <c r="C1217" t="s">
        <v>2942</v>
      </c>
      <c r="D1217" t="s">
        <v>561</v>
      </c>
      <c r="E1217" t="s">
        <v>2560</v>
      </c>
      <c r="F1217" t="s">
        <v>2115</v>
      </c>
      <c r="G1217" s="50"/>
      <c r="H1217">
        <v>20</v>
      </c>
      <c r="I1217" t="s">
        <v>1060</v>
      </c>
      <c r="J1217" t="e">
        <f>VLOOKUP(I1217,#REF!,2,0)</f>
        <v>#REF!</v>
      </c>
      <c r="K1217" t="e">
        <f t="shared" si="218"/>
        <v>#REF!</v>
      </c>
      <c r="L1217" t="str">
        <f t="shared" si="228"/>
        <v>関東地方</v>
      </c>
      <c r="M1217" t="str">
        <f t="shared" si="219"/>
        <v>事業法人</v>
      </c>
      <c r="N1217" t="str">
        <f t="shared" si="220"/>
        <v>04.事業法人</v>
      </c>
      <c r="O1217" t="str">
        <f t="shared" si="221"/>
        <v/>
      </c>
      <c r="P1217" t="str">
        <f t="shared" si="222"/>
        <v/>
      </c>
      <c r="Q1217" t="str">
        <f t="shared" si="223"/>
        <v/>
      </c>
      <c r="R1217" t="str">
        <f t="shared" si="224"/>
        <v>13.</v>
      </c>
      <c r="S1217" t="str">
        <f t="shared" si="225"/>
        <v>13.東京都</v>
      </c>
      <c r="T1217">
        <f t="shared" si="226"/>
        <v>1</v>
      </c>
      <c r="U1217">
        <f t="shared" si="227"/>
        <v>90</v>
      </c>
    </row>
    <row r="1218" spans="1:21" ht="19.8">
      <c r="A1218" s="2" t="s">
        <v>707</v>
      </c>
      <c r="B1218" t="str">
        <f t="shared" ref="B1218:B1281" si="229">SUBSTITUTE(SUBSTITUTE(A1218," ",""),"　","")</f>
        <v>一般社団法人三重県私立幼稚園・認定こども園協会</v>
      </c>
      <c r="D1218" t="s">
        <v>783</v>
      </c>
      <c r="E1218" t="s">
        <v>2538</v>
      </c>
      <c r="F1218" t="s">
        <v>1961</v>
      </c>
      <c r="G1218" s="50"/>
      <c r="H1218">
        <v>35</v>
      </c>
      <c r="I1218" t="s">
        <v>933</v>
      </c>
      <c r="J1218" t="e">
        <f>VLOOKUP(I1218,#REF!,2,0)</f>
        <v>#REF!</v>
      </c>
      <c r="K1218" t="e">
        <f t="shared" ref="K1218:K1281" si="230">IF(AND(J1218="事業法人",G1218="○"),"事業法人（上場）",IF(AND(J1218="事業法人",G1218=""),"事業法人（非上場）",J1218))</f>
        <v>#REF!</v>
      </c>
      <c r="L1218" t="str">
        <f t="shared" si="228"/>
        <v>東海地方</v>
      </c>
      <c r="M1218" t="str">
        <f t="shared" ref="M1218:M1281" si="231">VLOOKUP(I1218,AA:AB,2,0)</f>
        <v>その他</v>
      </c>
      <c r="N1218" t="str">
        <f t="shared" ref="N1218:N1281" si="232">VLOOKUP(I1218,AC:AD,2,0)</f>
        <v>08.財団法人・社団法人</v>
      </c>
      <c r="O1218" t="str">
        <f t="shared" ref="O1218:O1281" si="233">IF(I1218="自治体",F1218&amp;A1218,"")</f>
        <v/>
      </c>
      <c r="P1218" t="str">
        <f t="shared" ref="P1218:P1281" si="234">TRIM(SUBSTITUTE(O1218,F1218,""))</f>
        <v/>
      </c>
      <c r="Q1218" t="str">
        <f t="shared" ref="Q1218:Q1281" si="235">IF(I1218="自治体",F1218&amp;P1218,"")</f>
        <v/>
      </c>
      <c r="R1218" t="str">
        <f t="shared" ref="R1218:R1281" si="236">VLOOKUP(F1218,AE:AF,2,)</f>
        <v>24.</v>
      </c>
      <c r="S1218" t="str">
        <f t="shared" ref="S1218:S1281" si="237">R1218&amp;F1218</f>
        <v>24.三重県</v>
      </c>
      <c r="T1218">
        <f t="shared" ref="T1218:T1281" si="238">IF(C1218="",0,IF(COUNTIF(C1218,"https://www.jasso.go.jp/*")=1,1,2))</f>
        <v>0</v>
      </c>
      <c r="U1218">
        <f t="shared" ref="U1218:U1281" si="239">LEN(C1218)</f>
        <v>0</v>
      </c>
    </row>
    <row r="1219" spans="1:21">
      <c r="A1219" s="3" t="s">
        <v>1893</v>
      </c>
      <c r="B1219" t="str">
        <f t="shared" si="229"/>
        <v>三重精機株式会社</v>
      </c>
      <c r="C1219" t="s">
        <v>1789</v>
      </c>
      <c r="D1219" t="s">
        <v>1049</v>
      </c>
      <c r="E1219" t="s">
        <v>2558</v>
      </c>
      <c r="F1219" t="s">
        <v>1961</v>
      </c>
      <c r="G1219" s="50"/>
      <c r="H1219">
        <v>35</v>
      </c>
      <c r="I1219" t="s">
        <v>1060</v>
      </c>
      <c r="J1219" t="e">
        <f>VLOOKUP(I1219,#REF!,2,0)</f>
        <v>#REF!</v>
      </c>
      <c r="K1219" t="e">
        <f t="shared" si="230"/>
        <v>#REF!</v>
      </c>
      <c r="L1219" t="str">
        <f t="shared" si="228"/>
        <v>東海地方</v>
      </c>
      <c r="M1219" t="str">
        <f t="shared" si="231"/>
        <v>事業法人</v>
      </c>
      <c r="N1219" t="str">
        <f t="shared" si="232"/>
        <v>04.事業法人</v>
      </c>
      <c r="O1219" t="str">
        <f t="shared" si="233"/>
        <v/>
      </c>
      <c r="P1219" t="str">
        <f t="shared" si="234"/>
        <v/>
      </c>
      <c r="Q1219" t="str">
        <f t="shared" si="235"/>
        <v/>
      </c>
      <c r="R1219" t="str">
        <f t="shared" si="236"/>
        <v>24.</v>
      </c>
      <c r="S1219" t="str">
        <f t="shared" si="237"/>
        <v>24.三重県</v>
      </c>
      <c r="T1219">
        <f t="shared" si="238"/>
        <v>2</v>
      </c>
      <c r="U1219">
        <f t="shared" si="239"/>
        <v>28</v>
      </c>
    </row>
    <row r="1220" spans="1:21" ht="19.8">
      <c r="A1220" s="2" t="s">
        <v>909</v>
      </c>
      <c r="B1220" t="str">
        <f t="shared" si="229"/>
        <v>三重トヨタ自動車株式会社</v>
      </c>
      <c r="D1220" t="s">
        <v>910</v>
      </c>
      <c r="E1220" t="s">
        <v>2564</v>
      </c>
      <c r="F1220" t="s">
        <v>1989</v>
      </c>
      <c r="G1220" s="50"/>
      <c r="H1220">
        <v>35</v>
      </c>
      <c r="I1220" t="s">
        <v>1060</v>
      </c>
      <c r="J1220" t="e">
        <f>VLOOKUP(I1220,#REF!,2,0)</f>
        <v>#REF!</v>
      </c>
      <c r="K1220" t="e">
        <f t="shared" si="230"/>
        <v>#REF!</v>
      </c>
      <c r="L1220" t="str">
        <f t="shared" si="228"/>
        <v>東海地方</v>
      </c>
      <c r="M1220" t="str">
        <f t="shared" si="231"/>
        <v>事業法人</v>
      </c>
      <c r="N1220" t="str">
        <f t="shared" si="232"/>
        <v>04.事業法人</v>
      </c>
      <c r="O1220" t="str">
        <f t="shared" si="233"/>
        <v/>
      </c>
      <c r="P1220" t="str">
        <f t="shared" si="234"/>
        <v/>
      </c>
      <c r="Q1220" t="str">
        <f t="shared" si="235"/>
        <v/>
      </c>
      <c r="R1220" t="str">
        <f t="shared" si="236"/>
        <v>24.</v>
      </c>
      <c r="S1220" t="str">
        <f t="shared" si="237"/>
        <v>24.三重県</v>
      </c>
      <c r="T1220">
        <f t="shared" si="238"/>
        <v>0</v>
      </c>
      <c r="U1220">
        <f t="shared" si="239"/>
        <v>0</v>
      </c>
    </row>
    <row r="1221" spans="1:21" ht="19.8">
      <c r="A1221" s="2" t="s">
        <v>1102</v>
      </c>
      <c r="B1221" t="str">
        <f t="shared" si="229"/>
        <v>ミカワリコピー販売株式会社</v>
      </c>
      <c r="D1221" t="s">
        <v>1182</v>
      </c>
      <c r="E1221" t="s">
        <v>2561</v>
      </c>
      <c r="F1221" t="s">
        <v>1992</v>
      </c>
      <c r="G1221" s="50"/>
      <c r="H1221">
        <v>35</v>
      </c>
      <c r="I1221" t="s">
        <v>1060</v>
      </c>
      <c r="J1221" t="e">
        <f>VLOOKUP(I1221,#REF!,2,0)</f>
        <v>#REF!</v>
      </c>
      <c r="K1221" t="e">
        <f t="shared" si="230"/>
        <v>#REF!</v>
      </c>
      <c r="L1221" t="str">
        <f t="shared" si="228"/>
        <v>東海地方</v>
      </c>
      <c r="M1221" t="str">
        <f t="shared" si="231"/>
        <v>事業法人</v>
      </c>
      <c r="N1221" t="str">
        <f t="shared" si="232"/>
        <v>04.事業法人</v>
      </c>
      <c r="O1221" t="str">
        <f t="shared" si="233"/>
        <v/>
      </c>
      <c r="P1221" t="str">
        <f t="shared" si="234"/>
        <v/>
      </c>
      <c r="Q1221" t="str">
        <f t="shared" si="235"/>
        <v/>
      </c>
      <c r="R1221" t="str">
        <f t="shared" si="236"/>
        <v>23.</v>
      </c>
      <c r="S1221" t="str">
        <f t="shared" si="237"/>
        <v>23.愛知県</v>
      </c>
      <c r="T1221">
        <f t="shared" si="238"/>
        <v>0</v>
      </c>
      <c r="U1221">
        <f t="shared" si="239"/>
        <v>0</v>
      </c>
    </row>
    <row r="1222" spans="1:21" ht="19.8">
      <c r="A1222" s="2" t="s">
        <v>911</v>
      </c>
      <c r="B1222" t="str">
        <f t="shared" si="229"/>
        <v>公益財団法人三木瀧蔵奨学財団</v>
      </c>
      <c r="D1222" t="s">
        <v>912</v>
      </c>
      <c r="E1222" t="s">
        <v>2564</v>
      </c>
      <c r="F1222" t="s">
        <v>1970</v>
      </c>
      <c r="G1222" s="50"/>
      <c r="H1222">
        <v>40</v>
      </c>
      <c r="I1222" t="s">
        <v>1193</v>
      </c>
      <c r="J1222" t="e">
        <f>VLOOKUP(I1222,#REF!,2,0)</f>
        <v>#REF!</v>
      </c>
      <c r="K1222" t="e">
        <f t="shared" si="230"/>
        <v>#REF!</v>
      </c>
      <c r="L1222" t="str">
        <f t="shared" si="228"/>
        <v>近畿地方</v>
      </c>
      <c r="M1222" t="str">
        <f t="shared" si="231"/>
        <v>その他</v>
      </c>
      <c r="N1222" t="str">
        <f t="shared" si="232"/>
        <v>08.財団法人・社団法人</v>
      </c>
      <c r="O1222" t="str">
        <f t="shared" si="233"/>
        <v/>
      </c>
      <c r="P1222" t="str">
        <f t="shared" si="234"/>
        <v/>
      </c>
      <c r="Q1222" t="str">
        <f t="shared" si="235"/>
        <v/>
      </c>
      <c r="R1222" t="str">
        <f t="shared" si="236"/>
        <v>28.</v>
      </c>
      <c r="S1222" t="str">
        <f t="shared" si="237"/>
        <v>28.兵庫県</v>
      </c>
      <c r="T1222">
        <f t="shared" si="238"/>
        <v>0</v>
      </c>
      <c r="U1222">
        <f t="shared" si="239"/>
        <v>0</v>
      </c>
    </row>
    <row r="1223" spans="1:21" ht="19.8">
      <c r="A1223" s="2" t="s">
        <v>603</v>
      </c>
      <c r="B1223" t="str">
        <f t="shared" si="229"/>
        <v>ミクニ電機株式会社</v>
      </c>
      <c r="D1223" t="s">
        <v>647</v>
      </c>
      <c r="E1223" t="s">
        <v>2563</v>
      </c>
      <c r="F1223" t="s">
        <v>1992</v>
      </c>
      <c r="G1223" s="50"/>
      <c r="H1223">
        <v>35</v>
      </c>
      <c r="I1223" t="s">
        <v>1060</v>
      </c>
      <c r="J1223" t="e">
        <f>VLOOKUP(I1223,#REF!,2,0)</f>
        <v>#REF!</v>
      </c>
      <c r="K1223" t="e">
        <f t="shared" si="230"/>
        <v>#REF!</v>
      </c>
      <c r="L1223" t="str">
        <f t="shared" si="228"/>
        <v>東海地方</v>
      </c>
      <c r="M1223" t="str">
        <f t="shared" si="231"/>
        <v>事業法人</v>
      </c>
      <c r="N1223" t="str">
        <f t="shared" si="232"/>
        <v>04.事業法人</v>
      </c>
      <c r="O1223" t="str">
        <f t="shared" si="233"/>
        <v/>
      </c>
      <c r="P1223" t="str">
        <f t="shared" si="234"/>
        <v/>
      </c>
      <c r="Q1223" t="str">
        <f t="shared" si="235"/>
        <v/>
      </c>
      <c r="R1223" t="str">
        <f t="shared" si="236"/>
        <v>23.</v>
      </c>
      <c r="S1223" t="str">
        <f t="shared" si="237"/>
        <v>23.愛知県</v>
      </c>
      <c r="T1223">
        <f t="shared" si="238"/>
        <v>0</v>
      </c>
      <c r="U1223">
        <f t="shared" si="239"/>
        <v>0</v>
      </c>
    </row>
    <row r="1224" spans="1:21">
      <c r="A1224" t="s">
        <v>3255</v>
      </c>
      <c r="B1224" t="str">
        <f t="shared" si="229"/>
        <v>岬町</v>
      </c>
      <c r="D1224" t="s">
        <v>3346</v>
      </c>
      <c r="E1224" t="s">
        <v>3364</v>
      </c>
      <c r="F1224" t="s">
        <v>1977</v>
      </c>
      <c r="G1224" s="50"/>
      <c r="I1224" t="s">
        <v>413</v>
      </c>
      <c r="J1224" t="e">
        <f>VLOOKUP(I1224,#REF!,2,0)</f>
        <v>#REF!</v>
      </c>
      <c r="K1224" t="e">
        <f t="shared" si="230"/>
        <v>#REF!</v>
      </c>
      <c r="L1224" t="str">
        <f t="shared" si="228"/>
        <v>近畿地方</v>
      </c>
      <c r="M1224" t="str">
        <f t="shared" si="231"/>
        <v>自治体</v>
      </c>
      <c r="N1224" t="str">
        <f t="shared" si="232"/>
        <v>07.自治体</v>
      </c>
      <c r="O1224" t="str">
        <f t="shared" si="233"/>
        <v>大阪府岬町</v>
      </c>
      <c r="P1224" t="str">
        <f t="shared" si="234"/>
        <v>岬町</v>
      </c>
      <c r="Q1224" t="str">
        <f t="shared" si="235"/>
        <v>大阪府岬町</v>
      </c>
      <c r="R1224" t="str">
        <f t="shared" si="236"/>
        <v>27.</v>
      </c>
      <c r="S1224" t="str">
        <f t="shared" si="237"/>
        <v>27.大阪府</v>
      </c>
      <c r="T1224">
        <f t="shared" si="238"/>
        <v>0</v>
      </c>
      <c r="U1224">
        <f t="shared" si="239"/>
        <v>0</v>
      </c>
    </row>
    <row r="1225" spans="1:21">
      <c r="A1225" t="s">
        <v>3499</v>
      </c>
      <c r="B1225" t="str">
        <f t="shared" si="229"/>
        <v>美郷町</v>
      </c>
      <c r="D1225" t="s">
        <v>3621</v>
      </c>
      <c r="E1225" t="s">
        <v>3636</v>
      </c>
      <c r="F1225" t="s">
        <v>2099</v>
      </c>
      <c r="H1225">
        <v>70</v>
      </c>
      <c r="I1225" t="s">
        <v>413</v>
      </c>
      <c r="J1225" t="e">
        <f>VLOOKUP(I1225,#REF!,2,0)</f>
        <v>#REF!</v>
      </c>
      <c r="K1225" t="e">
        <f t="shared" si="230"/>
        <v>#REF!</v>
      </c>
      <c r="L1225" t="str">
        <f t="shared" si="228"/>
        <v>九州・沖縄地方</v>
      </c>
      <c r="M1225" t="str">
        <f t="shared" si="231"/>
        <v>自治体</v>
      </c>
      <c r="N1225" t="str">
        <f t="shared" si="232"/>
        <v>07.自治体</v>
      </c>
      <c r="O1225" t="str">
        <f t="shared" si="233"/>
        <v>宮崎県美郷町</v>
      </c>
      <c r="P1225" t="str">
        <f t="shared" si="234"/>
        <v>美郷町</v>
      </c>
      <c r="Q1225" t="str">
        <f t="shared" si="235"/>
        <v>宮崎県美郷町</v>
      </c>
      <c r="R1225" t="str">
        <f t="shared" si="236"/>
        <v>45.</v>
      </c>
      <c r="S1225" t="str">
        <f t="shared" si="237"/>
        <v>45.宮崎県</v>
      </c>
      <c r="T1225">
        <f t="shared" si="238"/>
        <v>0</v>
      </c>
      <c r="U1225">
        <f t="shared" si="239"/>
        <v>0</v>
      </c>
    </row>
    <row r="1226" spans="1:21" ht="19.8">
      <c r="A1226" s="2" t="s">
        <v>1249</v>
      </c>
      <c r="B1226" t="str">
        <f t="shared" si="229"/>
        <v>三島信用金庫</v>
      </c>
      <c r="D1226" t="s">
        <v>1335</v>
      </c>
      <c r="E1226" t="s">
        <v>2562</v>
      </c>
      <c r="F1226" t="s">
        <v>2061</v>
      </c>
      <c r="G1226" s="50"/>
      <c r="H1226">
        <v>35</v>
      </c>
      <c r="I1226" t="s">
        <v>1345</v>
      </c>
      <c r="J1226" t="e">
        <f>VLOOKUP(I1226,#REF!,2,0)</f>
        <v>#REF!</v>
      </c>
      <c r="K1226" t="e">
        <f t="shared" si="230"/>
        <v>#REF!</v>
      </c>
      <c r="L1226" t="str">
        <f t="shared" si="228"/>
        <v>東海地方</v>
      </c>
      <c r="M1226" t="str">
        <f t="shared" si="231"/>
        <v>地域金融機関</v>
      </c>
      <c r="N1226" t="str">
        <f t="shared" si="232"/>
        <v>03.系統上部・系統下部</v>
      </c>
      <c r="O1226" t="str">
        <f t="shared" si="233"/>
        <v/>
      </c>
      <c r="P1226" t="str">
        <f t="shared" si="234"/>
        <v/>
      </c>
      <c r="Q1226" t="str">
        <f t="shared" si="235"/>
        <v/>
      </c>
      <c r="R1226" t="str">
        <f t="shared" si="236"/>
        <v>22.</v>
      </c>
      <c r="S1226" t="str">
        <f t="shared" si="237"/>
        <v>22.静岡県</v>
      </c>
      <c r="T1226">
        <f t="shared" si="238"/>
        <v>0</v>
      </c>
      <c r="U1226">
        <f t="shared" si="239"/>
        <v>0</v>
      </c>
    </row>
    <row r="1227" spans="1:21" ht="19.8">
      <c r="A1227" s="2" t="s">
        <v>964</v>
      </c>
      <c r="B1227" t="str">
        <f t="shared" si="229"/>
        <v>社会福祉法人みずき福祉会</v>
      </c>
      <c r="D1227" t="s">
        <v>1050</v>
      </c>
      <c r="E1227" t="s">
        <v>2558</v>
      </c>
      <c r="F1227" t="s">
        <v>1953</v>
      </c>
      <c r="G1227" s="50"/>
      <c r="H1227">
        <v>20</v>
      </c>
      <c r="I1227" t="s">
        <v>440</v>
      </c>
      <c r="J1227" t="e">
        <f>VLOOKUP(I1227,#REF!,2,0)</f>
        <v>#REF!</v>
      </c>
      <c r="K1227" t="e">
        <f t="shared" si="230"/>
        <v>#REF!</v>
      </c>
      <c r="L1227" t="str">
        <f t="shared" si="228"/>
        <v>関東地方</v>
      </c>
      <c r="M1227" t="str">
        <f t="shared" si="231"/>
        <v>その他</v>
      </c>
      <c r="N1227" t="str">
        <f t="shared" si="232"/>
        <v>09.医療法人・社会福祉法人</v>
      </c>
      <c r="O1227" t="str">
        <f t="shared" si="233"/>
        <v/>
      </c>
      <c r="P1227" t="str">
        <f t="shared" si="234"/>
        <v/>
      </c>
      <c r="Q1227" t="str">
        <f t="shared" si="235"/>
        <v/>
      </c>
      <c r="R1227" t="str">
        <f t="shared" si="236"/>
        <v>13.</v>
      </c>
      <c r="S1227" t="str">
        <f t="shared" si="237"/>
        <v>13.東京都</v>
      </c>
      <c r="T1227">
        <f t="shared" si="238"/>
        <v>0</v>
      </c>
      <c r="U1227">
        <f t="shared" si="239"/>
        <v>0</v>
      </c>
    </row>
    <row r="1228" spans="1:21">
      <c r="A1228" t="s">
        <v>2345</v>
      </c>
      <c r="B1228" t="str">
        <f t="shared" si="229"/>
        <v>社会福祉法人水の会開成いちい認定こども園</v>
      </c>
      <c r="C1228" t="s">
        <v>2658</v>
      </c>
      <c r="D1228" t="s">
        <v>2498</v>
      </c>
      <c r="E1228" t="s">
        <v>2559</v>
      </c>
      <c r="F1228" t="s">
        <v>2156</v>
      </c>
      <c r="G1228" s="50"/>
      <c r="H1228">
        <v>10</v>
      </c>
      <c r="I1228" t="s">
        <v>440</v>
      </c>
      <c r="J1228" t="e">
        <f>VLOOKUP(I1228,#REF!,2,0)</f>
        <v>#REF!</v>
      </c>
      <c r="K1228" t="e">
        <f t="shared" si="230"/>
        <v>#REF!</v>
      </c>
      <c r="L1228" t="str">
        <f t="shared" si="228"/>
        <v>北海道・東北地方</v>
      </c>
      <c r="M1228" t="str">
        <f t="shared" si="231"/>
        <v>その他</v>
      </c>
      <c r="N1228" t="str">
        <f t="shared" si="232"/>
        <v>09.医療法人・社会福祉法人</v>
      </c>
      <c r="O1228" t="str">
        <f t="shared" si="233"/>
        <v/>
      </c>
      <c r="P1228" t="str">
        <f t="shared" si="234"/>
        <v/>
      </c>
      <c r="Q1228" t="str">
        <f t="shared" si="235"/>
        <v/>
      </c>
      <c r="R1228" t="str">
        <f t="shared" si="236"/>
        <v>01.</v>
      </c>
      <c r="S1228" t="str">
        <f t="shared" si="237"/>
        <v>01.北海道</v>
      </c>
      <c r="T1228">
        <f t="shared" si="238"/>
        <v>1</v>
      </c>
      <c r="U1228">
        <f t="shared" si="239"/>
        <v>101</v>
      </c>
    </row>
    <row r="1229" spans="1:21">
      <c r="A1229" t="s">
        <v>2346</v>
      </c>
      <c r="B1229" t="str">
        <f t="shared" si="229"/>
        <v>社会福祉法人水の会特別養護老人ホームユンニこもれびの家</v>
      </c>
      <c r="C1229" t="s">
        <v>2659</v>
      </c>
      <c r="D1229" t="s">
        <v>2499</v>
      </c>
      <c r="E1229" t="s">
        <v>2559</v>
      </c>
      <c r="F1229" t="s">
        <v>2156</v>
      </c>
      <c r="G1229" s="50"/>
      <c r="H1229">
        <v>10</v>
      </c>
      <c r="I1229" t="s">
        <v>440</v>
      </c>
      <c r="J1229" t="e">
        <f>VLOOKUP(I1229,#REF!,2,0)</f>
        <v>#REF!</v>
      </c>
      <c r="K1229" t="e">
        <f t="shared" si="230"/>
        <v>#REF!</v>
      </c>
      <c r="L1229" t="str">
        <f t="shared" si="228"/>
        <v>北海道・東北地方</v>
      </c>
      <c r="M1229" t="str">
        <f t="shared" si="231"/>
        <v>その他</v>
      </c>
      <c r="N1229" t="str">
        <f t="shared" si="232"/>
        <v>09.医療法人・社会福祉法人</v>
      </c>
      <c r="O1229" t="str">
        <f t="shared" si="233"/>
        <v/>
      </c>
      <c r="P1229" t="str">
        <f t="shared" si="234"/>
        <v/>
      </c>
      <c r="Q1229" t="str">
        <f t="shared" si="235"/>
        <v/>
      </c>
      <c r="R1229" t="str">
        <f t="shared" si="236"/>
        <v>01.</v>
      </c>
      <c r="S1229" t="str">
        <f t="shared" si="237"/>
        <v>01.北海道</v>
      </c>
      <c r="T1229">
        <f t="shared" si="238"/>
        <v>1</v>
      </c>
      <c r="U1229">
        <f t="shared" si="239"/>
        <v>100</v>
      </c>
    </row>
    <row r="1230" spans="1:21" ht="19.8">
      <c r="A1230" s="2" t="s">
        <v>36</v>
      </c>
      <c r="B1230" t="str">
        <f t="shared" si="229"/>
        <v>株式会社みずほ銀行</v>
      </c>
      <c r="D1230" t="s">
        <v>51</v>
      </c>
      <c r="E1230" t="s">
        <v>2546</v>
      </c>
      <c r="F1230" t="s">
        <v>1953</v>
      </c>
      <c r="G1230" s="50"/>
      <c r="H1230">
        <v>20</v>
      </c>
      <c r="I1230" t="s">
        <v>1905</v>
      </c>
      <c r="J1230" t="e">
        <f>VLOOKUP(I1230,#REF!,2,0)</f>
        <v>#REF!</v>
      </c>
      <c r="K1230" t="e">
        <f t="shared" si="230"/>
        <v>#REF!</v>
      </c>
      <c r="L1230" t="str">
        <f t="shared" si="228"/>
        <v>関東地方</v>
      </c>
      <c r="M1230" t="str">
        <f t="shared" si="231"/>
        <v>-</v>
      </c>
      <c r="N1230" t="str">
        <f t="shared" si="232"/>
        <v>02.銀行</v>
      </c>
      <c r="O1230" t="str">
        <f t="shared" si="233"/>
        <v/>
      </c>
      <c r="P1230" t="str">
        <f t="shared" si="234"/>
        <v/>
      </c>
      <c r="Q1230" t="str">
        <f t="shared" si="235"/>
        <v/>
      </c>
      <c r="R1230" t="str">
        <f t="shared" si="236"/>
        <v>13.</v>
      </c>
      <c r="S1230" t="str">
        <f t="shared" si="237"/>
        <v>13.東京都</v>
      </c>
      <c r="T1230">
        <f t="shared" si="238"/>
        <v>0</v>
      </c>
      <c r="U1230">
        <f t="shared" si="239"/>
        <v>0</v>
      </c>
    </row>
    <row r="1231" spans="1:21" ht="19.8">
      <c r="A1231" s="2" t="s">
        <v>1525</v>
      </c>
      <c r="B1231" t="str">
        <f t="shared" si="229"/>
        <v>学校法人聖園学園</v>
      </c>
      <c r="D1231" t="s">
        <v>1917</v>
      </c>
      <c r="E1231" t="s">
        <v>2564</v>
      </c>
      <c r="F1231" t="s">
        <v>2163</v>
      </c>
      <c r="G1231" s="50"/>
      <c r="H1231">
        <v>10</v>
      </c>
      <c r="I1231" t="s">
        <v>930</v>
      </c>
      <c r="J1231" t="e">
        <f>VLOOKUP(I1231,#REF!,2,0)</f>
        <v>#REF!</v>
      </c>
      <c r="K1231" t="e">
        <f t="shared" si="230"/>
        <v>#REF!</v>
      </c>
      <c r="L1231" t="str">
        <f t="shared" si="228"/>
        <v>北海道・東北地方</v>
      </c>
      <c r="M1231" t="str">
        <f t="shared" si="231"/>
        <v>学校法人等</v>
      </c>
      <c r="N1231" t="str">
        <f t="shared" si="232"/>
        <v>01.学校法人・国立大学法人等</v>
      </c>
      <c r="O1231" t="str">
        <f t="shared" si="233"/>
        <v/>
      </c>
      <c r="P1231" t="str">
        <f t="shared" si="234"/>
        <v/>
      </c>
      <c r="Q1231" t="str">
        <f t="shared" si="235"/>
        <v/>
      </c>
      <c r="R1231" t="str">
        <f t="shared" si="236"/>
        <v>05.</v>
      </c>
      <c r="S1231" t="str">
        <f t="shared" si="237"/>
        <v>05.秋田県</v>
      </c>
      <c r="T1231">
        <f t="shared" si="238"/>
        <v>0</v>
      </c>
      <c r="U1231">
        <f t="shared" si="239"/>
        <v>0</v>
      </c>
    </row>
    <row r="1232" spans="1:21">
      <c r="A1232" t="s">
        <v>2347</v>
      </c>
      <c r="B1232" t="str">
        <f t="shared" si="229"/>
        <v>三井機工株式会社</v>
      </c>
      <c r="D1232" t="s">
        <v>2500</v>
      </c>
      <c r="E1232" t="s">
        <v>2559</v>
      </c>
      <c r="F1232" t="s">
        <v>1992</v>
      </c>
      <c r="G1232" s="50"/>
      <c r="H1232">
        <v>35</v>
      </c>
      <c r="I1232" t="s">
        <v>1060</v>
      </c>
      <c r="J1232" t="e">
        <f>VLOOKUP(I1232,#REF!,2,0)</f>
        <v>#REF!</v>
      </c>
      <c r="K1232" t="e">
        <f t="shared" si="230"/>
        <v>#REF!</v>
      </c>
      <c r="L1232" t="str">
        <f t="shared" si="228"/>
        <v>東海地方</v>
      </c>
      <c r="M1232" t="str">
        <f t="shared" si="231"/>
        <v>事業法人</v>
      </c>
      <c r="N1232" t="str">
        <f t="shared" si="232"/>
        <v>04.事業法人</v>
      </c>
      <c r="O1232" t="str">
        <f t="shared" si="233"/>
        <v/>
      </c>
      <c r="P1232" t="str">
        <f t="shared" si="234"/>
        <v/>
      </c>
      <c r="Q1232" t="str">
        <f t="shared" si="235"/>
        <v/>
      </c>
      <c r="R1232" t="str">
        <f t="shared" si="236"/>
        <v>23.</v>
      </c>
      <c r="S1232" t="str">
        <f t="shared" si="237"/>
        <v>23.愛知県</v>
      </c>
      <c r="T1232">
        <f t="shared" si="238"/>
        <v>0</v>
      </c>
      <c r="U1232">
        <f t="shared" si="239"/>
        <v>0</v>
      </c>
    </row>
    <row r="1233" spans="1:21" ht="19.8">
      <c r="A1233" s="2" t="s">
        <v>708</v>
      </c>
      <c r="B1233" t="str">
        <f t="shared" si="229"/>
        <v>三井食品工業株式会社</v>
      </c>
      <c r="D1233" t="s">
        <v>784</v>
      </c>
      <c r="E1233" t="s">
        <v>2538</v>
      </c>
      <c r="F1233" t="s">
        <v>1992</v>
      </c>
      <c r="G1233" s="50"/>
      <c r="H1233">
        <v>35</v>
      </c>
      <c r="I1233" t="s">
        <v>1060</v>
      </c>
      <c r="J1233" t="e">
        <f>VLOOKUP(I1233,#REF!,2,0)</f>
        <v>#REF!</v>
      </c>
      <c r="K1233" t="e">
        <f t="shared" si="230"/>
        <v>#REF!</v>
      </c>
      <c r="L1233" t="str">
        <f t="shared" si="228"/>
        <v>東海地方</v>
      </c>
      <c r="M1233" t="str">
        <f t="shared" si="231"/>
        <v>事業法人</v>
      </c>
      <c r="N1233" t="str">
        <f t="shared" si="232"/>
        <v>04.事業法人</v>
      </c>
      <c r="O1233" t="str">
        <f t="shared" si="233"/>
        <v/>
      </c>
      <c r="P1233" t="str">
        <f t="shared" si="234"/>
        <v/>
      </c>
      <c r="Q1233" t="str">
        <f t="shared" si="235"/>
        <v/>
      </c>
      <c r="R1233" t="str">
        <f t="shared" si="236"/>
        <v>23.</v>
      </c>
      <c r="S1233" t="str">
        <f t="shared" si="237"/>
        <v>23.愛知県</v>
      </c>
      <c r="T1233">
        <f t="shared" si="238"/>
        <v>0</v>
      </c>
      <c r="U1233">
        <f t="shared" si="239"/>
        <v>0</v>
      </c>
    </row>
    <row r="1234" spans="1:21" ht="19.8">
      <c r="A1234" s="2" t="s">
        <v>37</v>
      </c>
      <c r="B1234" t="str">
        <f t="shared" si="229"/>
        <v>三井住友DSアセットマネジメント株式会社</v>
      </c>
      <c r="D1234" t="s">
        <v>347</v>
      </c>
      <c r="E1234" t="s">
        <v>2546</v>
      </c>
      <c r="F1234" t="s">
        <v>1953</v>
      </c>
      <c r="G1234" s="50"/>
      <c r="H1234">
        <v>20</v>
      </c>
      <c r="I1234" t="s">
        <v>928</v>
      </c>
      <c r="J1234" t="e">
        <f>VLOOKUP(I1234,#REF!,2,0)</f>
        <v>#REF!</v>
      </c>
      <c r="K1234" t="e">
        <f t="shared" si="230"/>
        <v>#REF!</v>
      </c>
      <c r="L1234" t="str">
        <f t="shared" si="228"/>
        <v>関東地方</v>
      </c>
      <c r="M1234" t="str">
        <f t="shared" si="231"/>
        <v>-</v>
      </c>
      <c r="N1234" t="str">
        <f t="shared" si="232"/>
        <v>05.信託・投信・投資顧問</v>
      </c>
      <c r="O1234" t="str">
        <f t="shared" si="233"/>
        <v/>
      </c>
      <c r="P1234" t="str">
        <f t="shared" si="234"/>
        <v/>
      </c>
      <c r="Q1234" t="str">
        <f t="shared" si="235"/>
        <v/>
      </c>
      <c r="R1234" t="str">
        <f t="shared" si="236"/>
        <v>13.</v>
      </c>
      <c r="S1234" t="str">
        <f t="shared" si="237"/>
        <v>13.東京都</v>
      </c>
      <c r="T1234">
        <f t="shared" si="238"/>
        <v>0</v>
      </c>
      <c r="U1234">
        <f t="shared" si="239"/>
        <v>0</v>
      </c>
    </row>
    <row r="1235" spans="1:21" ht="19.8">
      <c r="A1235" s="2" t="s">
        <v>38</v>
      </c>
      <c r="B1235" t="str">
        <f t="shared" si="229"/>
        <v>三井住友トラスト・アセットマネジメント株式会社</v>
      </c>
      <c r="D1235" t="s">
        <v>348</v>
      </c>
      <c r="E1235" t="s">
        <v>2546</v>
      </c>
      <c r="F1235" t="s">
        <v>1953</v>
      </c>
      <c r="G1235" s="50"/>
      <c r="H1235">
        <v>20</v>
      </c>
      <c r="I1235" t="s">
        <v>928</v>
      </c>
      <c r="J1235" t="e">
        <f>VLOOKUP(I1235,#REF!,2,0)</f>
        <v>#REF!</v>
      </c>
      <c r="K1235" t="e">
        <f t="shared" si="230"/>
        <v>#REF!</v>
      </c>
      <c r="L1235" t="str">
        <f t="shared" si="228"/>
        <v>関東地方</v>
      </c>
      <c r="M1235" t="str">
        <f t="shared" si="231"/>
        <v>-</v>
      </c>
      <c r="N1235" t="str">
        <f t="shared" si="232"/>
        <v>05.信託・投信・投資顧問</v>
      </c>
      <c r="O1235" t="str">
        <f t="shared" si="233"/>
        <v/>
      </c>
      <c r="P1235" t="str">
        <f t="shared" si="234"/>
        <v/>
      </c>
      <c r="Q1235" t="str">
        <f t="shared" si="235"/>
        <v/>
      </c>
      <c r="R1235" t="str">
        <f t="shared" si="236"/>
        <v>13.</v>
      </c>
      <c r="S1235" t="str">
        <f t="shared" si="237"/>
        <v>13.東京都</v>
      </c>
      <c r="T1235">
        <f t="shared" si="238"/>
        <v>0</v>
      </c>
      <c r="U1235">
        <f t="shared" si="239"/>
        <v>0</v>
      </c>
    </row>
    <row r="1236" spans="1:21">
      <c r="A1236" t="s">
        <v>2752</v>
      </c>
      <c r="B1236" t="str">
        <f t="shared" si="229"/>
        <v>御杖村</v>
      </c>
      <c r="D1236" t="s">
        <v>2853</v>
      </c>
      <c r="E1236" t="s">
        <v>2868</v>
      </c>
      <c r="F1236" t="s">
        <v>2913</v>
      </c>
      <c r="I1236" t="s">
        <v>413</v>
      </c>
      <c r="J1236" t="e">
        <f>VLOOKUP(I1236,#REF!,2,0)</f>
        <v>#REF!</v>
      </c>
      <c r="K1236" t="e">
        <f t="shared" si="230"/>
        <v>#REF!</v>
      </c>
      <c r="L1236" t="str">
        <f t="shared" si="228"/>
        <v>近畿地方</v>
      </c>
      <c r="M1236" t="str">
        <f t="shared" si="231"/>
        <v>自治体</v>
      </c>
      <c r="N1236" t="str">
        <f t="shared" si="232"/>
        <v>07.自治体</v>
      </c>
      <c r="O1236" t="str">
        <f t="shared" si="233"/>
        <v>奈良県御杖村</v>
      </c>
      <c r="P1236" t="str">
        <f t="shared" si="234"/>
        <v>御杖村</v>
      </c>
      <c r="Q1236" t="str">
        <f t="shared" si="235"/>
        <v>奈良県御杖村</v>
      </c>
      <c r="R1236" t="str">
        <f t="shared" si="236"/>
        <v>29.</v>
      </c>
      <c r="S1236" t="str">
        <f t="shared" si="237"/>
        <v>29.奈良県</v>
      </c>
      <c r="T1236">
        <f t="shared" si="238"/>
        <v>0</v>
      </c>
      <c r="U1236">
        <f t="shared" si="239"/>
        <v>0</v>
      </c>
    </row>
    <row r="1237" spans="1:21">
      <c r="A1237" t="s">
        <v>3500</v>
      </c>
      <c r="B1237" t="str">
        <f t="shared" si="229"/>
        <v>見附市</v>
      </c>
      <c r="D1237" t="s">
        <v>3622</v>
      </c>
      <c r="E1237" t="s">
        <v>3636</v>
      </c>
      <c r="F1237" t="s">
        <v>3152</v>
      </c>
      <c r="H1237">
        <v>25</v>
      </c>
      <c r="I1237" t="s">
        <v>413</v>
      </c>
      <c r="J1237" t="e">
        <f>VLOOKUP(I1237,#REF!,2,0)</f>
        <v>#REF!</v>
      </c>
      <c r="K1237" t="e">
        <f t="shared" si="230"/>
        <v>#REF!</v>
      </c>
      <c r="L1237" t="str">
        <f t="shared" si="228"/>
        <v>甲信越地方</v>
      </c>
      <c r="M1237" t="str">
        <f t="shared" si="231"/>
        <v>自治体</v>
      </c>
      <c r="N1237" t="str">
        <f t="shared" si="232"/>
        <v>07.自治体</v>
      </c>
      <c r="O1237" t="str">
        <f t="shared" si="233"/>
        <v>新潟県見附市</v>
      </c>
      <c r="P1237" t="str">
        <f t="shared" si="234"/>
        <v>見附市</v>
      </c>
      <c r="Q1237" t="str">
        <f t="shared" si="235"/>
        <v>新潟県見附市</v>
      </c>
      <c r="R1237" t="str">
        <f t="shared" si="236"/>
        <v>15.</v>
      </c>
      <c r="S1237" t="str">
        <f t="shared" si="237"/>
        <v>15.新潟県</v>
      </c>
      <c r="T1237">
        <f t="shared" si="238"/>
        <v>0</v>
      </c>
      <c r="U1237">
        <f t="shared" si="239"/>
        <v>0</v>
      </c>
    </row>
    <row r="1238" spans="1:21">
      <c r="A1238" s="3" t="s">
        <v>86</v>
      </c>
      <c r="B1238" t="str">
        <f t="shared" si="229"/>
        <v>株式会社三菱UFJ銀行</v>
      </c>
      <c r="C1238" t="s">
        <v>1790</v>
      </c>
      <c r="D1238" t="s">
        <v>349</v>
      </c>
      <c r="E1238" t="s">
        <v>2546</v>
      </c>
      <c r="F1238" t="s">
        <v>1953</v>
      </c>
      <c r="G1238" s="50"/>
      <c r="H1238">
        <v>20</v>
      </c>
      <c r="I1238" t="s">
        <v>1905</v>
      </c>
      <c r="J1238" t="e">
        <f>VLOOKUP(I1238,#REF!,2,0)</f>
        <v>#REF!</v>
      </c>
      <c r="K1238" t="e">
        <f t="shared" si="230"/>
        <v>#REF!</v>
      </c>
      <c r="L1238" t="str">
        <f t="shared" si="228"/>
        <v>関東地方</v>
      </c>
      <c r="M1238" t="str">
        <f t="shared" si="231"/>
        <v>-</v>
      </c>
      <c r="N1238" t="str">
        <f t="shared" si="232"/>
        <v>02.銀行</v>
      </c>
      <c r="O1238" t="str">
        <f t="shared" si="233"/>
        <v/>
      </c>
      <c r="P1238" t="str">
        <f t="shared" si="234"/>
        <v/>
      </c>
      <c r="Q1238" t="str">
        <f t="shared" si="235"/>
        <v/>
      </c>
      <c r="R1238" t="str">
        <f t="shared" si="236"/>
        <v>13.</v>
      </c>
      <c r="S1238" t="str">
        <f t="shared" si="237"/>
        <v>13.東京都</v>
      </c>
      <c r="T1238">
        <f t="shared" si="238"/>
        <v>1</v>
      </c>
      <c r="U1238">
        <f t="shared" si="239"/>
        <v>98</v>
      </c>
    </row>
    <row r="1239" spans="1:21" ht="19.8">
      <c r="A1239" s="2" t="s">
        <v>39</v>
      </c>
      <c r="B1239" t="str">
        <f t="shared" si="229"/>
        <v>三菱UFJ信託銀行株式会社</v>
      </c>
      <c r="D1239" t="s">
        <v>350</v>
      </c>
      <c r="E1239" t="s">
        <v>2546</v>
      </c>
      <c r="F1239" t="s">
        <v>1953</v>
      </c>
      <c r="G1239" s="50"/>
      <c r="H1239">
        <v>20</v>
      </c>
      <c r="I1239" t="s">
        <v>345</v>
      </c>
      <c r="J1239" t="e">
        <f>VLOOKUP(I1239,#REF!,2,0)</f>
        <v>#REF!</v>
      </c>
      <c r="K1239" t="e">
        <f t="shared" si="230"/>
        <v>#REF!</v>
      </c>
      <c r="L1239" t="str">
        <f t="shared" si="228"/>
        <v>関東地方</v>
      </c>
      <c r="M1239" t="str">
        <f t="shared" si="231"/>
        <v>-</v>
      </c>
      <c r="N1239" t="str">
        <f t="shared" si="232"/>
        <v>05.信託・投信・投資顧問</v>
      </c>
      <c r="O1239" t="str">
        <f t="shared" si="233"/>
        <v/>
      </c>
      <c r="P1239" t="str">
        <f t="shared" si="234"/>
        <v/>
      </c>
      <c r="Q1239" t="str">
        <f t="shared" si="235"/>
        <v/>
      </c>
      <c r="R1239" t="str">
        <f t="shared" si="236"/>
        <v>13.</v>
      </c>
      <c r="S1239" t="str">
        <f t="shared" si="237"/>
        <v>13.東京都</v>
      </c>
      <c r="T1239">
        <f t="shared" si="238"/>
        <v>0</v>
      </c>
      <c r="U1239">
        <f t="shared" si="239"/>
        <v>0</v>
      </c>
    </row>
    <row r="1240" spans="1:21" ht="19.8">
      <c r="A1240" s="2" t="s">
        <v>1526</v>
      </c>
      <c r="B1240" t="str">
        <f t="shared" si="229"/>
        <v>みなかみ町</v>
      </c>
      <c r="D1240" t="s">
        <v>913</v>
      </c>
      <c r="E1240" t="s">
        <v>2564</v>
      </c>
      <c r="F1240" t="s">
        <v>2164</v>
      </c>
      <c r="G1240" s="50"/>
      <c r="H1240">
        <v>20</v>
      </c>
      <c r="I1240" t="s">
        <v>413</v>
      </c>
      <c r="J1240" t="e">
        <f>VLOOKUP(I1240,#REF!,2,0)</f>
        <v>#REF!</v>
      </c>
      <c r="K1240" t="e">
        <f t="shared" si="230"/>
        <v>#REF!</v>
      </c>
      <c r="L1240" t="str">
        <f t="shared" si="228"/>
        <v>関東地方</v>
      </c>
      <c r="M1240" t="str">
        <f t="shared" si="231"/>
        <v>自治体</v>
      </c>
      <c r="N1240" t="str">
        <f t="shared" si="232"/>
        <v>07.自治体</v>
      </c>
      <c r="O1240" t="str">
        <f t="shared" si="233"/>
        <v>群馬県みなかみ町</v>
      </c>
      <c r="P1240" t="str">
        <f t="shared" si="234"/>
        <v>みなかみ町</v>
      </c>
      <c r="Q1240" t="str">
        <f t="shared" si="235"/>
        <v>群馬県みなかみ町</v>
      </c>
      <c r="R1240" t="str">
        <f t="shared" si="236"/>
        <v>10.</v>
      </c>
      <c r="S1240" t="str">
        <f t="shared" si="237"/>
        <v>10.群馬県</v>
      </c>
      <c r="T1240">
        <f t="shared" si="238"/>
        <v>0</v>
      </c>
      <c r="U1240">
        <f t="shared" si="239"/>
        <v>0</v>
      </c>
    </row>
    <row r="1241" spans="1:21">
      <c r="A1241" t="s">
        <v>3501</v>
      </c>
      <c r="B1241" t="str">
        <f t="shared" si="229"/>
        <v>ミナト機工株式会社</v>
      </c>
      <c r="C1241" t="s">
        <v>3677</v>
      </c>
      <c r="D1241" t="s">
        <v>3623</v>
      </c>
      <c r="E1241" t="s">
        <v>3636</v>
      </c>
      <c r="F1241" t="s">
        <v>1951</v>
      </c>
      <c r="H1241">
        <v>70</v>
      </c>
      <c r="I1241" t="s">
        <v>1060</v>
      </c>
      <c r="J1241" t="e">
        <f>VLOOKUP(I1241,#REF!,2,0)</f>
        <v>#REF!</v>
      </c>
      <c r="K1241" t="e">
        <f t="shared" si="230"/>
        <v>#REF!</v>
      </c>
      <c r="L1241" t="str">
        <f t="shared" si="228"/>
        <v>九州・沖縄地方</v>
      </c>
      <c r="M1241" t="str">
        <f t="shared" si="231"/>
        <v>事業法人</v>
      </c>
      <c r="N1241" t="str">
        <f t="shared" si="232"/>
        <v>04.事業法人</v>
      </c>
      <c r="O1241" t="str">
        <f t="shared" si="233"/>
        <v/>
      </c>
      <c r="P1241" t="str">
        <f t="shared" si="234"/>
        <v/>
      </c>
      <c r="Q1241" t="str">
        <f t="shared" si="235"/>
        <v/>
      </c>
      <c r="R1241" t="str">
        <f t="shared" si="236"/>
        <v>40.</v>
      </c>
      <c r="S1241" t="str">
        <f t="shared" si="237"/>
        <v>40.福岡県</v>
      </c>
      <c r="T1241">
        <f t="shared" si="238"/>
        <v>1</v>
      </c>
      <c r="U1241">
        <f t="shared" si="239"/>
        <v>96</v>
      </c>
    </row>
    <row r="1242" spans="1:21" ht="19.8">
      <c r="A1242" s="2" t="s">
        <v>1527</v>
      </c>
      <c r="B1242" t="str">
        <f t="shared" si="229"/>
        <v>株式会社みなと銀行</v>
      </c>
      <c r="D1242" t="s">
        <v>422</v>
      </c>
      <c r="E1242" t="s">
        <v>2547</v>
      </c>
      <c r="F1242" t="s">
        <v>1970</v>
      </c>
      <c r="G1242" s="50"/>
      <c r="H1242">
        <v>40</v>
      </c>
      <c r="I1242" t="s">
        <v>335</v>
      </c>
      <c r="J1242" t="e">
        <f>VLOOKUP(I1242,#REF!,2,0)</f>
        <v>#REF!</v>
      </c>
      <c r="K1242" t="e">
        <f t="shared" si="230"/>
        <v>#REF!</v>
      </c>
      <c r="L1242" t="str">
        <f t="shared" si="228"/>
        <v>近畿地方</v>
      </c>
      <c r="M1242" t="str">
        <f t="shared" si="231"/>
        <v>地域金融機関</v>
      </c>
      <c r="N1242" t="str">
        <f t="shared" si="232"/>
        <v>02.銀行</v>
      </c>
      <c r="O1242" t="str">
        <f t="shared" si="233"/>
        <v/>
      </c>
      <c r="P1242" t="str">
        <f t="shared" si="234"/>
        <v/>
      </c>
      <c r="Q1242" t="str">
        <f t="shared" si="235"/>
        <v/>
      </c>
      <c r="R1242" t="str">
        <f t="shared" si="236"/>
        <v>28.</v>
      </c>
      <c r="S1242" t="str">
        <f t="shared" si="237"/>
        <v>28.兵庫県</v>
      </c>
      <c r="T1242">
        <f t="shared" si="238"/>
        <v>0</v>
      </c>
      <c r="U1242">
        <f t="shared" si="239"/>
        <v>0</v>
      </c>
    </row>
    <row r="1243" spans="1:21" ht="19.8">
      <c r="A1243" s="2" t="s">
        <v>965</v>
      </c>
      <c r="B1243" t="str">
        <f t="shared" si="229"/>
        <v>一般財団法人みなと銀行文化振興財団</v>
      </c>
      <c r="D1243" t="s">
        <v>1051</v>
      </c>
      <c r="E1243" t="s">
        <v>2558</v>
      </c>
      <c r="F1243" t="s">
        <v>1990</v>
      </c>
      <c r="G1243" s="50"/>
      <c r="H1243">
        <v>40</v>
      </c>
      <c r="I1243" t="s">
        <v>1193</v>
      </c>
      <c r="J1243" t="e">
        <f>VLOOKUP(I1243,#REF!,2,0)</f>
        <v>#REF!</v>
      </c>
      <c r="K1243" t="e">
        <f t="shared" si="230"/>
        <v>#REF!</v>
      </c>
      <c r="L1243" t="str">
        <f t="shared" si="228"/>
        <v>近畿地方</v>
      </c>
      <c r="M1243" t="str">
        <f t="shared" si="231"/>
        <v>その他</v>
      </c>
      <c r="N1243" t="str">
        <f t="shared" si="232"/>
        <v>08.財団法人・社団法人</v>
      </c>
      <c r="O1243" t="str">
        <f t="shared" si="233"/>
        <v/>
      </c>
      <c r="P1243" t="str">
        <f t="shared" si="234"/>
        <v/>
      </c>
      <c r="Q1243" t="str">
        <f t="shared" si="235"/>
        <v/>
      </c>
      <c r="R1243" t="str">
        <f t="shared" si="236"/>
        <v>28.</v>
      </c>
      <c r="S1243" t="str">
        <f t="shared" si="237"/>
        <v>28.兵庫県</v>
      </c>
      <c r="T1243">
        <f t="shared" si="238"/>
        <v>0</v>
      </c>
      <c r="U1243">
        <f t="shared" si="239"/>
        <v>0</v>
      </c>
    </row>
    <row r="1244" spans="1:21">
      <c r="A1244" t="s">
        <v>3047</v>
      </c>
      <c r="B1244" t="str">
        <f t="shared" si="229"/>
        <v>長野県南相木村</v>
      </c>
      <c r="D1244" t="s">
        <v>3142</v>
      </c>
      <c r="E1244" s="47" t="s">
        <v>3150</v>
      </c>
      <c r="F1244" t="s">
        <v>1972</v>
      </c>
      <c r="I1244" t="s">
        <v>413</v>
      </c>
      <c r="J1244" t="e">
        <f>VLOOKUP(I1244,#REF!,2,0)</f>
        <v>#REF!</v>
      </c>
      <c r="K1244" t="e">
        <f t="shared" si="230"/>
        <v>#REF!</v>
      </c>
      <c r="L1244" t="str">
        <f t="shared" si="228"/>
        <v>甲信越地方</v>
      </c>
      <c r="M1244" t="str">
        <f t="shared" si="231"/>
        <v>自治体</v>
      </c>
      <c r="N1244" t="str">
        <f t="shared" si="232"/>
        <v>07.自治体</v>
      </c>
      <c r="O1244" t="str">
        <f t="shared" si="233"/>
        <v>長野県長野県　南相木村</v>
      </c>
      <c r="P1244" t="str">
        <f t="shared" si="234"/>
        <v>南相木村</v>
      </c>
      <c r="Q1244" t="str">
        <f t="shared" si="235"/>
        <v>長野県南相木村</v>
      </c>
      <c r="R1244" t="str">
        <f t="shared" si="236"/>
        <v>20.</v>
      </c>
      <c r="S1244" t="str">
        <f t="shared" si="237"/>
        <v>20.長野県</v>
      </c>
      <c r="T1244">
        <f t="shared" si="238"/>
        <v>0</v>
      </c>
      <c r="U1244">
        <f t="shared" si="239"/>
        <v>0</v>
      </c>
    </row>
    <row r="1245" spans="1:21">
      <c r="A1245" s="3" t="s">
        <v>1528</v>
      </c>
      <c r="B1245" t="str">
        <f t="shared" si="229"/>
        <v>南会津町</v>
      </c>
      <c r="C1245" t="s">
        <v>1791</v>
      </c>
      <c r="D1245" t="s">
        <v>562</v>
      </c>
      <c r="E1245" t="s">
        <v>2560</v>
      </c>
      <c r="F1245" t="s">
        <v>2165</v>
      </c>
      <c r="G1245" s="50"/>
      <c r="H1245">
        <v>10</v>
      </c>
      <c r="I1245" t="s">
        <v>413</v>
      </c>
      <c r="J1245" t="e">
        <f>VLOOKUP(I1245,#REF!,2,0)</f>
        <v>#REF!</v>
      </c>
      <c r="K1245" t="e">
        <f t="shared" si="230"/>
        <v>#REF!</v>
      </c>
      <c r="L1245" t="str">
        <f t="shared" si="228"/>
        <v>北海道・東北地方</v>
      </c>
      <c r="M1245" t="str">
        <f t="shared" si="231"/>
        <v>自治体</v>
      </c>
      <c r="N1245" t="str">
        <f t="shared" si="232"/>
        <v>07.自治体</v>
      </c>
      <c r="O1245" t="str">
        <f t="shared" si="233"/>
        <v>福島県南会津町</v>
      </c>
      <c r="P1245" t="str">
        <f t="shared" si="234"/>
        <v>南会津町</v>
      </c>
      <c r="Q1245" t="str">
        <f t="shared" si="235"/>
        <v>福島県南会津町</v>
      </c>
      <c r="R1245" t="str">
        <f t="shared" si="236"/>
        <v>07.</v>
      </c>
      <c r="S1245" t="str">
        <f t="shared" si="237"/>
        <v>07.福島県</v>
      </c>
      <c r="T1245">
        <f t="shared" si="238"/>
        <v>1</v>
      </c>
      <c r="U1245">
        <f t="shared" si="239"/>
        <v>95</v>
      </c>
    </row>
    <row r="1246" spans="1:21">
      <c r="A1246" t="s">
        <v>3256</v>
      </c>
      <c r="B1246" t="str">
        <f t="shared" si="229"/>
        <v>南大隅町</v>
      </c>
      <c r="D1246" t="s">
        <v>3347</v>
      </c>
      <c r="E1246" t="s">
        <v>3364</v>
      </c>
      <c r="F1246" t="s">
        <v>2208</v>
      </c>
      <c r="G1246" s="50"/>
      <c r="I1246" t="s">
        <v>413</v>
      </c>
      <c r="J1246" t="e">
        <f>VLOOKUP(I1246,#REF!,2,0)</f>
        <v>#REF!</v>
      </c>
      <c r="K1246" t="e">
        <f t="shared" si="230"/>
        <v>#REF!</v>
      </c>
      <c r="L1246" t="str">
        <f t="shared" si="228"/>
        <v>九州・沖縄地方</v>
      </c>
      <c r="M1246" t="str">
        <f t="shared" si="231"/>
        <v>自治体</v>
      </c>
      <c r="N1246" t="str">
        <f t="shared" si="232"/>
        <v>07.自治体</v>
      </c>
      <c r="O1246" t="str">
        <f t="shared" si="233"/>
        <v>鹿児島県南大隅町</v>
      </c>
      <c r="P1246" t="str">
        <f t="shared" si="234"/>
        <v>南大隅町</v>
      </c>
      <c r="Q1246" t="str">
        <f t="shared" si="235"/>
        <v>鹿児島県南大隅町</v>
      </c>
      <c r="R1246" t="str">
        <f t="shared" si="236"/>
        <v>46.</v>
      </c>
      <c r="S1246" t="str">
        <f t="shared" si="237"/>
        <v>46.鹿児島県</v>
      </c>
      <c r="T1246">
        <f t="shared" si="238"/>
        <v>0</v>
      </c>
      <c r="U1246">
        <f t="shared" si="239"/>
        <v>0</v>
      </c>
    </row>
    <row r="1247" spans="1:21">
      <c r="A1247" t="s">
        <v>2348</v>
      </c>
      <c r="B1247" t="str">
        <f t="shared" si="229"/>
        <v>南さつま市</v>
      </c>
      <c r="D1247" t="s">
        <v>2501</v>
      </c>
      <c r="E1247" t="s">
        <v>2559</v>
      </c>
      <c r="F1247" t="s">
        <v>2208</v>
      </c>
      <c r="G1247" s="50"/>
      <c r="H1247">
        <v>70</v>
      </c>
      <c r="I1247" t="s">
        <v>413</v>
      </c>
      <c r="J1247" t="e">
        <f>VLOOKUP(I1247,#REF!,2,0)</f>
        <v>#REF!</v>
      </c>
      <c r="K1247" t="e">
        <f t="shared" si="230"/>
        <v>#REF!</v>
      </c>
      <c r="L1247" t="str">
        <f t="shared" si="228"/>
        <v>九州・沖縄地方</v>
      </c>
      <c r="M1247" t="str">
        <f t="shared" si="231"/>
        <v>自治体</v>
      </c>
      <c r="N1247" t="str">
        <f t="shared" si="232"/>
        <v>07.自治体</v>
      </c>
      <c r="O1247" t="str">
        <f t="shared" si="233"/>
        <v>鹿児島県南さつま市</v>
      </c>
      <c r="P1247" t="str">
        <f t="shared" si="234"/>
        <v>南さつま市</v>
      </c>
      <c r="Q1247" t="str">
        <f t="shared" si="235"/>
        <v>鹿児島県南さつま市</v>
      </c>
      <c r="R1247" t="str">
        <f t="shared" si="236"/>
        <v>46.</v>
      </c>
      <c r="S1247" t="str">
        <f t="shared" si="237"/>
        <v>46.鹿児島県</v>
      </c>
      <c r="T1247">
        <f t="shared" si="238"/>
        <v>0</v>
      </c>
      <c r="U1247">
        <f t="shared" si="239"/>
        <v>0</v>
      </c>
    </row>
    <row r="1248" spans="1:21">
      <c r="A1248" t="s">
        <v>3048</v>
      </c>
      <c r="B1248" t="str">
        <f t="shared" si="229"/>
        <v>宮城県南三陸町</v>
      </c>
      <c r="D1248" t="s">
        <v>3143</v>
      </c>
      <c r="E1248" s="47" t="s">
        <v>3150</v>
      </c>
      <c r="F1248" t="s">
        <v>2212</v>
      </c>
      <c r="I1248" t="s">
        <v>413</v>
      </c>
      <c r="J1248" t="e">
        <f>VLOOKUP(I1248,#REF!,2,0)</f>
        <v>#REF!</v>
      </c>
      <c r="K1248" t="e">
        <f t="shared" si="230"/>
        <v>#REF!</v>
      </c>
      <c r="L1248" t="str">
        <f t="shared" si="228"/>
        <v>北海道・東北地方</v>
      </c>
      <c r="M1248" t="str">
        <f t="shared" si="231"/>
        <v>自治体</v>
      </c>
      <c r="N1248" t="str">
        <f t="shared" si="232"/>
        <v>07.自治体</v>
      </c>
      <c r="O1248" t="str">
        <f t="shared" si="233"/>
        <v>宮城県宮城県南三陸町</v>
      </c>
      <c r="P1248" t="str">
        <f t="shared" si="234"/>
        <v>南三陸町</v>
      </c>
      <c r="Q1248" t="str">
        <f t="shared" si="235"/>
        <v>宮城県南三陸町</v>
      </c>
      <c r="R1248" t="str">
        <f t="shared" si="236"/>
        <v>04.</v>
      </c>
      <c r="S1248" t="str">
        <f t="shared" si="237"/>
        <v>04.宮城県</v>
      </c>
      <c r="T1248">
        <f t="shared" si="238"/>
        <v>0</v>
      </c>
      <c r="U1248">
        <f t="shared" si="239"/>
        <v>0</v>
      </c>
    </row>
    <row r="1249" spans="1:21">
      <c r="A1249" t="s">
        <v>3257</v>
      </c>
      <c r="B1249" t="str">
        <f t="shared" si="229"/>
        <v>南相馬市</v>
      </c>
      <c r="D1249" t="s">
        <v>3348</v>
      </c>
      <c r="E1249" t="s">
        <v>3364</v>
      </c>
      <c r="F1249" t="s">
        <v>2524</v>
      </c>
      <c r="G1249" s="50"/>
      <c r="I1249" t="s">
        <v>413</v>
      </c>
      <c r="J1249" t="e">
        <f>VLOOKUP(I1249,#REF!,2,0)</f>
        <v>#REF!</v>
      </c>
      <c r="K1249" t="e">
        <f t="shared" si="230"/>
        <v>#REF!</v>
      </c>
      <c r="L1249" t="str">
        <f t="shared" si="228"/>
        <v>北海道・東北地方</v>
      </c>
      <c r="M1249" t="str">
        <f t="shared" si="231"/>
        <v>自治体</v>
      </c>
      <c r="N1249" t="str">
        <f t="shared" si="232"/>
        <v>07.自治体</v>
      </c>
      <c r="O1249" t="str">
        <f t="shared" si="233"/>
        <v>福島県南相馬市</v>
      </c>
      <c r="P1249" t="str">
        <f t="shared" si="234"/>
        <v>南相馬市</v>
      </c>
      <c r="Q1249" t="str">
        <f t="shared" si="235"/>
        <v>福島県南相馬市</v>
      </c>
      <c r="R1249" t="str">
        <f t="shared" si="236"/>
        <v>07.</v>
      </c>
      <c r="S1249" t="str">
        <f t="shared" si="237"/>
        <v>07.福島県</v>
      </c>
      <c r="T1249">
        <f t="shared" si="238"/>
        <v>0</v>
      </c>
      <c r="U1249">
        <f t="shared" si="239"/>
        <v>0</v>
      </c>
    </row>
    <row r="1250" spans="1:21" ht="19.8">
      <c r="A1250" s="2" t="s">
        <v>1529</v>
      </c>
      <c r="B1250" t="str">
        <f t="shared" si="229"/>
        <v>南牧村</v>
      </c>
      <c r="D1250" t="s">
        <v>1336</v>
      </c>
      <c r="E1250" t="s">
        <v>2562</v>
      </c>
      <c r="F1250" t="s">
        <v>1972</v>
      </c>
      <c r="G1250" s="50"/>
      <c r="H1250">
        <v>25</v>
      </c>
      <c r="I1250" t="s">
        <v>413</v>
      </c>
      <c r="J1250" t="e">
        <f>VLOOKUP(I1250,#REF!,2,0)</f>
        <v>#REF!</v>
      </c>
      <c r="K1250" t="e">
        <f t="shared" si="230"/>
        <v>#REF!</v>
      </c>
      <c r="L1250" t="str">
        <f t="shared" si="228"/>
        <v>甲信越地方</v>
      </c>
      <c r="M1250" t="str">
        <f t="shared" si="231"/>
        <v>自治体</v>
      </c>
      <c r="N1250" t="str">
        <f t="shared" si="232"/>
        <v>07.自治体</v>
      </c>
      <c r="O1250" t="str">
        <f t="shared" si="233"/>
        <v>長野県南牧村</v>
      </c>
      <c r="P1250" t="str">
        <f t="shared" si="234"/>
        <v>南牧村</v>
      </c>
      <c r="Q1250" t="str">
        <f t="shared" si="235"/>
        <v>長野県南牧村</v>
      </c>
      <c r="R1250" t="str">
        <f t="shared" si="236"/>
        <v>20.</v>
      </c>
      <c r="S1250" t="str">
        <f t="shared" si="237"/>
        <v>20.長野県</v>
      </c>
      <c r="T1250">
        <f t="shared" si="238"/>
        <v>0</v>
      </c>
      <c r="U1250">
        <f t="shared" si="239"/>
        <v>0</v>
      </c>
    </row>
    <row r="1251" spans="1:21">
      <c r="A1251" t="s">
        <v>3197</v>
      </c>
      <c r="B1251" t="str">
        <f t="shared" si="229"/>
        <v>箕輪町</v>
      </c>
      <c r="D1251" t="s">
        <v>3349</v>
      </c>
      <c r="E1251" t="s">
        <v>3364</v>
      </c>
      <c r="F1251" t="s">
        <v>1983</v>
      </c>
      <c r="G1251" s="50"/>
      <c r="I1251" t="s">
        <v>413</v>
      </c>
      <c r="J1251" t="e">
        <f>VLOOKUP(I1251,#REF!,2,0)</f>
        <v>#REF!</v>
      </c>
      <c r="K1251" t="e">
        <f t="shared" si="230"/>
        <v>#REF!</v>
      </c>
      <c r="L1251" t="str">
        <f t="shared" si="228"/>
        <v>甲信越地方</v>
      </c>
      <c r="M1251" t="str">
        <f t="shared" si="231"/>
        <v>自治体</v>
      </c>
      <c r="N1251" t="str">
        <f t="shared" si="232"/>
        <v>07.自治体</v>
      </c>
      <c r="O1251" t="str">
        <f t="shared" si="233"/>
        <v>長野県箕輪町</v>
      </c>
      <c r="P1251" t="str">
        <f t="shared" si="234"/>
        <v>箕輪町</v>
      </c>
      <c r="Q1251" t="str">
        <f t="shared" si="235"/>
        <v>長野県箕輪町</v>
      </c>
      <c r="R1251" t="str">
        <f t="shared" si="236"/>
        <v>20.</v>
      </c>
      <c r="S1251" t="str">
        <f t="shared" si="237"/>
        <v>20.長野県</v>
      </c>
      <c r="T1251">
        <f t="shared" si="238"/>
        <v>0</v>
      </c>
      <c r="U1251">
        <f t="shared" si="239"/>
        <v>0</v>
      </c>
    </row>
    <row r="1252" spans="1:21" ht="19.8">
      <c r="A1252" s="2" t="s">
        <v>1530</v>
      </c>
      <c r="B1252" t="str">
        <f t="shared" si="229"/>
        <v>三春町</v>
      </c>
      <c r="D1252" t="s">
        <v>563</v>
      </c>
      <c r="E1252" t="s">
        <v>2560</v>
      </c>
      <c r="F1252" t="s">
        <v>2165</v>
      </c>
      <c r="G1252" s="50"/>
      <c r="H1252">
        <v>10</v>
      </c>
      <c r="I1252" t="s">
        <v>413</v>
      </c>
      <c r="J1252" t="e">
        <f>VLOOKUP(I1252,#REF!,2,0)</f>
        <v>#REF!</v>
      </c>
      <c r="K1252" t="e">
        <f t="shared" si="230"/>
        <v>#REF!</v>
      </c>
      <c r="L1252" t="str">
        <f t="shared" si="228"/>
        <v>北海道・東北地方</v>
      </c>
      <c r="M1252" t="str">
        <f t="shared" si="231"/>
        <v>自治体</v>
      </c>
      <c r="N1252" t="str">
        <f t="shared" si="232"/>
        <v>07.自治体</v>
      </c>
      <c r="O1252" t="str">
        <f t="shared" si="233"/>
        <v>福島県三春町</v>
      </c>
      <c r="P1252" t="str">
        <f t="shared" si="234"/>
        <v>三春町</v>
      </c>
      <c r="Q1252" t="str">
        <f t="shared" si="235"/>
        <v>福島県三春町</v>
      </c>
      <c r="R1252" t="str">
        <f t="shared" si="236"/>
        <v>07.</v>
      </c>
      <c r="S1252" t="str">
        <f t="shared" si="237"/>
        <v>07.福島県</v>
      </c>
      <c r="T1252">
        <f t="shared" si="238"/>
        <v>0</v>
      </c>
      <c r="U1252">
        <f t="shared" si="239"/>
        <v>0</v>
      </c>
    </row>
    <row r="1253" spans="1:21">
      <c r="A1253" s="3" t="s">
        <v>1250</v>
      </c>
      <c r="B1253" t="str">
        <f t="shared" si="229"/>
        <v>ミヤウチ建設株式会社</v>
      </c>
      <c r="C1253" t="s">
        <v>1792</v>
      </c>
      <c r="D1253" t="s">
        <v>1337</v>
      </c>
      <c r="E1253" t="s">
        <v>2562</v>
      </c>
      <c r="F1253" t="s">
        <v>2013</v>
      </c>
      <c r="G1253" s="50"/>
      <c r="H1253">
        <v>40</v>
      </c>
      <c r="I1253" t="s">
        <v>1060</v>
      </c>
      <c r="J1253" t="e">
        <f>VLOOKUP(I1253,#REF!,2,0)</f>
        <v>#REF!</v>
      </c>
      <c r="K1253" t="e">
        <f t="shared" si="230"/>
        <v>#REF!</v>
      </c>
      <c r="L1253" t="str">
        <f t="shared" si="228"/>
        <v>近畿地方</v>
      </c>
      <c r="M1253" t="str">
        <f t="shared" si="231"/>
        <v>事業法人</v>
      </c>
      <c r="N1253" t="str">
        <f t="shared" si="232"/>
        <v>04.事業法人</v>
      </c>
      <c r="O1253" t="str">
        <f t="shared" si="233"/>
        <v/>
      </c>
      <c r="P1253" t="str">
        <f t="shared" si="234"/>
        <v/>
      </c>
      <c r="Q1253" t="str">
        <f t="shared" si="235"/>
        <v/>
      </c>
      <c r="R1253" t="str">
        <f t="shared" si="236"/>
        <v>27.</v>
      </c>
      <c r="S1253" t="str">
        <f t="shared" si="237"/>
        <v>27.大阪府</v>
      </c>
      <c r="T1253">
        <f t="shared" si="238"/>
        <v>1</v>
      </c>
      <c r="U1253">
        <f t="shared" si="239"/>
        <v>102</v>
      </c>
    </row>
    <row r="1254" spans="1:21">
      <c r="A1254" s="3" t="s">
        <v>1251</v>
      </c>
      <c r="B1254" t="str">
        <f t="shared" si="229"/>
        <v>株式会社ミヤウチ住センター</v>
      </c>
      <c r="C1254" t="s">
        <v>1793</v>
      </c>
      <c r="D1254" t="s">
        <v>1338</v>
      </c>
      <c r="E1254" t="s">
        <v>2562</v>
      </c>
      <c r="F1254" t="s">
        <v>2013</v>
      </c>
      <c r="G1254" s="50"/>
      <c r="H1254">
        <v>40</v>
      </c>
      <c r="I1254" t="s">
        <v>1060</v>
      </c>
      <c r="J1254" t="e">
        <f>VLOOKUP(I1254,#REF!,2,0)</f>
        <v>#REF!</v>
      </c>
      <c r="K1254" t="e">
        <f t="shared" si="230"/>
        <v>#REF!</v>
      </c>
      <c r="L1254" t="str">
        <f t="shared" si="228"/>
        <v>近畿地方</v>
      </c>
      <c r="M1254" t="str">
        <f t="shared" si="231"/>
        <v>事業法人</v>
      </c>
      <c r="N1254" t="str">
        <f t="shared" si="232"/>
        <v>04.事業法人</v>
      </c>
      <c r="O1254" t="str">
        <f t="shared" si="233"/>
        <v/>
      </c>
      <c r="P1254" t="str">
        <f t="shared" si="234"/>
        <v/>
      </c>
      <c r="Q1254" t="str">
        <f t="shared" si="235"/>
        <v/>
      </c>
      <c r="R1254" t="str">
        <f t="shared" si="236"/>
        <v>27.</v>
      </c>
      <c r="S1254" t="str">
        <f t="shared" si="237"/>
        <v>27.大阪府</v>
      </c>
      <c r="T1254">
        <f t="shared" si="238"/>
        <v>1</v>
      </c>
      <c r="U1254">
        <f t="shared" si="239"/>
        <v>102</v>
      </c>
    </row>
    <row r="1255" spans="1:21">
      <c r="A1255" t="s">
        <v>3502</v>
      </c>
      <c r="B1255" t="str">
        <f t="shared" si="229"/>
        <v>一般社団法人宮城県私立幼稚園連合会</v>
      </c>
      <c r="D1255" t="s">
        <v>3624</v>
      </c>
      <c r="E1255" t="s">
        <v>3636</v>
      </c>
      <c r="F1255" t="s">
        <v>3360</v>
      </c>
      <c r="H1255">
        <v>10</v>
      </c>
      <c r="I1255" t="s">
        <v>933</v>
      </c>
      <c r="J1255" t="e">
        <f>VLOOKUP(I1255,#REF!,2,0)</f>
        <v>#REF!</v>
      </c>
      <c r="K1255" t="e">
        <f t="shared" si="230"/>
        <v>#REF!</v>
      </c>
      <c r="L1255" t="str">
        <f t="shared" si="228"/>
        <v>北海道・東北地方</v>
      </c>
      <c r="M1255" t="str">
        <f t="shared" si="231"/>
        <v>その他</v>
      </c>
      <c r="N1255" t="str">
        <f t="shared" si="232"/>
        <v>08.財団法人・社団法人</v>
      </c>
      <c r="O1255" t="str">
        <f t="shared" si="233"/>
        <v/>
      </c>
      <c r="P1255" t="str">
        <f t="shared" si="234"/>
        <v/>
      </c>
      <c r="Q1255" t="str">
        <f t="shared" si="235"/>
        <v/>
      </c>
      <c r="R1255" t="str">
        <f t="shared" si="236"/>
        <v>04.</v>
      </c>
      <c r="S1255" t="str">
        <f t="shared" si="237"/>
        <v>04.宮城県</v>
      </c>
      <c r="T1255">
        <f t="shared" si="238"/>
        <v>0</v>
      </c>
      <c r="U1255">
        <f t="shared" si="239"/>
        <v>0</v>
      </c>
    </row>
    <row r="1256" spans="1:21">
      <c r="A1256" t="s">
        <v>3258</v>
      </c>
      <c r="B1256" t="str">
        <f t="shared" si="229"/>
        <v>株式会社宮城県林業開発センター</v>
      </c>
      <c r="C1256" t="s">
        <v>3379</v>
      </c>
      <c r="D1256" t="s">
        <v>3350</v>
      </c>
      <c r="E1256" t="s">
        <v>3364</v>
      </c>
      <c r="F1256" t="s">
        <v>2212</v>
      </c>
      <c r="G1256" s="50"/>
      <c r="I1256" t="s">
        <v>1060</v>
      </c>
      <c r="J1256" t="e">
        <f>VLOOKUP(I1256,#REF!,2,0)</f>
        <v>#REF!</v>
      </c>
      <c r="K1256" t="e">
        <f t="shared" si="230"/>
        <v>#REF!</v>
      </c>
      <c r="L1256" t="str">
        <f t="shared" si="228"/>
        <v>北海道・東北地方</v>
      </c>
      <c r="M1256" t="str">
        <f t="shared" si="231"/>
        <v>事業法人</v>
      </c>
      <c r="N1256" t="str">
        <f t="shared" si="232"/>
        <v>04.事業法人</v>
      </c>
      <c r="O1256" t="str">
        <f t="shared" si="233"/>
        <v/>
      </c>
      <c r="P1256" t="str">
        <f t="shared" si="234"/>
        <v/>
      </c>
      <c r="Q1256" t="str">
        <f t="shared" si="235"/>
        <v/>
      </c>
      <c r="R1256" t="str">
        <f t="shared" si="236"/>
        <v>04.</v>
      </c>
      <c r="S1256" t="str">
        <f t="shared" si="237"/>
        <v>04.宮城県</v>
      </c>
      <c r="T1256">
        <f t="shared" si="238"/>
        <v>1</v>
      </c>
      <c r="U1256">
        <f t="shared" si="239"/>
        <v>91</v>
      </c>
    </row>
    <row r="1257" spans="1:21" ht="19.8">
      <c r="A1257" s="2" t="s">
        <v>1252</v>
      </c>
      <c r="B1257" t="str">
        <f t="shared" si="229"/>
        <v>宮城商事株式会社</v>
      </c>
      <c r="D1257" t="s">
        <v>1339</v>
      </c>
      <c r="E1257" t="s">
        <v>2562</v>
      </c>
      <c r="F1257" t="s">
        <v>2044</v>
      </c>
      <c r="G1257" s="50"/>
      <c r="H1257">
        <v>10</v>
      </c>
      <c r="I1257" t="s">
        <v>1060</v>
      </c>
      <c r="J1257" t="e">
        <f>VLOOKUP(I1257,#REF!,2,0)</f>
        <v>#REF!</v>
      </c>
      <c r="K1257" t="e">
        <f t="shared" si="230"/>
        <v>#REF!</v>
      </c>
      <c r="L1257" t="str">
        <f t="shared" si="228"/>
        <v>北海道・東北地方</v>
      </c>
      <c r="M1257" t="str">
        <f t="shared" si="231"/>
        <v>事業法人</v>
      </c>
      <c r="N1257" t="str">
        <f t="shared" si="232"/>
        <v>04.事業法人</v>
      </c>
      <c r="O1257" t="str">
        <f t="shared" si="233"/>
        <v/>
      </c>
      <c r="P1257" t="str">
        <f t="shared" si="234"/>
        <v/>
      </c>
      <c r="Q1257" t="str">
        <f t="shared" si="235"/>
        <v/>
      </c>
      <c r="R1257" t="str">
        <f t="shared" si="236"/>
        <v>04.</v>
      </c>
      <c r="S1257" t="str">
        <f t="shared" si="237"/>
        <v>04.宮城県</v>
      </c>
      <c r="T1257">
        <f t="shared" si="238"/>
        <v>0</v>
      </c>
      <c r="U1257">
        <f t="shared" si="239"/>
        <v>0</v>
      </c>
    </row>
    <row r="1258" spans="1:21">
      <c r="A1258" s="3" t="s">
        <v>1894</v>
      </c>
      <c r="B1258" t="str">
        <f t="shared" si="229"/>
        <v>三宅町</v>
      </c>
      <c r="C1258" t="s">
        <v>1794</v>
      </c>
      <c r="D1258" t="s">
        <v>1052</v>
      </c>
      <c r="E1258" t="s">
        <v>2558</v>
      </c>
      <c r="F1258" t="s">
        <v>2157</v>
      </c>
      <c r="G1258" s="50"/>
      <c r="H1258">
        <v>40</v>
      </c>
      <c r="I1258" t="s">
        <v>413</v>
      </c>
      <c r="J1258" t="e">
        <f>VLOOKUP(I1258,#REF!,2,0)</f>
        <v>#REF!</v>
      </c>
      <c r="K1258" t="e">
        <f t="shared" si="230"/>
        <v>#REF!</v>
      </c>
      <c r="L1258" t="str">
        <f t="shared" si="228"/>
        <v>近畿地方</v>
      </c>
      <c r="M1258" t="str">
        <f t="shared" si="231"/>
        <v>自治体</v>
      </c>
      <c r="N1258" t="str">
        <f t="shared" si="232"/>
        <v>07.自治体</v>
      </c>
      <c r="O1258" t="str">
        <f t="shared" si="233"/>
        <v>奈良県三宅町</v>
      </c>
      <c r="P1258" t="str">
        <f t="shared" si="234"/>
        <v>三宅町</v>
      </c>
      <c r="Q1258" t="str">
        <f t="shared" si="235"/>
        <v>奈良県三宅町</v>
      </c>
      <c r="R1258" t="str">
        <f t="shared" si="236"/>
        <v>29.</v>
      </c>
      <c r="S1258" t="str">
        <f t="shared" si="237"/>
        <v>29.奈良県</v>
      </c>
      <c r="T1258">
        <f t="shared" si="238"/>
        <v>2</v>
      </c>
      <c r="U1258">
        <f t="shared" si="239"/>
        <v>49</v>
      </c>
    </row>
    <row r="1259" spans="1:21">
      <c r="A1259" s="3" t="s">
        <v>1253</v>
      </c>
      <c r="B1259" t="str">
        <f t="shared" si="229"/>
        <v>有限会社宮崎重量機工</v>
      </c>
      <c r="C1259" t="s">
        <v>1795</v>
      </c>
      <c r="D1259" t="s">
        <v>1340</v>
      </c>
      <c r="E1259" t="s">
        <v>2562</v>
      </c>
      <c r="F1259" t="s">
        <v>2166</v>
      </c>
      <c r="G1259" s="50"/>
      <c r="H1259">
        <v>70</v>
      </c>
      <c r="I1259" t="s">
        <v>1060</v>
      </c>
      <c r="J1259" t="e">
        <f>VLOOKUP(I1259,#REF!,2,0)</f>
        <v>#REF!</v>
      </c>
      <c r="K1259" t="e">
        <f t="shared" si="230"/>
        <v>#REF!</v>
      </c>
      <c r="L1259" t="str">
        <f t="shared" si="228"/>
        <v>九州・沖縄地方</v>
      </c>
      <c r="M1259" t="str">
        <f t="shared" si="231"/>
        <v>事業法人</v>
      </c>
      <c r="N1259" t="str">
        <f t="shared" si="232"/>
        <v>04.事業法人</v>
      </c>
      <c r="O1259" t="str">
        <f t="shared" si="233"/>
        <v/>
      </c>
      <c r="P1259" t="str">
        <f t="shared" si="234"/>
        <v/>
      </c>
      <c r="Q1259" t="str">
        <f t="shared" si="235"/>
        <v/>
      </c>
      <c r="R1259" t="str">
        <f t="shared" si="236"/>
        <v>45.</v>
      </c>
      <c r="S1259" t="str">
        <f t="shared" si="237"/>
        <v>45.宮崎県</v>
      </c>
      <c r="T1259">
        <f t="shared" si="238"/>
        <v>1</v>
      </c>
      <c r="U1259">
        <f t="shared" si="239"/>
        <v>88</v>
      </c>
    </row>
    <row r="1260" spans="1:21">
      <c r="A1260" t="s">
        <v>3503</v>
      </c>
      <c r="B1260" t="str">
        <f t="shared" si="229"/>
        <v>宮崎第一信用金庫</v>
      </c>
      <c r="D1260" t="s">
        <v>3625</v>
      </c>
      <c r="E1260" t="s">
        <v>3636</v>
      </c>
      <c r="F1260" t="s">
        <v>2099</v>
      </c>
      <c r="H1260">
        <v>70</v>
      </c>
      <c r="I1260" t="s">
        <v>1345</v>
      </c>
      <c r="J1260" t="e">
        <f>VLOOKUP(I1260,#REF!,2,0)</f>
        <v>#REF!</v>
      </c>
      <c r="K1260" t="e">
        <f t="shared" si="230"/>
        <v>#REF!</v>
      </c>
      <c r="L1260" t="str">
        <f t="shared" si="228"/>
        <v>九州・沖縄地方</v>
      </c>
      <c r="M1260" t="str">
        <f t="shared" si="231"/>
        <v>地域金融機関</v>
      </c>
      <c r="N1260" t="str">
        <f t="shared" si="232"/>
        <v>03.系統上部・系統下部</v>
      </c>
      <c r="O1260" t="str">
        <f t="shared" si="233"/>
        <v/>
      </c>
      <c r="P1260" t="str">
        <f t="shared" si="234"/>
        <v/>
      </c>
      <c r="Q1260" t="str">
        <f t="shared" si="235"/>
        <v/>
      </c>
      <c r="R1260" t="str">
        <f t="shared" si="236"/>
        <v>45.</v>
      </c>
      <c r="S1260" t="str">
        <f t="shared" si="237"/>
        <v>45.宮崎県</v>
      </c>
      <c r="T1260">
        <f t="shared" si="238"/>
        <v>0</v>
      </c>
      <c r="U1260">
        <f t="shared" si="239"/>
        <v>0</v>
      </c>
    </row>
    <row r="1261" spans="1:21" ht="19.8">
      <c r="A1261" s="2" t="s">
        <v>973</v>
      </c>
      <c r="B1261" t="str">
        <f t="shared" si="229"/>
        <v>長野県宮田村</v>
      </c>
      <c r="D1261" t="s">
        <v>1053</v>
      </c>
      <c r="E1261" t="s">
        <v>2558</v>
      </c>
      <c r="F1261" t="s">
        <v>1983</v>
      </c>
      <c r="G1261" s="50"/>
      <c r="H1261">
        <v>25</v>
      </c>
      <c r="I1261" t="s">
        <v>413</v>
      </c>
      <c r="J1261" t="e">
        <f>VLOOKUP(I1261,#REF!,2,0)</f>
        <v>#REF!</v>
      </c>
      <c r="K1261" t="e">
        <f t="shared" si="230"/>
        <v>#REF!</v>
      </c>
      <c r="L1261" t="str">
        <f t="shared" si="228"/>
        <v>甲信越地方</v>
      </c>
      <c r="M1261" t="str">
        <f t="shared" si="231"/>
        <v>自治体</v>
      </c>
      <c r="N1261" t="str">
        <f t="shared" si="232"/>
        <v>07.自治体</v>
      </c>
      <c r="O1261" t="str">
        <f t="shared" si="233"/>
        <v>長野県長野県 宮田村</v>
      </c>
      <c r="P1261" t="str">
        <f t="shared" si="234"/>
        <v>宮田村</v>
      </c>
      <c r="Q1261" t="str">
        <f t="shared" si="235"/>
        <v>長野県宮田村</v>
      </c>
      <c r="R1261" t="str">
        <f t="shared" si="236"/>
        <v>20.</v>
      </c>
      <c r="S1261" t="str">
        <f t="shared" si="237"/>
        <v>20.長野県</v>
      </c>
      <c r="T1261">
        <f t="shared" si="238"/>
        <v>0</v>
      </c>
      <c r="U1261">
        <f t="shared" si="239"/>
        <v>0</v>
      </c>
    </row>
    <row r="1262" spans="1:21">
      <c r="A1262" s="3" t="s">
        <v>564</v>
      </c>
      <c r="B1262" t="str">
        <f t="shared" si="229"/>
        <v>株式会社ミヤマエ</v>
      </c>
      <c r="C1262" t="s">
        <v>1796</v>
      </c>
      <c r="D1262" t="s">
        <v>565</v>
      </c>
      <c r="E1262" t="s">
        <v>2560</v>
      </c>
      <c r="F1262" t="s">
        <v>2167</v>
      </c>
      <c r="G1262" s="50"/>
      <c r="H1262">
        <v>40</v>
      </c>
      <c r="I1262" t="s">
        <v>1060</v>
      </c>
      <c r="J1262" t="e">
        <f>VLOOKUP(I1262,#REF!,2,0)</f>
        <v>#REF!</v>
      </c>
      <c r="K1262" t="e">
        <f t="shared" si="230"/>
        <v>#REF!</v>
      </c>
      <c r="L1262" t="str">
        <f t="shared" si="228"/>
        <v>近畿地方</v>
      </c>
      <c r="M1262" t="str">
        <f t="shared" si="231"/>
        <v>事業法人</v>
      </c>
      <c r="N1262" t="str">
        <f t="shared" si="232"/>
        <v>04.事業法人</v>
      </c>
      <c r="O1262" t="str">
        <f t="shared" si="233"/>
        <v/>
      </c>
      <c r="P1262" t="str">
        <f t="shared" si="234"/>
        <v/>
      </c>
      <c r="Q1262" t="str">
        <f t="shared" si="235"/>
        <v/>
      </c>
      <c r="R1262" t="str">
        <f t="shared" si="236"/>
        <v>27.</v>
      </c>
      <c r="S1262" t="str">
        <f t="shared" si="237"/>
        <v>27.大阪府</v>
      </c>
      <c r="T1262">
        <f t="shared" si="238"/>
        <v>1</v>
      </c>
      <c r="U1262">
        <f t="shared" si="239"/>
        <v>92</v>
      </c>
    </row>
    <row r="1263" spans="1:21">
      <c r="A1263" t="s">
        <v>3049</v>
      </c>
      <c r="B1263" t="str">
        <f t="shared" si="229"/>
        <v>長野県御代田町</v>
      </c>
      <c r="D1263" t="s">
        <v>3144</v>
      </c>
      <c r="E1263" s="47" t="s">
        <v>3150</v>
      </c>
      <c r="F1263" t="s">
        <v>1972</v>
      </c>
      <c r="I1263" t="s">
        <v>413</v>
      </c>
      <c r="J1263" t="e">
        <f>VLOOKUP(I1263,#REF!,2,0)</f>
        <v>#REF!</v>
      </c>
      <c r="K1263" t="e">
        <f t="shared" si="230"/>
        <v>#REF!</v>
      </c>
      <c r="L1263" t="str">
        <f t="shared" si="228"/>
        <v>甲信越地方</v>
      </c>
      <c r="M1263" t="str">
        <f t="shared" si="231"/>
        <v>自治体</v>
      </c>
      <c r="N1263" t="str">
        <f t="shared" si="232"/>
        <v>07.自治体</v>
      </c>
      <c r="O1263" t="str">
        <f t="shared" si="233"/>
        <v>長野県長野県　御代田町</v>
      </c>
      <c r="P1263" t="str">
        <f t="shared" si="234"/>
        <v>御代田町</v>
      </c>
      <c r="Q1263" t="str">
        <f t="shared" si="235"/>
        <v>長野県御代田町</v>
      </c>
      <c r="R1263" t="str">
        <f t="shared" si="236"/>
        <v>20.</v>
      </c>
      <c r="S1263" t="str">
        <f t="shared" si="237"/>
        <v>20.長野県</v>
      </c>
      <c r="T1263">
        <f t="shared" si="238"/>
        <v>0</v>
      </c>
      <c r="U1263">
        <f t="shared" si="239"/>
        <v>0</v>
      </c>
    </row>
    <row r="1264" spans="1:21">
      <c r="A1264" s="3" t="s">
        <v>1531</v>
      </c>
      <c r="B1264" t="str">
        <f t="shared" si="229"/>
        <v>むつ市</v>
      </c>
      <c r="C1264" t="s">
        <v>1797</v>
      </c>
      <c r="D1264" t="s">
        <v>1183</v>
      </c>
      <c r="E1264" t="s">
        <v>2561</v>
      </c>
      <c r="F1264" t="s">
        <v>1960</v>
      </c>
      <c r="G1264" s="50"/>
      <c r="H1264">
        <v>10</v>
      </c>
      <c r="I1264" t="s">
        <v>413</v>
      </c>
      <c r="J1264" t="e">
        <f>VLOOKUP(I1264,#REF!,2,0)</f>
        <v>#REF!</v>
      </c>
      <c r="K1264" t="e">
        <f t="shared" si="230"/>
        <v>#REF!</v>
      </c>
      <c r="L1264" t="str">
        <f t="shared" si="228"/>
        <v>北海道・東北地方</v>
      </c>
      <c r="M1264" t="str">
        <f t="shared" si="231"/>
        <v>自治体</v>
      </c>
      <c r="N1264" t="str">
        <f t="shared" si="232"/>
        <v>07.自治体</v>
      </c>
      <c r="O1264" t="str">
        <f t="shared" si="233"/>
        <v>青森県むつ市</v>
      </c>
      <c r="P1264" t="str">
        <f t="shared" si="234"/>
        <v>むつ市</v>
      </c>
      <c r="Q1264" t="str">
        <f t="shared" si="235"/>
        <v>青森県むつ市</v>
      </c>
      <c r="R1264" t="str">
        <f t="shared" si="236"/>
        <v>02.</v>
      </c>
      <c r="S1264" t="str">
        <f t="shared" si="237"/>
        <v>02.青森県</v>
      </c>
      <c r="T1264">
        <f t="shared" si="238"/>
        <v>1</v>
      </c>
      <c r="U1264">
        <f t="shared" si="239"/>
        <v>95</v>
      </c>
    </row>
    <row r="1265" spans="1:21">
      <c r="A1265" s="3" t="s">
        <v>1895</v>
      </c>
      <c r="B1265" t="str">
        <f t="shared" si="229"/>
        <v>村井建設株式会社</v>
      </c>
      <c r="C1265" t="s">
        <v>1798</v>
      </c>
      <c r="D1265" t="s">
        <v>238</v>
      </c>
      <c r="E1265" t="s">
        <v>2540</v>
      </c>
      <c r="F1265" t="s">
        <v>1967</v>
      </c>
      <c r="G1265" s="50"/>
      <c r="H1265">
        <v>10</v>
      </c>
      <c r="I1265" t="s">
        <v>1060</v>
      </c>
      <c r="J1265" t="e">
        <f>VLOOKUP(I1265,#REF!,2,0)</f>
        <v>#REF!</v>
      </c>
      <c r="K1265" t="e">
        <f t="shared" si="230"/>
        <v>#REF!</v>
      </c>
      <c r="L1265" t="str">
        <f t="shared" si="228"/>
        <v>北海道・東北地方</v>
      </c>
      <c r="M1265" t="str">
        <f t="shared" si="231"/>
        <v>事業法人</v>
      </c>
      <c r="N1265" t="str">
        <f t="shared" si="232"/>
        <v>04.事業法人</v>
      </c>
      <c r="O1265" t="str">
        <f t="shared" si="233"/>
        <v/>
      </c>
      <c r="P1265" t="str">
        <f t="shared" si="234"/>
        <v/>
      </c>
      <c r="Q1265" t="str">
        <f t="shared" si="235"/>
        <v/>
      </c>
      <c r="R1265" t="str">
        <f t="shared" si="236"/>
        <v>01.</v>
      </c>
      <c r="S1265" t="str">
        <f t="shared" si="237"/>
        <v>01.北海道</v>
      </c>
      <c r="T1265">
        <f t="shared" si="238"/>
        <v>2</v>
      </c>
      <c r="U1265">
        <f t="shared" si="239"/>
        <v>54</v>
      </c>
    </row>
    <row r="1266" spans="1:21" ht="19.8">
      <c r="A1266" s="2" t="s">
        <v>709</v>
      </c>
      <c r="B1266" t="str">
        <f t="shared" si="229"/>
        <v>村上産業株式会社</v>
      </c>
      <c r="D1266" t="s">
        <v>785</v>
      </c>
      <c r="E1266" t="s">
        <v>2538</v>
      </c>
      <c r="F1266" t="s">
        <v>2007</v>
      </c>
      <c r="G1266" s="50"/>
      <c r="H1266">
        <v>60</v>
      </c>
      <c r="I1266" t="s">
        <v>1060</v>
      </c>
      <c r="J1266" t="e">
        <f>VLOOKUP(I1266,#REF!,2,0)</f>
        <v>#REF!</v>
      </c>
      <c r="K1266" t="e">
        <f t="shared" si="230"/>
        <v>#REF!</v>
      </c>
      <c r="L1266" t="str">
        <f t="shared" si="228"/>
        <v>四国地方</v>
      </c>
      <c r="M1266" t="str">
        <f t="shared" si="231"/>
        <v>事業法人</v>
      </c>
      <c r="N1266" t="str">
        <f t="shared" si="232"/>
        <v>04.事業法人</v>
      </c>
      <c r="O1266" t="str">
        <f t="shared" si="233"/>
        <v/>
      </c>
      <c r="P1266" t="str">
        <f t="shared" si="234"/>
        <v/>
      </c>
      <c r="Q1266" t="str">
        <f t="shared" si="235"/>
        <v/>
      </c>
      <c r="R1266" t="str">
        <f t="shared" si="236"/>
        <v>38.</v>
      </c>
      <c r="S1266" t="str">
        <f t="shared" si="237"/>
        <v>38.愛媛県</v>
      </c>
      <c r="T1266">
        <f t="shared" si="238"/>
        <v>0</v>
      </c>
      <c r="U1266">
        <f t="shared" si="239"/>
        <v>0</v>
      </c>
    </row>
    <row r="1267" spans="1:21" ht="19.8">
      <c r="A1267" s="2" t="s">
        <v>966</v>
      </c>
      <c r="B1267" t="str">
        <f t="shared" si="229"/>
        <v>村上市</v>
      </c>
      <c r="D1267" t="s">
        <v>1054</v>
      </c>
      <c r="E1267" t="s">
        <v>2558</v>
      </c>
      <c r="F1267" t="s">
        <v>2100</v>
      </c>
      <c r="G1267" s="50"/>
      <c r="H1267">
        <v>25</v>
      </c>
      <c r="I1267" t="s">
        <v>413</v>
      </c>
      <c r="J1267" t="e">
        <f>VLOOKUP(I1267,#REF!,2,0)</f>
        <v>#REF!</v>
      </c>
      <c r="K1267" t="e">
        <f t="shared" si="230"/>
        <v>#REF!</v>
      </c>
      <c r="L1267" t="str">
        <f t="shared" si="228"/>
        <v>甲信越地方</v>
      </c>
      <c r="M1267" t="str">
        <f t="shared" si="231"/>
        <v>自治体</v>
      </c>
      <c r="N1267" t="str">
        <f t="shared" si="232"/>
        <v>07.自治体</v>
      </c>
      <c r="O1267" t="str">
        <f t="shared" si="233"/>
        <v>新潟県村上市</v>
      </c>
      <c r="P1267" t="str">
        <f t="shared" si="234"/>
        <v>村上市</v>
      </c>
      <c r="Q1267" t="str">
        <f t="shared" si="235"/>
        <v>新潟県村上市</v>
      </c>
      <c r="R1267" t="str">
        <f t="shared" si="236"/>
        <v>15.</v>
      </c>
      <c r="S1267" t="str">
        <f t="shared" si="237"/>
        <v>15.新潟県</v>
      </c>
      <c r="T1267">
        <f t="shared" si="238"/>
        <v>0</v>
      </c>
      <c r="U1267">
        <f t="shared" si="239"/>
        <v>0</v>
      </c>
    </row>
    <row r="1268" spans="1:21">
      <c r="A1268" t="s">
        <v>2753</v>
      </c>
      <c r="B1268" t="str">
        <f t="shared" si="229"/>
        <v>室蘭市</v>
      </c>
      <c r="D1268" t="s">
        <v>2854</v>
      </c>
      <c r="E1268" t="s">
        <v>2868</v>
      </c>
      <c r="F1268" t="s">
        <v>2908</v>
      </c>
      <c r="I1268" t="s">
        <v>413</v>
      </c>
      <c r="J1268" t="e">
        <f>VLOOKUP(I1268,#REF!,2,0)</f>
        <v>#REF!</v>
      </c>
      <c r="K1268" t="e">
        <f t="shared" si="230"/>
        <v>#REF!</v>
      </c>
      <c r="L1268" t="str">
        <f t="shared" si="228"/>
        <v>北海道・東北地方</v>
      </c>
      <c r="M1268" t="str">
        <f t="shared" si="231"/>
        <v>自治体</v>
      </c>
      <c r="N1268" t="str">
        <f t="shared" si="232"/>
        <v>07.自治体</v>
      </c>
      <c r="O1268" t="str">
        <f t="shared" si="233"/>
        <v>北海道室蘭市</v>
      </c>
      <c r="P1268" t="str">
        <f t="shared" si="234"/>
        <v>室蘭市</v>
      </c>
      <c r="Q1268" t="str">
        <f t="shared" si="235"/>
        <v>北海道室蘭市</v>
      </c>
      <c r="R1268" t="str">
        <f t="shared" si="236"/>
        <v>01.</v>
      </c>
      <c r="S1268" t="str">
        <f t="shared" si="237"/>
        <v>01.北海道</v>
      </c>
      <c r="T1268">
        <f t="shared" si="238"/>
        <v>0</v>
      </c>
      <c r="U1268">
        <f t="shared" si="239"/>
        <v>0</v>
      </c>
    </row>
    <row r="1269" spans="1:21" ht="19.8">
      <c r="A1269" s="2" t="s">
        <v>1532</v>
      </c>
      <c r="B1269" t="str">
        <f t="shared" si="229"/>
        <v>明協電機株式会社</v>
      </c>
      <c r="D1269" t="s">
        <v>1341</v>
      </c>
      <c r="E1269" t="s">
        <v>2562</v>
      </c>
      <c r="F1269" t="s">
        <v>2141</v>
      </c>
      <c r="G1269" s="50"/>
      <c r="H1269">
        <v>20</v>
      </c>
      <c r="I1269" t="s">
        <v>1060</v>
      </c>
      <c r="J1269" t="e">
        <f>VLOOKUP(I1269,#REF!,2,0)</f>
        <v>#REF!</v>
      </c>
      <c r="K1269" t="e">
        <f t="shared" si="230"/>
        <v>#REF!</v>
      </c>
      <c r="L1269" t="str">
        <f t="shared" si="228"/>
        <v>関東地方</v>
      </c>
      <c r="M1269" t="str">
        <f t="shared" si="231"/>
        <v>事業法人</v>
      </c>
      <c r="N1269" t="str">
        <f t="shared" si="232"/>
        <v>04.事業法人</v>
      </c>
      <c r="O1269" t="str">
        <f t="shared" si="233"/>
        <v/>
      </c>
      <c r="P1269" t="str">
        <f t="shared" si="234"/>
        <v/>
      </c>
      <c r="Q1269" t="str">
        <f t="shared" si="235"/>
        <v/>
      </c>
      <c r="R1269" t="str">
        <f t="shared" si="236"/>
        <v>13.</v>
      </c>
      <c r="S1269" t="str">
        <f t="shared" si="237"/>
        <v>13.東京都</v>
      </c>
      <c r="T1269">
        <f t="shared" si="238"/>
        <v>0</v>
      </c>
      <c r="U1269">
        <f t="shared" si="239"/>
        <v>0</v>
      </c>
    </row>
    <row r="1270" spans="1:21">
      <c r="A1270" s="3" t="s">
        <v>1533</v>
      </c>
      <c r="B1270" t="str">
        <f t="shared" si="229"/>
        <v>学校法人明治学院</v>
      </c>
      <c r="C1270" t="s">
        <v>1799</v>
      </c>
      <c r="D1270" t="s">
        <v>441</v>
      </c>
      <c r="E1270" t="s">
        <v>2549</v>
      </c>
      <c r="F1270" t="s">
        <v>1953</v>
      </c>
      <c r="G1270" s="50"/>
      <c r="H1270">
        <v>20</v>
      </c>
      <c r="I1270" t="s">
        <v>930</v>
      </c>
      <c r="J1270" t="e">
        <f>VLOOKUP(I1270,#REF!,2,0)</f>
        <v>#REF!</v>
      </c>
      <c r="K1270" t="e">
        <f t="shared" si="230"/>
        <v>#REF!</v>
      </c>
      <c r="L1270" t="str">
        <f t="shared" si="228"/>
        <v>関東地方</v>
      </c>
      <c r="M1270" t="str">
        <f t="shared" si="231"/>
        <v>学校法人等</v>
      </c>
      <c r="N1270" t="str">
        <f t="shared" si="232"/>
        <v>01.学校法人・国立大学法人等</v>
      </c>
      <c r="O1270" t="str">
        <f t="shared" si="233"/>
        <v/>
      </c>
      <c r="P1270" t="str">
        <f t="shared" si="234"/>
        <v/>
      </c>
      <c r="Q1270" t="str">
        <f t="shared" si="235"/>
        <v/>
      </c>
      <c r="R1270" t="str">
        <f t="shared" si="236"/>
        <v>13.</v>
      </c>
      <c r="S1270" t="str">
        <f t="shared" si="237"/>
        <v>13.東京都</v>
      </c>
      <c r="T1270">
        <f t="shared" si="238"/>
        <v>1</v>
      </c>
      <c r="U1270">
        <f t="shared" si="239"/>
        <v>99</v>
      </c>
    </row>
    <row r="1271" spans="1:21" ht="19.8">
      <c r="A1271" s="2" t="s">
        <v>40</v>
      </c>
      <c r="B1271" t="str">
        <f t="shared" si="229"/>
        <v>明治安田アセットマネジメント株式会社</v>
      </c>
      <c r="D1271" t="s">
        <v>351</v>
      </c>
      <c r="E1271" t="s">
        <v>2546</v>
      </c>
      <c r="F1271" t="s">
        <v>1953</v>
      </c>
      <c r="G1271" s="50"/>
      <c r="H1271">
        <v>20</v>
      </c>
      <c r="I1271" t="s">
        <v>928</v>
      </c>
      <c r="J1271" t="e">
        <f>VLOOKUP(I1271,#REF!,2,0)</f>
        <v>#REF!</v>
      </c>
      <c r="K1271" t="e">
        <f t="shared" si="230"/>
        <v>#REF!</v>
      </c>
      <c r="L1271" t="str">
        <f t="shared" si="228"/>
        <v>関東地方</v>
      </c>
      <c r="M1271" t="str">
        <f t="shared" si="231"/>
        <v>-</v>
      </c>
      <c r="N1271" t="str">
        <f t="shared" si="232"/>
        <v>05.信託・投信・投資顧問</v>
      </c>
      <c r="O1271" t="str">
        <f t="shared" si="233"/>
        <v/>
      </c>
      <c r="P1271" t="str">
        <f t="shared" si="234"/>
        <v/>
      </c>
      <c r="Q1271" t="str">
        <f t="shared" si="235"/>
        <v/>
      </c>
      <c r="R1271" t="str">
        <f t="shared" si="236"/>
        <v>13.</v>
      </c>
      <c r="S1271" t="str">
        <f t="shared" si="237"/>
        <v>13.東京都</v>
      </c>
      <c r="T1271">
        <f t="shared" si="238"/>
        <v>0</v>
      </c>
      <c r="U1271">
        <f t="shared" si="239"/>
        <v>0</v>
      </c>
    </row>
    <row r="1272" spans="1:21">
      <c r="A1272" s="3" t="s">
        <v>1896</v>
      </c>
      <c r="B1272" t="str">
        <f t="shared" si="229"/>
        <v>名南コンサルティングネットワーク</v>
      </c>
      <c r="C1272" t="s">
        <v>1800</v>
      </c>
      <c r="D1272" t="s">
        <v>786</v>
      </c>
      <c r="E1272" t="s">
        <v>2538</v>
      </c>
      <c r="F1272" t="s">
        <v>1992</v>
      </c>
      <c r="G1272" s="50"/>
      <c r="H1272">
        <v>35</v>
      </c>
      <c r="I1272" t="s">
        <v>1060</v>
      </c>
      <c r="J1272" t="e">
        <f>VLOOKUP(I1272,#REF!,2,0)</f>
        <v>#REF!</v>
      </c>
      <c r="K1272" t="e">
        <f t="shared" si="230"/>
        <v>#REF!</v>
      </c>
      <c r="L1272" t="str">
        <f t="shared" si="228"/>
        <v>東海地方</v>
      </c>
      <c r="M1272" t="str">
        <f t="shared" si="231"/>
        <v>事業法人</v>
      </c>
      <c r="N1272" t="str">
        <f t="shared" si="232"/>
        <v>04.事業法人</v>
      </c>
      <c r="O1272" t="str">
        <f t="shared" si="233"/>
        <v/>
      </c>
      <c r="P1272" t="str">
        <f t="shared" si="234"/>
        <v/>
      </c>
      <c r="Q1272" t="str">
        <f t="shared" si="235"/>
        <v/>
      </c>
      <c r="R1272" t="str">
        <f t="shared" si="236"/>
        <v>23.</v>
      </c>
      <c r="S1272" t="str">
        <f t="shared" si="237"/>
        <v>23.愛知県</v>
      </c>
      <c r="T1272">
        <f t="shared" si="238"/>
        <v>2</v>
      </c>
      <c r="U1272">
        <f t="shared" si="239"/>
        <v>35</v>
      </c>
    </row>
    <row r="1273" spans="1:21">
      <c r="A1273" t="s">
        <v>2349</v>
      </c>
      <c r="B1273" t="str">
        <f t="shared" si="229"/>
        <v>名南熱処理工業株式会社</v>
      </c>
      <c r="D1273" t="s">
        <v>2502</v>
      </c>
      <c r="E1273" t="s">
        <v>2559</v>
      </c>
      <c r="F1273" t="s">
        <v>1992</v>
      </c>
      <c r="G1273" s="50"/>
      <c r="H1273">
        <v>35</v>
      </c>
      <c r="I1273" t="s">
        <v>1060</v>
      </c>
      <c r="J1273" t="e">
        <f>VLOOKUP(I1273,#REF!,2,0)</f>
        <v>#REF!</v>
      </c>
      <c r="K1273" t="e">
        <f t="shared" si="230"/>
        <v>#REF!</v>
      </c>
      <c r="L1273" t="str">
        <f t="shared" si="228"/>
        <v>東海地方</v>
      </c>
      <c r="M1273" t="str">
        <f t="shared" si="231"/>
        <v>事業法人</v>
      </c>
      <c r="N1273" t="str">
        <f t="shared" si="232"/>
        <v>04.事業法人</v>
      </c>
      <c r="O1273" t="str">
        <f t="shared" si="233"/>
        <v/>
      </c>
      <c r="P1273" t="str">
        <f t="shared" si="234"/>
        <v/>
      </c>
      <c r="Q1273" t="str">
        <f t="shared" si="235"/>
        <v/>
      </c>
      <c r="R1273" t="str">
        <f t="shared" si="236"/>
        <v>23.</v>
      </c>
      <c r="S1273" t="str">
        <f t="shared" si="237"/>
        <v>23.愛知県</v>
      </c>
      <c r="T1273">
        <f t="shared" si="238"/>
        <v>0</v>
      </c>
      <c r="U1273">
        <f t="shared" si="239"/>
        <v>0</v>
      </c>
    </row>
    <row r="1274" spans="1:21">
      <c r="A1274" s="3" t="s">
        <v>87</v>
      </c>
      <c r="B1274" t="str">
        <f t="shared" si="229"/>
        <v>明豊ファシリティワークス株式会社</v>
      </c>
      <c r="C1274" t="s">
        <v>1801</v>
      </c>
      <c r="D1274" t="s">
        <v>401</v>
      </c>
      <c r="E1274" t="s">
        <v>2551</v>
      </c>
      <c r="F1274" t="s">
        <v>1953</v>
      </c>
      <c r="G1274" s="50" t="s">
        <v>2668</v>
      </c>
      <c r="H1274">
        <v>20</v>
      </c>
      <c r="I1274" t="s">
        <v>1060</v>
      </c>
      <c r="J1274" t="e">
        <f>VLOOKUP(I1274,#REF!,2,0)</f>
        <v>#REF!</v>
      </c>
      <c r="K1274" t="e">
        <f t="shared" si="230"/>
        <v>#REF!</v>
      </c>
      <c r="L1274" t="str">
        <f t="shared" si="228"/>
        <v>関東地方</v>
      </c>
      <c r="M1274" t="str">
        <f t="shared" si="231"/>
        <v>事業法人</v>
      </c>
      <c r="N1274" t="str">
        <f t="shared" si="232"/>
        <v>04.事業法人</v>
      </c>
      <c r="O1274" t="str">
        <f t="shared" si="233"/>
        <v/>
      </c>
      <c r="P1274" t="str">
        <f t="shared" si="234"/>
        <v/>
      </c>
      <c r="Q1274" t="str">
        <f t="shared" si="235"/>
        <v/>
      </c>
      <c r="R1274" t="str">
        <f t="shared" si="236"/>
        <v>13.</v>
      </c>
      <c r="S1274" t="str">
        <f t="shared" si="237"/>
        <v>13.東京都</v>
      </c>
      <c r="T1274">
        <f t="shared" si="238"/>
        <v>1</v>
      </c>
      <c r="U1274">
        <f t="shared" si="239"/>
        <v>90</v>
      </c>
    </row>
    <row r="1275" spans="1:21">
      <c r="A1275" t="s">
        <v>3680</v>
      </c>
      <c r="B1275" t="str">
        <f t="shared" si="229"/>
        <v>名和海運ホールディングス株式会社</v>
      </c>
      <c r="C1275" t="s">
        <v>3682</v>
      </c>
      <c r="D1275" t="s">
        <v>3626</v>
      </c>
      <c r="E1275" t="s">
        <v>3636</v>
      </c>
      <c r="F1275" t="s">
        <v>1956</v>
      </c>
      <c r="H1275">
        <v>35</v>
      </c>
      <c r="I1275" t="s">
        <v>1060</v>
      </c>
      <c r="J1275" t="e">
        <f>VLOOKUP(I1275,#REF!,2,0)</f>
        <v>#REF!</v>
      </c>
      <c r="K1275" t="e">
        <f t="shared" si="230"/>
        <v>#REF!</v>
      </c>
      <c r="L1275" t="str">
        <f t="shared" si="228"/>
        <v>東海地方</v>
      </c>
      <c r="M1275" t="str">
        <f t="shared" si="231"/>
        <v>事業法人</v>
      </c>
      <c r="N1275" t="str">
        <f t="shared" si="232"/>
        <v>04.事業法人</v>
      </c>
      <c r="O1275" t="str">
        <f t="shared" si="233"/>
        <v/>
      </c>
      <c r="P1275" t="str">
        <f t="shared" si="234"/>
        <v/>
      </c>
      <c r="Q1275" t="str">
        <f t="shared" si="235"/>
        <v/>
      </c>
      <c r="R1275" t="str">
        <f t="shared" si="236"/>
        <v>23.</v>
      </c>
      <c r="S1275" t="str">
        <f t="shared" si="237"/>
        <v>23.愛知県</v>
      </c>
      <c r="T1275">
        <f t="shared" si="238"/>
        <v>1</v>
      </c>
      <c r="U1275">
        <f t="shared" si="239"/>
        <v>98</v>
      </c>
    </row>
    <row r="1276" spans="1:21">
      <c r="A1276" s="3" t="s">
        <v>1897</v>
      </c>
      <c r="B1276" t="str">
        <f t="shared" si="229"/>
        <v>株式会社メガネ・コンタクトの井上</v>
      </c>
      <c r="C1276" t="s">
        <v>2940</v>
      </c>
      <c r="D1276" t="s">
        <v>239</v>
      </c>
      <c r="E1276" t="s">
        <v>2540</v>
      </c>
      <c r="F1276" t="s">
        <v>1953</v>
      </c>
      <c r="G1276" s="50"/>
      <c r="H1276">
        <v>20</v>
      </c>
      <c r="I1276" t="s">
        <v>1060</v>
      </c>
      <c r="J1276" t="e">
        <f>VLOOKUP(I1276,#REF!,2,0)</f>
        <v>#REF!</v>
      </c>
      <c r="K1276" t="e">
        <f t="shared" si="230"/>
        <v>#REF!</v>
      </c>
      <c r="L1276" t="str">
        <f t="shared" si="228"/>
        <v>関東地方</v>
      </c>
      <c r="M1276" t="str">
        <f t="shared" si="231"/>
        <v>事業法人</v>
      </c>
      <c r="N1276" t="str">
        <f t="shared" si="232"/>
        <v>04.事業法人</v>
      </c>
      <c r="O1276" t="str">
        <f t="shared" si="233"/>
        <v/>
      </c>
      <c r="P1276" t="str">
        <f t="shared" si="234"/>
        <v/>
      </c>
      <c r="Q1276" t="str">
        <f t="shared" si="235"/>
        <v/>
      </c>
      <c r="R1276" t="str">
        <f t="shared" si="236"/>
        <v>13.</v>
      </c>
      <c r="S1276" t="str">
        <f t="shared" si="237"/>
        <v>13.東京都</v>
      </c>
      <c r="T1276">
        <f t="shared" si="238"/>
        <v>1</v>
      </c>
      <c r="U1276">
        <f t="shared" si="239"/>
        <v>91</v>
      </c>
    </row>
    <row r="1277" spans="1:21" ht="19.8">
      <c r="A1277" s="2" t="s">
        <v>914</v>
      </c>
      <c r="B1277" t="str">
        <f t="shared" si="229"/>
        <v>目黒区</v>
      </c>
      <c r="D1277" t="s">
        <v>915</v>
      </c>
      <c r="E1277" t="s">
        <v>2564</v>
      </c>
      <c r="F1277" t="s">
        <v>1953</v>
      </c>
      <c r="G1277" s="50"/>
      <c r="H1277">
        <v>20</v>
      </c>
      <c r="I1277" t="s">
        <v>413</v>
      </c>
      <c r="J1277" t="e">
        <f>VLOOKUP(I1277,#REF!,2,0)</f>
        <v>#REF!</v>
      </c>
      <c r="K1277" t="e">
        <f t="shared" si="230"/>
        <v>#REF!</v>
      </c>
      <c r="L1277" t="str">
        <f t="shared" si="228"/>
        <v>関東地方</v>
      </c>
      <c r="M1277" t="str">
        <f t="shared" si="231"/>
        <v>自治体</v>
      </c>
      <c r="N1277" t="str">
        <f t="shared" si="232"/>
        <v>07.自治体</v>
      </c>
      <c r="O1277" t="str">
        <f t="shared" si="233"/>
        <v>東京都目黒区</v>
      </c>
      <c r="P1277" t="str">
        <f t="shared" si="234"/>
        <v>目黒区</v>
      </c>
      <c r="Q1277" t="str">
        <f t="shared" si="235"/>
        <v>東京都目黒区</v>
      </c>
      <c r="R1277" t="str">
        <f t="shared" si="236"/>
        <v>13.</v>
      </c>
      <c r="S1277" t="str">
        <f t="shared" si="237"/>
        <v>13.東京都</v>
      </c>
      <c r="T1277">
        <f t="shared" si="238"/>
        <v>0</v>
      </c>
      <c r="U1277">
        <f t="shared" si="239"/>
        <v>0</v>
      </c>
    </row>
    <row r="1278" spans="1:21">
      <c r="A1278" s="3" t="s">
        <v>240</v>
      </c>
      <c r="B1278" t="str">
        <f t="shared" si="229"/>
        <v>株式会社メヂカルフレンド社</v>
      </c>
      <c r="C1278" t="s">
        <v>1802</v>
      </c>
      <c r="D1278" t="s">
        <v>241</v>
      </c>
      <c r="E1278" t="s">
        <v>2540</v>
      </c>
      <c r="F1278" t="s">
        <v>1953</v>
      </c>
      <c r="G1278" s="50"/>
      <c r="H1278">
        <v>20</v>
      </c>
      <c r="I1278" t="s">
        <v>1060</v>
      </c>
      <c r="J1278" t="e">
        <f>VLOOKUP(I1278,#REF!,2,0)</f>
        <v>#REF!</v>
      </c>
      <c r="K1278" t="e">
        <f t="shared" si="230"/>
        <v>#REF!</v>
      </c>
      <c r="L1278" t="str">
        <f t="shared" si="228"/>
        <v>関東地方</v>
      </c>
      <c r="M1278" t="str">
        <f t="shared" si="231"/>
        <v>事業法人</v>
      </c>
      <c r="N1278" t="str">
        <f t="shared" si="232"/>
        <v>04.事業法人</v>
      </c>
      <c r="O1278" t="str">
        <f t="shared" si="233"/>
        <v/>
      </c>
      <c r="P1278" t="str">
        <f t="shared" si="234"/>
        <v/>
      </c>
      <c r="Q1278" t="str">
        <f t="shared" si="235"/>
        <v/>
      </c>
      <c r="R1278" t="str">
        <f t="shared" si="236"/>
        <v>13.</v>
      </c>
      <c r="S1278" t="str">
        <f t="shared" si="237"/>
        <v>13.東京都</v>
      </c>
      <c r="T1278">
        <f t="shared" si="238"/>
        <v>1</v>
      </c>
      <c r="U1278">
        <f t="shared" si="239"/>
        <v>98</v>
      </c>
    </row>
    <row r="1279" spans="1:21">
      <c r="A1279" s="3" t="s">
        <v>278</v>
      </c>
      <c r="B1279" t="str">
        <f t="shared" si="229"/>
        <v>メック株式会社</v>
      </c>
      <c r="C1279" t="s">
        <v>1803</v>
      </c>
      <c r="D1279" t="s">
        <v>108</v>
      </c>
      <c r="E1279" t="s">
        <v>2548</v>
      </c>
      <c r="F1279" t="s">
        <v>1970</v>
      </c>
      <c r="G1279" s="50" t="s">
        <v>2668</v>
      </c>
      <c r="H1279">
        <v>40</v>
      </c>
      <c r="I1279" t="s">
        <v>1060</v>
      </c>
      <c r="J1279" t="e">
        <f>VLOOKUP(I1279,#REF!,2,0)</f>
        <v>#REF!</v>
      </c>
      <c r="K1279" t="e">
        <f t="shared" si="230"/>
        <v>#REF!</v>
      </c>
      <c r="L1279" t="str">
        <f t="shared" ref="L1279:L1342" si="240">VLOOKUP(F1279,Y:Z,2,0)</f>
        <v>近畿地方</v>
      </c>
      <c r="M1279" t="str">
        <f t="shared" si="231"/>
        <v>事業法人</v>
      </c>
      <c r="N1279" t="str">
        <f t="shared" si="232"/>
        <v>04.事業法人</v>
      </c>
      <c r="O1279" t="str">
        <f t="shared" si="233"/>
        <v/>
      </c>
      <c r="P1279" t="str">
        <f t="shared" si="234"/>
        <v/>
      </c>
      <c r="Q1279" t="str">
        <f t="shared" si="235"/>
        <v/>
      </c>
      <c r="R1279" t="str">
        <f t="shared" si="236"/>
        <v>28.</v>
      </c>
      <c r="S1279" t="str">
        <f t="shared" si="237"/>
        <v>28.兵庫県</v>
      </c>
      <c r="T1279">
        <f t="shared" si="238"/>
        <v>1</v>
      </c>
      <c r="U1279">
        <f t="shared" si="239"/>
        <v>88</v>
      </c>
    </row>
    <row r="1280" spans="1:21" ht="19.8">
      <c r="A1280" s="2" t="s">
        <v>41</v>
      </c>
      <c r="B1280" t="str">
        <f t="shared" si="229"/>
        <v>真岡信用組合</v>
      </c>
      <c r="D1280" t="s">
        <v>391</v>
      </c>
      <c r="E1280" t="s">
        <v>2543</v>
      </c>
      <c r="F1280" t="s">
        <v>44</v>
      </c>
      <c r="G1280" s="50"/>
      <c r="H1280">
        <v>20</v>
      </c>
      <c r="I1280" t="s">
        <v>934</v>
      </c>
      <c r="J1280" t="e">
        <f>VLOOKUP(I1280,#REF!,2,0)</f>
        <v>#REF!</v>
      </c>
      <c r="K1280" t="e">
        <f t="shared" si="230"/>
        <v>#REF!</v>
      </c>
      <c r="L1280" t="str">
        <f t="shared" si="240"/>
        <v>関東地方</v>
      </c>
      <c r="M1280" t="str">
        <f t="shared" si="231"/>
        <v>地域金融機関</v>
      </c>
      <c r="N1280" t="str">
        <f t="shared" si="232"/>
        <v>03.系統上部・系統下部</v>
      </c>
      <c r="O1280" t="str">
        <f t="shared" si="233"/>
        <v/>
      </c>
      <c r="P1280" t="str">
        <f t="shared" si="234"/>
        <v/>
      </c>
      <c r="Q1280" t="str">
        <f t="shared" si="235"/>
        <v/>
      </c>
      <c r="R1280" t="str">
        <f t="shared" si="236"/>
        <v>09.</v>
      </c>
      <c r="S1280" t="str">
        <f t="shared" si="237"/>
        <v>09.栃木県</v>
      </c>
      <c r="T1280">
        <f t="shared" si="238"/>
        <v>0</v>
      </c>
      <c r="U1280">
        <f t="shared" si="239"/>
        <v>0</v>
      </c>
    </row>
    <row r="1281" spans="1:21">
      <c r="A1281" t="s">
        <v>3050</v>
      </c>
      <c r="B1281" t="str">
        <f t="shared" si="229"/>
        <v>茂木町</v>
      </c>
      <c r="D1281" t="s">
        <v>3145</v>
      </c>
      <c r="E1281" s="47" t="s">
        <v>3150</v>
      </c>
      <c r="F1281" t="s">
        <v>2124</v>
      </c>
      <c r="I1281" t="s">
        <v>413</v>
      </c>
      <c r="J1281" t="e">
        <f>VLOOKUP(I1281,#REF!,2,0)</f>
        <v>#REF!</v>
      </c>
      <c r="K1281" t="e">
        <f t="shared" si="230"/>
        <v>#REF!</v>
      </c>
      <c r="L1281" t="str">
        <f t="shared" si="240"/>
        <v>関東地方</v>
      </c>
      <c r="M1281" t="str">
        <f t="shared" si="231"/>
        <v>自治体</v>
      </c>
      <c r="N1281" t="str">
        <f t="shared" si="232"/>
        <v>07.自治体</v>
      </c>
      <c r="O1281" t="str">
        <f t="shared" si="233"/>
        <v>栃木県茂木町</v>
      </c>
      <c r="P1281" t="str">
        <f t="shared" si="234"/>
        <v>茂木町</v>
      </c>
      <c r="Q1281" t="str">
        <f t="shared" si="235"/>
        <v>栃木県茂木町</v>
      </c>
      <c r="R1281" t="str">
        <f t="shared" si="236"/>
        <v>09.</v>
      </c>
      <c r="S1281" t="str">
        <f t="shared" si="237"/>
        <v>09.栃木県</v>
      </c>
      <c r="T1281">
        <f t="shared" si="238"/>
        <v>0</v>
      </c>
      <c r="U1281">
        <f t="shared" si="239"/>
        <v>0</v>
      </c>
    </row>
    <row r="1282" spans="1:21">
      <c r="A1282" t="s">
        <v>3259</v>
      </c>
      <c r="B1282" t="str">
        <f t="shared" ref="B1282:B1345" si="241">SUBSTITUTE(SUBSTITUTE(A1282," ",""),"　","")</f>
        <v>本宮市</v>
      </c>
      <c r="D1282" t="s">
        <v>3351</v>
      </c>
      <c r="E1282" t="s">
        <v>3364</v>
      </c>
      <c r="F1282" t="s">
        <v>2524</v>
      </c>
      <c r="G1282" s="50"/>
      <c r="I1282" t="s">
        <v>413</v>
      </c>
      <c r="J1282" t="e">
        <f>VLOOKUP(I1282,#REF!,2,0)</f>
        <v>#REF!</v>
      </c>
      <c r="K1282" t="e">
        <f t="shared" ref="K1282:K1345" si="242">IF(AND(J1282="事業法人",G1282="○"),"事業法人（上場）",IF(AND(J1282="事業法人",G1282=""),"事業法人（非上場）",J1282))</f>
        <v>#REF!</v>
      </c>
      <c r="L1282" t="str">
        <f t="shared" si="240"/>
        <v>北海道・東北地方</v>
      </c>
      <c r="M1282" t="str">
        <f t="shared" ref="M1282:M1345" si="243">VLOOKUP(I1282,AA:AB,2,0)</f>
        <v>自治体</v>
      </c>
      <c r="N1282" t="str">
        <f t="shared" ref="N1282:N1345" si="244">VLOOKUP(I1282,AC:AD,2,0)</f>
        <v>07.自治体</v>
      </c>
      <c r="O1282" t="str">
        <f t="shared" ref="O1282:O1345" si="245">IF(I1282="自治体",F1282&amp;A1282,"")</f>
        <v>福島県本宮市</v>
      </c>
      <c r="P1282" t="str">
        <f t="shared" ref="P1282:P1345" si="246">TRIM(SUBSTITUTE(O1282,F1282,""))</f>
        <v>本宮市</v>
      </c>
      <c r="Q1282" t="str">
        <f t="shared" ref="Q1282:Q1345" si="247">IF(I1282="自治体",F1282&amp;P1282,"")</f>
        <v>福島県本宮市</v>
      </c>
      <c r="R1282" t="str">
        <f t="shared" ref="R1282:R1345" si="248">VLOOKUP(F1282,AE:AF,2,)</f>
        <v>07.</v>
      </c>
      <c r="S1282" t="str">
        <f t="shared" ref="S1282:S1345" si="249">R1282&amp;F1282</f>
        <v>07.福島県</v>
      </c>
      <c r="T1282">
        <f t="shared" ref="T1282:T1345" si="250">IF(C1282="",0,IF(COUNTIF(C1282,"https://www.jasso.go.jp/*")=1,1,2))</f>
        <v>0</v>
      </c>
      <c r="U1282">
        <f t="shared" ref="U1282:U1345" si="251">LEN(C1282)</f>
        <v>0</v>
      </c>
    </row>
    <row r="1283" spans="1:21" ht="19.8">
      <c r="A1283" s="2" t="s">
        <v>1534</v>
      </c>
      <c r="B1283" t="str">
        <f t="shared" si="241"/>
        <v>守口市</v>
      </c>
      <c r="D1283" t="s">
        <v>566</v>
      </c>
      <c r="E1283" t="s">
        <v>2560</v>
      </c>
      <c r="F1283" t="s">
        <v>1978</v>
      </c>
      <c r="G1283" s="50"/>
      <c r="H1283">
        <v>40</v>
      </c>
      <c r="I1283" t="s">
        <v>413</v>
      </c>
      <c r="J1283" t="e">
        <f>VLOOKUP(I1283,#REF!,2,0)</f>
        <v>#REF!</v>
      </c>
      <c r="K1283" t="e">
        <f t="shared" si="242"/>
        <v>#REF!</v>
      </c>
      <c r="L1283" t="str">
        <f t="shared" si="240"/>
        <v>近畿地方</v>
      </c>
      <c r="M1283" t="str">
        <f t="shared" si="243"/>
        <v>自治体</v>
      </c>
      <c r="N1283" t="str">
        <f t="shared" si="244"/>
        <v>07.自治体</v>
      </c>
      <c r="O1283" t="str">
        <f t="shared" si="245"/>
        <v>大阪府守口市</v>
      </c>
      <c r="P1283" t="str">
        <f t="shared" si="246"/>
        <v>守口市</v>
      </c>
      <c r="Q1283" t="str">
        <f t="shared" si="247"/>
        <v>大阪府守口市</v>
      </c>
      <c r="R1283" t="str">
        <f t="shared" si="248"/>
        <v>27.</v>
      </c>
      <c r="S1283" t="str">
        <f t="shared" si="249"/>
        <v>27.大阪府</v>
      </c>
      <c r="T1283">
        <f t="shared" si="250"/>
        <v>0</v>
      </c>
      <c r="U1283">
        <f t="shared" si="251"/>
        <v>0</v>
      </c>
    </row>
    <row r="1284" spans="1:21">
      <c r="A1284" s="3" t="s">
        <v>1898</v>
      </c>
      <c r="B1284" t="str">
        <f t="shared" si="241"/>
        <v>株式会社森組</v>
      </c>
      <c r="C1284" t="s">
        <v>1804</v>
      </c>
      <c r="D1284" t="s">
        <v>567</v>
      </c>
      <c r="E1284" t="s">
        <v>2560</v>
      </c>
      <c r="F1284" t="s">
        <v>1978</v>
      </c>
      <c r="G1284" s="50" t="s">
        <v>2668</v>
      </c>
      <c r="H1284">
        <v>40</v>
      </c>
      <c r="I1284" t="s">
        <v>1060</v>
      </c>
      <c r="J1284" t="e">
        <f>VLOOKUP(I1284,#REF!,2,0)</f>
        <v>#REF!</v>
      </c>
      <c r="K1284" t="e">
        <f t="shared" si="242"/>
        <v>#REF!</v>
      </c>
      <c r="L1284" t="str">
        <f t="shared" si="240"/>
        <v>近畿地方</v>
      </c>
      <c r="M1284" t="str">
        <f t="shared" si="243"/>
        <v>事業法人</v>
      </c>
      <c r="N1284" t="str">
        <f t="shared" si="244"/>
        <v>04.事業法人</v>
      </c>
      <c r="O1284" t="str">
        <f t="shared" si="245"/>
        <v/>
      </c>
      <c r="P1284" t="str">
        <f t="shared" si="246"/>
        <v/>
      </c>
      <c r="Q1284" t="str">
        <f t="shared" si="247"/>
        <v/>
      </c>
      <c r="R1284" t="str">
        <f t="shared" si="248"/>
        <v>27.</v>
      </c>
      <c r="S1284" t="str">
        <f t="shared" si="249"/>
        <v>27.大阪府</v>
      </c>
      <c r="T1284">
        <f t="shared" si="250"/>
        <v>2</v>
      </c>
      <c r="U1284">
        <f t="shared" si="251"/>
        <v>57</v>
      </c>
    </row>
    <row r="1285" spans="1:21">
      <c r="A1285" t="s">
        <v>3504</v>
      </c>
      <c r="B1285" t="str">
        <f t="shared" si="241"/>
        <v>モリ工業株式会社</v>
      </c>
      <c r="C1285" t="s">
        <v>3673</v>
      </c>
      <c r="D1285" t="s">
        <v>3627</v>
      </c>
      <c r="E1285" t="s">
        <v>3636</v>
      </c>
      <c r="F1285" t="s">
        <v>1977</v>
      </c>
      <c r="G1285" t="s">
        <v>2668</v>
      </c>
      <c r="H1285">
        <v>40</v>
      </c>
      <c r="I1285" t="s">
        <v>1060</v>
      </c>
      <c r="J1285" t="e">
        <f>VLOOKUP(I1285,#REF!,2,0)</f>
        <v>#REF!</v>
      </c>
      <c r="K1285" t="e">
        <f t="shared" si="242"/>
        <v>#REF!</v>
      </c>
      <c r="L1285" t="str">
        <f t="shared" si="240"/>
        <v>近畿地方</v>
      </c>
      <c r="M1285" t="str">
        <f t="shared" si="243"/>
        <v>事業法人</v>
      </c>
      <c r="N1285" t="str">
        <f t="shared" si="244"/>
        <v>04.事業法人</v>
      </c>
      <c r="O1285" t="str">
        <f t="shared" si="245"/>
        <v/>
      </c>
      <c r="P1285" t="str">
        <f t="shared" si="246"/>
        <v/>
      </c>
      <c r="Q1285" t="str">
        <f t="shared" si="247"/>
        <v/>
      </c>
      <c r="R1285" t="str">
        <f t="shared" si="248"/>
        <v>27.</v>
      </c>
      <c r="S1285" t="str">
        <f t="shared" si="249"/>
        <v>27.大阪府</v>
      </c>
      <c r="T1285">
        <f t="shared" si="250"/>
        <v>1</v>
      </c>
      <c r="U1285">
        <f t="shared" si="251"/>
        <v>89</v>
      </c>
    </row>
    <row r="1286" spans="1:21" ht="19.8">
      <c r="A1286" s="2" t="s">
        <v>1535</v>
      </c>
      <c r="B1286" t="str">
        <f t="shared" si="241"/>
        <v>森島建設株式会社</v>
      </c>
      <c r="D1286" t="s">
        <v>648</v>
      </c>
      <c r="E1286" t="s">
        <v>2563</v>
      </c>
      <c r="F1286" t="s">
        <v>2168</v>
      </c>
      <c r="G1286" s="50"/>
      <c r="H1286">
        <v>50</v>
      </c>
      <c r="I1286" t="s">
        <v>1060</v>
      </c>
      <c r="J1286" t="e">
        <f>VLOOKUP(I1286,#REF!,2,0)</f>
        <v>#REF!</v>
      </c>
      <c r="K1286" t="e">
        <f t="shared" si="242"/>
        <v>#REF!</v>
      </c>
      <c r="L1286" t="str">
        <f t="shared" si="240"/>
        <v>中国地方</v>
      </c>
      <c r="M1286" t="str">
        <f t="shared" si="243"/>
        <v>事業法人</v>
      </c>
      <c r="N1286" t="str">
        <f t="shared" si="244"/>
        <v>04.事業法人</v>
      </c>
      <c r="O1286" t="str">
        <f t="shared" si="245"/>
        <v/>
      </c>
      <c r="P1286" t="str">
        <f t="shared" si="246"/>
        <v/>
      </c>
      <c r="Q1286" t="str">
        <f t="shared" si="247"/>
        <v/>
      </c>
      <c r="R1286" t="str">
        <f t="shared" si="248"/>
        <v>32.</v>
      </c>
      <c r="S1286" t="str">
        <f t="shared" si="249"/>
        <v>32.島根県</v>
      </c>
      <c r="T1286">
        <f t="shared" si="250"/>
        <v>0</v>
      </c>
      <c r="U1286">
        <f t="shared" si="251"/>
        <v>0</v>
      </c>
    </row>
    <row r="1287" spans="1:21">
      <c r="A1287" t="s">
        <v>2350</v>
      </c>
      <c r="B1287" t="str">
        <f t="shared" si="241"/>
        <v>株式会社森創</v>
      </c>
      <c r="D1287" t="s">
        <v>2503</v>
      </c>
      <c r="E1287" t="s">
        <v>2559</v>
      </c>
      <c r="F1287" t="s">
        <v>1992</v>
      </c>
      <c r="G1287" s="50"/>
      <c r="H1287">
        <v>35</v>
      </c>
      <c r="I1287" t="s">
        <v>1060</v>
      </c>
      <c r="J1287" t="e">
        <f>VLOOKUP(I1287,#REF!,2,0)</f>
        <v>#REF!</v>
      </c>
      <c r="K1287" t="e">
        <f t="shared" si="242"/>
        <v>#REF!</v>
      </c>
      <c r="L1287" t="str">
        <f t="shared" si="240"/>
        <v>東海地方</v>
      </c>
      <c r="M1287" t="str">
        <f t="shared" si="243"/>
        <v>事業法人</v>
      </c>
      <c r="N1287" t="str">
        <f t="shared" si="244"/>
        <v>04.事業法人</v>
      </c>
      <c r="O1287" t="str">
        <f t="shared" si="245"/>
        <v/>
      </c>
      <c r="P1287" t="str">
        <f t="shared" si="246"/>
        <v/>
      </c>
      <c r="Q1287" t="str">
        <f t="shared" si="247"/>
        <v/>
      </c>
      <c r="R1287" t="str">
        <f t="shared" si="248"/>
        <v>23.</v>
      </c>
      <c r="S1287" t="str">
        <f t="shared" si="249"/>
        <v>23.愛知県</v>
      </c>
      <c r="T1287">
        <f t="shared" si="250"/>
        <v>0</v>
      </c>
      <c r="U1287">
        <f t="shared" si="251"/>
        <v>0</v>
      </c>
    </row>
    <row r="1288" spans="1:21">
      <c r="A1288" s="3" t="s">
        <v>242</v>
      </c>
      <c r="B1288" t="str">
        <f t="shared" si="241"/>
        <v>森田化学工業株式会社</v>
      </c>
      <c r="C1288" t="s">
        <v>1805</v>
      </c>
      <c r="D1288" t="s">
        <v>243</v>
      </c>
      <c r="E1288" t="s">
        <v>2540</v>
      </c>
      <c r="F1288" t="s">
        <v>1977</v>
      </c>
      <c r="G1288" s="50"/>
      <c r="H1288">
        <v>40</v>
      </c>
      <c r="I1288" t="s">
        <v>1060</v>
      </c>
      <c r="J1288" t="e">
        <f>VLOOKUP(I1288,#REF!,2,0)</f>
        <v>#REF!</v>
      </c>
      <c r="K1288" t="e">
        <f t="shared" si="242"/>
        <v>#REF!</v>
      </c>
      <c r="L1288" t="str">
        <f t="shared" si="240"/>
        <v>近畿地方</v>
      </c>
      <c r="M1288" t="str">
        <f t="shared" si="243"/>
        <v>事業法人</v>
      </c>
      <c r="N1288" t="str">
        <f t="shared" si="244"/>
        <v>04.事業法人</v>
      </c>
      <c r="O1288" t="str">
        <f t="shared" si="245"/>
        <v/>
      </c>
      <c r="P1288" t="str">
        <f t="shared" si="246"/>
        <v/>
      </c>
      <c r="Q1288" t="str">
        <f t="shared" si="247"/>
        <v/>
      </c>
      <c r="R1288" t="str">
        <f t="shared" si="248"/>
        <v>27.</v>
      </c>
      <c r="S1288" t="str">
        <f t="shared" si="249"/>
        <v>27.大阪府</v>
      </c>
      <c r="T1288">
        <f t="shared" si="250"/>
        <v>1</v>
      </c>
      <c r="U1288">
        <f t="shared" si="251"/>
        <v>91</v>
      </c>
    </row>
    <row r="1289" spans="1:21">
      <c r="A1289" t="s">
        <v>3260</v>
      </c>
      <c r="B1289" t="str">
        <f t="shared" si="241"/>
        <v>株式会社森哲</v>
      </c>
      <c r="C1289" s="8" t="s">
        <v>3366</v>
      </c>
      <c r="D1289" t="s">
        <v>3352</v>
      </c>
      <c r="E1289" t="s">
        <v>3364</v>
      </c>
      <c r="F1289" t="s">
        <v>2156</v>
      </c>
      <c r="G1289" s="50"/>
      <c r="I1289" t="s">
        <v>1060</v>
      </c>
      <c r="J1289" t="e">
        <f>VLOOKUP(I1289,#REF!,2,0)</f>
        <v>#REF!</v>
      </c>
      <c r="K1289" t="e">
        <f t="shared" si="242"/>
        <v>#REF!</v>
      </c>
      <c r="L1289" t="str">
        <f t="shared" si="240"/>
        <v>北海道・東北地方</v>
      </c>
      <c r="M1289" t="str">
        <f t="shared" si="243"/>
        <v>事業法人</v>
      </c>
      <c r="N1289" t="str">
        <f t="shared" si="244"/>
        <v>04.事業法人</v>
      </c>
      <c r="O1289" t="str">
        <f t="shared" si="245"/>
        <v/>
      </c>
      <c r="P1289" t="str">
        <f t="shared" si="246"/>
        <v/>
      </c>
      <c r="Q1289" t="str">
        <f t="shared" si="247"/>
        <v/>
      </c>
      <c r="R1289" t="str">
        <f t="shared" si="248"/>
        <v>01.</v>
      </c>
      <c r="S1289" t="str">
        <f t="shared" si="249"/>
        <v>01.北海道</v>
      </c>
      <c r="T1289">
        <f t="shared" si="250"/>
        <v>2</v>
      </c>
      <c r="U1289">
        <f t="shared" si="251"/>
        <v>221</v>
      </c>
    </row>
    <row r="1290" spans="1:21">
      <c r="A1290" t="s">
        <v>3505</v>
      </c>
      <c r="B1290" t="str">
        <f t="shared" si="241"/>
        <v>社会福祉法人杜の会</v>
      </c>
      <c r="D1290" t="s">
        <v>3628</v>
      </c>
      <c r="E1290" t="s">
        <v>3636</v>
      </c>
      <c r="F1290" t="s">
        <v>1967</v>
      </c>
      <c r="H1290">
        <v>10</v>
      </c>
      <c r="I1290" t="s">
        <v>440</v>
      </c>
      <c r="J1290" t="e">
        <f>VLOOKUP(I1290,#REF!,2,0)</f>
        <v>#REF!</v>
      </c>
      <c r="K1290" t="e">
        <f t="shared" si="242"/>
        <v>#REF!</v>
      </c>
      <c r="L1290" t="str">
        <f t="shared" si="240"/>
        <v>北海道・東北地方</v>
      </c>
      <c r="M1290" t="str">
        <f t="shared" si="243"/>
        <v>その他</v>
      </c>
      <c r="N1290" t="str">
        <f t="shared" si="244"/>
        <v>09.医療法人・社会福祉法人</v>
      </c>
      <c r="O1290" t="str">
        <f t="shared" si="245"/>
        <v/>
      </c>
      <c r="P1290" t="str">
        <f t="shared" si="246"/>
        <v/>
      </c>
      <c r="Q1290" t="str">
        <f t="shared" si="247"/>
        <v/>
      </c>
      <c r="R1290" t="str">
        <f t="shared" si="248"/>
        <v>01.</v>
      </c>
      <c r="S1290" t="str">
        <f t="shared" si="249"/>
        <v>01.北海道</v>
      </c>
      <c r="T1290">
        <f t="shared" si="250"/>
        <v>0</v>
      </c>
      <c r="U1290">
        <f t="shared" si="251"/>
        <v>0</v>
      </c>
    </row>
    <row r="1291" spans="1:21" ht="19.8">
      <c r="A1291" s="2" t="s">
        <v>42</v>
      </c>
      <c r="B1291" t="str">
        <f t="shared" si="241"/>
        <v>株式会社モリマツ</v>
      </c>
      <c r="D1291" t="s">
        <v>411</v>
      </c>
      <c r="E1291" t="s">
        <v>2539</v>
      </c>
      <c r="F1291" t="s">
        <v>1956</v>
      </c>
      <c r="G1291" s="50"/>
      <c r="H1291">
        <v>35</v>
      </c>
      <c r="I1291" t="s">
        <v>1060</v>
      </c>
      <c r="J1291" t="e">
        <f>VLOOKUP(I1291,#REF!,2,0)</f>
        <v>#REF!</v>
      </c>
      <c r="K1291" t="e">
        <f t="shared" si="242"/>
        <v>#REF!</v>
      </c>
      <c r="L1291" t="str">
        <f t="shared" si="240"/>
        <v>東海地方</v>
      </c>
      <c r="M1291" t="str">
        <f t="shared" si="243"/>
        <v>事業法人</v>
      </c>
      <c r="N1291" t="str">
        <f t="shared" si="244"/>
        <v>04.事業法人</v>
      </c>
      <c r="O1291" t="str">
        <f t="shared" si="245"/>
        <v/>
      </c>
      <c r="P1291" t="str">
        <f t="shared" si="246"/>
        <v/>
      </c>
      <c r="Q1291" t="str">
        <f t="shared" si="247"/>
        <v/>
      </c>
      <c r="R1291" t="str">
        <f t="shared" si="248"/>
        <v>23.</v>
      </c>
      <c r="S1291" t="str">
        <f t="shared" si="249"/>
        <v>23.愛知県</v>
      </c>
      <c r="T1291">
        <f t="shared" si="250"/>
        <v>0</v>
      </c>
      <c r="U1291">
        <f t="shared" si="251"/>
        <v>0</v>
      </c>
    </row>
    <row r="1292" spans="1:21">
      <c r="A1292" t="s">
        <v>2754</v>
      </c>
      <c r="B1292" t="str">
        <f t="shared" si="241"/>
        <v>モンレーブ厚別管理組合</v>
      </c>
      <c r="D1292" t="s">
        <v>2855</v>
      </c>
      <c r="E1292" t="s">
        <v>2868</v>
      </c>
      <c r="F1292" t="s">
        <v>2914</v>
      </c>
      <c r="I1292" t="s">
        <v>249</v>
      </c>
      <c r="J1292" t="e">
        <f>VLOOKUP(I1292,#REF!,2,0)</f>
        <v>#REF!</v>
      </c>
      <c r="K1292" t="e">
        <f t="shared" si="242"/>
        <v>#REF!</v>
      </c>
      <c r="L1292" t="str">
        <f t="shared" si="240"/>
        <v>北海道・東北地方</v>
      </c>
      <c r="M1292" t="str">
        <f t="shared" si="243"/>
        <v>その他</v>
      </c>
      <c r="N1292" t="str">
        <f t="shared" si="244"/>
        <v>10.その他</v>
      </c>
      <c r="O1292" t="str">
        <f t="shared" si="245"/>
        <v/>
      </c>
      <c r="P1292" t="str">
        <f t="shared" si="246"/>
        <v/>
      </c>
      <c r="Q1292" t="str">
        <f t="shared" si="247"/>
        <v/>
      </c>
      <c r="R1292" t="str">
        <f t="shared" si="248"/>
        <v>01.</v>
      </c>
      <c r="S1292" t="str">
        <f t="shared" si="249"/>
        <v>01.北海道</v>
      </c>
      <c r="T1292">
        <f t="shared" si="250"/>
        <v>0</v>
      </c>
      <c r="U1292">
        <f t="shared" si="251"/>
        <v>0</v>
      </c>
    </row>
    <row r="1293" spans="1:21">
      <c r="A1293" s="3" t="s">
        <v>267</v>
      </c>
      <c r="B1293" t="str">
        <f t="shared" si="241"/>
        <v>株式会社ヤガイ</v>
      </c>
      <c r="C1293" t="s">
        <v>1806</v>
      </c>
      <c r="D1293" t="s">
        <v>442</v>
      </c>
      <c r="E1293" t="s">
        <v>2549</v>
      </c>
      <c r="F1293" t="s">
        <v>2068</v>
      </c>
      <c r="G1293" s="50"/>
      <c r="H1293">
        <v>10</v>
      </c>
      <c r="I1293" t="s">
        <v>1060</v>
      </c>
      <c r="J1293" t="e">
        <f>VLOOKUP(I1293,#REF!,2,0)</f>
        <v>#REF!</v>
      </c>
      <c r="K1293" t="e">
        <f t="shared" si="242"/>
        <v>#REF!</v>
      </c>
      <c r="L1293" t="str">
        <f t="shared" si="240"/>
        <v>北海道・東北地方</v>
      </c>
      <c r="M1293" t="str">
        <f t="shared" si="243"/>
        <v>事業法人</v>
      </c>
      <c r="N1293" t="str">
        <f t="shared" si="244"/>
        <v>04.事業法人</v>
      </c>
      <c r="O1293" t="str">
        <f t="shared" si="245"/>
        <v/>
      </c>
      <c r="P1293" t="str">
        <f t="shared" si="246"/>
        <v/>
      </c>
      <c r="Q1293" t="str">
        <f t="shared" si="247"/>
        <v/>
      </c>
      <c r="R1293" t="str">
        <f t="shared" si="248"/>
        <v>06.</v>
      </c>
      <c r="S1293" t="str">
        <f t="shared" si="249"/>
        <v>06.山形県</v>
      </c>
      <c r="T1293">
        <f t="shared" si="250"/>
        <v>1</v>
      </c>
      <c r="U1293">
        <f t="shared" si="251"/>
        <v>90</v>
      </c>
    </row>
    <row r="1294" spans="1:21">
      <c r="A1294" t="s">
        <v>3514</v>
      </c>
      <c r="B1294" t="str">
        <f t="shared" si="241"/>
        <v>八雲学園中学校高等学校</v>
      </c>
      <c r="C1294" t="s">
        <v>3657</v>
      </c>
      <c r="D1294" t="s">
        <v>3629</v>
      </c>
      <c r="E1294" t="s">
        <v>3636</v>
      </c>
      <c r="F1294" t="s">
        <v>1955</v>
      </c>
      <c r="H1294">
        <v>20</v>
      </c>
      <c r="I1294" t="s">
        <v>930</v>
      </c>
      <c r="J1294" t="e">
        <f>VLOOKUP(I1294,#REF!,2,0)</f>
        <v>#REF!</v>
      </c>
      <c r="K1294" t="e">
        <f t="shared" si="242"/>
        <v>#REF!</v>
      </c>
      <c r="L1294" t="str">
        <f t="shared" si="240"/>
        <v>関東地方</v>
      </c>
      <c r="M1294" t="str">
        <f t="shared" si="243"/>
        <v>学校法人等</v>
      </c>
      <c r="N1294" t="str">
        <f t="shared" si="244"/>
        <v>01.学校法人・国立大学法人等</v>
      </c>
      <c r="O1294" t="str">
        <f t="shared" si="245"/>
        <v/>
      </c>
      <c r="P1294" t="str">
        <f t="shared" si="246"/>
        <v/>
      </c>
      <c r="Q1294" t="str">
        <f t="shared" si="247"/>
        <v/>
      </c>
      <c r="R1294" t="str">
        <f t="shared" si="248"/>
        <v>13.</v>
      </c>
      <c r="S1294" t="str">
        <f t="shared" si="249"/>
        <v>13.東京都</v>
      </c>
      <c r="T1294">
        <f t="shared" si="250"/>
        <v>1</v>
      </c>
      <c r="U1294">
        <f t="shared" si="251"/>
        <v>91</v>
      </c>
    </row>
    <row r="1295" spans="1:21" ht="19.8">
      <c r="A1295" s="2" t="s">
        <v>916</v>
      </c>
      <c r="B1295" t="str">
        <f t="shared" si="241"/>
        <v>八洲電材株式会社</v>
      </c>
      <c r="D1295" t="s">
        <v>917</v>
      </c>
      <c r="E1295" t="s">
        <v>2564</v>
      </c>
      <c r="F1295" t="s">
        <v>1953</v>
      </c>
      <c r="G1295" s="50"/>
      <c r="H1295">
        <v>20</v>
      </c>
      <c r="I1295" t="s">
        <v>1060</v>
      </c>
      <c r="J1295" t="e">
        <f>VLOOKUP(I1295,#REF!,2,0)</f>
        <v>#REF!</v>
      </c>
      <c r="K1295" t="e">
        <f t="shared" si="242"/>
        <v>#REF!</v>
      </c>
      <c r="L1295" t="str">
        <f t="shared" si="240"/>
        <v>関東地方</v>
      </c>
      <c r="M1295" t="str">
        <f t="shared" si="243"/>
        <v>事業法人</v>
      </c>
      <c r="N1295" t="str">
        <f t="shared" si="244"/>
        <v>04.事業法人</v>
      </c>
      <c r="O1295" t="str">
        <f t="shared" si="245"/>
        <v/>
      </c>
      <c r="P1295" t="str">
        <f t="shared" si="246"/>
        <v/>
      </c>
      <c r="Q1295" t="str">
        <f t="shared" si="247"/>
        <v/>
      </c>
      <c r="R1295" t="str">
        <f t="shared" si="248"/>
        <v>13.</v>
      </c>
      <c r="S1295" t="str">
        <f t="shared" si="249"/>
        <v>13.東京都</v>
      </c>
      <c r="T1295">
        <f t="shared" si="250"/>
        <v>0</v>
      </c>
      <c r="U1295">
        <f t="shared" si="251"/>
        <v>0</v>
      </c>
    </row>
    <row r="1296" spans="1:21" ht="19.8">
      <c r="A1296" s="2" t="s">
        <v>918</v>
      </c>
      <c r="B1296" t="str">
        <f t="shared" si="241"/>
        <v>学校法人八代学院</v>
      </c>
      <c r="D1296" t="s">
        <v>919</v>
      </c>
      <c r="E1296" t="s">
        <v>2564</v>
      </c>
      <c r="F1296" t="s">
        <v>1970</v>
      </c>
      <c r="G1296" s="50"/>
      <c r="H1296">
        <v>40</v>
      </c>
      <c r="I1296" t="s">
        <v>930</v>
      </c>
      <c r="J1296" t="e">
        <f>VLOOKUP(I1296,#REF!,2,0)</f>
        <v>#REF!</v>
      </c>
      <c r="K1296" t="e">
        <f t="shared" si="242"/>
        <v>#REF!</v>
      </c>
      <c r="L1296" t="str">
        <f t="shared" si="240"/>
        <v>近畿地方</v>
      </c>
      <c r="M1296" t="str">
        <f t="shared" si="243"/>
        <v>学校法人等</v>
      </c>
      <c r="N1296" t="str">
        <f t="shared" si="244"/>
        <v>01.学校法人・国立大学法人等</v>
      </c>
      <c r="O1296" t="str">
        <f t="shared" si="245"/>
        <v/>
      </c>
      <c r="P1296" t="str">
        <f t="shared" si="246"/>
        <v/>
      </c>
      <c r="Q1296" t="str">
        <f t="shared" si="247"/>
        <v/>
      </c>
      <c r="R1296" t="str">
        <f t="shared" si="248"/>
        <v>28.</v>
      </c>
      <c r="S1296" t="str">
        <f t="shared" si="249"/>
        <v>28.兵庫県</v>
      </c>
      <c r="T1296">
        <f t="shared" si="250"/>
        <v>0</v>
      </c>
      <c r="U1296">
        <f t="shared" si="251"/>
        <v>0</v>
      </c>
    </row>
    <row r="1297" spans="1:21" ht="19.8">
      <c r="A1297" s="2" t="s">
        <v>1536</v>
      </c>
      <c r="B1297" t="str">
        <f t="shared" si="241"/>
        <v>長野県泰阜村</v>
      </c>
      <c r="D1297" t="s">
        <v>1342</v>
      </c>
      <c r="E1297" t="s">
        <v>2562</v>
      </c>
      <c r="F1297" t="s">
        <v>2117</v>
      </c>
      <c r="G1297" s="50"/>
      <c r="H1297">
        <v>25</v>
      </c>
      <c r="I1297" t="s">
        <v>413</v>
      </c>
      <c r="J1297" t="e">
        <f>VLOOKUP(I1297,#REF!,2,0)</f>
        <v>#REF!</v>
      </c>
      <c r="K1297" t="e">
        <f t="shared" si="242"/>
        <v>#REF!</v>
      </c>
      <c r="L1297" t="str">
        <f t="shared" si="240"/>
        <v>甲信越地方</v>
      </c>
      <c r="M1297" t="str">
        <f t="shared" si="243"/>
        <v>自治体</v>
      </c>
      <c r="N1297" t="str">
        <f t="shared" si="244"/>
        <v>07.自治体</v>
      </c>
      <c r="O1297" t="str">
        <f t="shared" si="245"/>
        <v>長野県長野県泰阜村</v>
      </c>
      <c r="P1297" t="str">
        <f t="shared" si="246"/>
        <v>泰阜村</v>
      </c>
      <c r="Q1297" t="str">
        <f t="shared" si="247"/>
        <v>長野県泰阜村</v>
      </c>
      <c r="R1297" t="str">
        <f t="shared" si="248"/>
        <v>20.</v>
      </c>
      <c r="S1297" t="str">
        <f t="shared" si="249"/>
        <v>20.長野県</v>
      </c>
      <c r="T1297">
        <f t="shared" si="250"/>
        <v>0</v>
      </c>
      <c r="U1297">
        <f t="shared" si="251"/>
        <v>0</v>
      </c>
    </row>
    <row r="1298" spans="1:21">
      <c r="A1298" t="s">
        <v>2755</v>
      </c>
      <c r="B1298" t="str">
        <f t="shared" si="241"/>
        <v>学校法人安蔵学園</v>
      </c>
      <c r="D1298" t="s">
        <v>2856</v>
      </c>
      <c r="E1298" t="s">
        <v>2868</v>
      </c>
      <c r="F1298" t="s">
        <v>2905</v>
      </c>
      <c r="I1298" t="s">
        <v>930</v>
      </c>
      <c r="J1298" t="e">
        <f>VLOOKUP(I1298,#REF!,2,0)</f>
        <v>#REF!</v>
      </c>
      <c r="K1298" t="e">
        <f t="shared" si="242"/>
        <v>#REF!</v>
      </c>
      <c r="L1298" t="str">
        <f t="shared" si="240"/>
        <v>関東地方</v>
      </c>
      <c r="M1298" t="str">
        <f t="shared" si="243"/>
        <v>学校法人等</v>
      </c>
      <c r="N1298" t="str">
        <f t="shared" si="244"/>
        <v>01.学校法人・国立大学法人等</v>
      </c>
      <c r="O1298" t="str">
        <f t="shared" si="245"/>
        <v/>
      </c>
      <c r="P1298" t="str">
        <f t="shared" si="246"/>
        <v/>
      </c>
      <c r="Q1298" t="str">
        <f t="shared" si="247"/>
        <v/>
      </c>
      <c r="R1298" t="str">
        <f t="shared" si="248"/>
        <v>13.</v>
      </c>
      <c r="S1298" t="str">
        <f t="shared" si="249"/>
        <v>13.東京都</v>
      </c>
      <c r="T1298">
        <f t="shared" si="250"/>
        <v>0</v>
      </c>
      <c r="U1298">
        <f t="shared" si="251"/>
        <v>0</v>
      </c>
    </row>
    <row r="1299" spans="1:21">
      <c r="A1299" t="s">
        <v>2756</v>
      </c>
      <c r="B1299" t="str">
        <f t="shared" si="241"/>
        <v>安田工機株式会社</v>
      </c>
      <c r="D1299" t="s">
        <v>2857</v>
      </c>
      <c r="E1299" t="s">
        <v>2868</v>
      </c>
      <c r="F1299" t="s">
        <v>1992</v>
      </c>
      <c r="I1299" t="s">
        <v>1060</v>
      </c>
      <c r="J1299" t="e">
        <f>VLOOKUP(I1299,#REF!,2,0)</f>
        <v>#REF!</v>
      </c>
      <c r="K1299" t="e">
        <f t="shared" si="242"/>
        <v>#REF!</v>
      </c>
      <c r="L1299" t="str">
        <f t="shared" si="240"/>
        <v>東海地方</v>
      </c>
      <c r="M1299" t="str">
        <f t="shared" si="243"/>
        <v>事業法人</v>
      </c>
      <c r="N1299" t="str">
        <f t="shared" si="244"/>
        <v>04.事業法人</v>
      </c>
      <c r="O1299" t="str">
        <f t="shared" si="245"/>
        <v/>
      </c>
      <c r="P1299" t="str">
        <f t="shared" si="246"/>
        <v/>
      </c>
      <c r="Q1299" t="str">
        <f t="shared" si="247"/>
        <v/>
      </c>
      <c r="R1299" t="str">
        <f t="shared" si="248"/>
        <v>23.</v>
      </c>
      <c r="S1299" t="str">
        <f t="shared" si="249"/>
        <v>23.愛知県</v>
      </c>
      <c r="T1299">
        <f t="shared" si="250"/>
        <v>0</v>
      </c>
      <c r="U1299">
        <f t="shared" si="251"/>
        <v>0</v>
      </c>
    </row>
    <row r="1300" spans="1:21">
      <c r="A1300" t="s">
        <v>2757</v>
      </c>
      <c r="B1300" t="str">
        <f t="shared" si="241"/>
        <v>柳川市</v>
      </c>
      <c r="D1300" t="s">
        <v>2858</v>
      </c>
      <c r="E1300" t="s">
        <v>2868</v>
      </c>
      <c r="F1300" t="s">
        <v>2904</v>
      </c>
      <c r="I1300" t="s">
        <v>413</v>
      </c>
      <c r="J1300" t="e">
        <f>VLOOKUP(I1300,#REF!,2,0)</f>
        <v>#REF!</v>
      </c>
      <c r="K1300" t="e">
        <f t="shared" si="242"/>
        <v>#REF!</v>
      </c>
      <c r="L1300" t="str">
        <f t="shared" si="240"/>
        <v>九州・沖縄地方</v>
      </c>
      <c r="M1300" t="str">
        <f t="shared" si="243"/>
        <v>自治体</v>
      </c>
      <c r="N1300" t="str">
        <f t="shared" si="244"/>
        <v>07.自治体</v>
      </c>
      <c r="O1300" t="str">
        <f t="shared" si="245"/>
        <v>福岡県柳川市</v>
      </c>
      <c r="P1300" t="str">
        <f t="shared" si="246"/>
        <v>柳川市</v>
      </c>
      <c r="Q1300" t="str">
        <f t="shared" si="247"/>
        <v>福岡県柳川市</v>
      </c>
      <c r="R1300" t="str">
        <f t="shared" si="248"/>
        <v>40.</v>
      </c>
      <c r="S1300" t="str">
        <f t="shared" si="249"/>
        <v>40.福岡県</v>
      </c>
      <c r="T1300">
        <f t="shared" si="250"/>
        <v>0</v>
      </c>
      <c r="U1300">
        <f t="shared" si="251"/>
        <v>0</v>
      </c>
    </row>
    <row r="1301" spans="1:21">
      <c r="A1301" t="s">
        <v>3051</v>
      </c>
      <c r="B1301" t="str">
        <f t="shared" si="241"/>
        <v>矢吹町</v>
      </c>
      <c r="D1301" t="s">
        <v>3146</v>
      </c>
      <c r="E1301" s="47" t="s">
        <v>3150</v>
      </c>
      <c r="F1301" t="s">
        <v>2524</v>
      </c>
      <c r="I1301" t="s">
        <v>413</v>
      </c>
      <c r="J1301" t="e">
        <f>VLOOKUP(I1301,#REF!,2,0)</f>
        <v>#REF!</v>
      </c>
      <c r="K1301" t="e">
        <f t="shared" si="242"/>
        <v>#REF!</v>
      </c>
      <c r="L1301" t="str">
        <f t="shared" si="240"/>
        <v>北海道・東北地方</v>
      </c>
      <c r="M1301" t="str">
        <f t="shared" si="243"/>
        <v>自治体</v>
      </c>
      <c r="N1301" t="str">
        <f t="shared" si="244"/>
        <v>07.自治体</v>
      </c>
      <c r="O1301" t="str">
        <f t="shared" si="245"/>
        <v>福島県矢吹町</v>
      </c>
      <c r="P1301" t="str">
        <f t="shared" si="246"/>
        <v>矢吹町</v>
      </c>
      <c r="Q1301" t="str">
        <f t="shared" si="247"/>
        <v>福島県矢吹町</v>
      </c>
      <c r="R1301" t="str">
        <f t="shared" si="248"/>
        <v>07.</v>
      </c>
      <c r="S1301" t="str">
        <f t="shared" si="249"/>
        <v>07.福島県</v>
      </c>
      <c r="T1301">
        <f t="shared" si="250"/>
        <v>0</v>
      </c>
      <c r="U1301">
        <f t="shared" si="251"/>
        <v>0</v>
      </c>
    </row>
    <row r="1302" spans="1:21">
      <c r="A1302" t="s">
        <v>3261</v>
      </c>
      <c r="B1302" t="str">
        <f t="shared" si="241"/>
        <v>株式会社山一地所</v>
      </c>
      <c r="C1302" t="s">
        <v>3383</v>
      </c>
      <c r="D1302" t="s">
        <v>3353</v>
      </c>
      <c r="E1302" t="s">
        <v>3364</v>
      </c>
      <c r="F1302" t="s">
        <v>2212</v>
      </c>
      <c r="G1302" s="50"/>
      <c r="I1302" t="s">
        <v>1060</v>
      </c>
      <c r="J1302" t="e">
        <f>VLOOKUP(I1302,#REF!,2,0)</f>
        <v>#REF!</v>
      </c>
      <c r="K1302" t="e">
        <f t="shared" si="242"/>
        <v>#REF!</v>
      </c>
      <c r="L1302" t="str">
        <f t="shared" si="240"/>
        <v>北海道・東北地方</v>
      </c>
      <c r="M1302" t="str">
        <f t="shared" si="243"/>
        <v>事業法人</v>
      </c>
      <c r="N1302" t="str">
        <f t="shared" si="244"/>
        <v>04.事業法人</v>
      </c>
      <c r="O1302" t="str">
        <f t="shared" si="245"/>
        <v/>
      </c>
      <c r="P1302" t="str">
        <f t="shared" si="246"/>
        <v/>
      </c>
      <c r="Q1302" t="str">
        <f t="shared" si="247"/>
        <v/>
      </c>
      <c r="R1302" t="str">
        <f t="shared" si="248"/>
        <v>04.</v>
      </c>
      <c r="S1302" t="str">
        <f t="shared" si="249"/>
        <v>04.宮城県</v>
      </c>
      <c r="T1302">
        <f t="shared" si="250"/>
        <v>1</v>
      </c>
      <c r="U1302">
        <f t="shared" si="251"/>
        <v>99</v>
      </c>
    </row>
    <row r="1303" spans="1:21">
      <c r="A1303" s="3" t="s">
        <v>88</v>
      </c>
      <c r="B1303" t="str">
        <f t="shared" si="241"/>
        <v>山一電機株式会社</v>
      </c>
      <c r="C1303" t="s">
        <v>1807</v>
      </c>
      <c r="D1303" t="s">
        <v>392</v>
      </c>
      <c r="E1303" t="s">
        <v>2543</v>
      </c>
      <c r="F1303" t="s">
        <v>1953</v>
      </c>
      <c r="G1303" s="50" t="s">
        <v>2668</v>
      </c>
      <c r="H1303">
        <v>20</v>
      </c>
      <c r="I1303" t="s">
        <v>1060</v>
      </c>
      <c r="J1303" t="e">
        <f>VLOOKUP(I1303,#REF!,2,0)</f>
        <v>#REF!</v>
      </c>
      <c r="K1303" t="e">
        <f t="shared" si="242"/>
        <v>#REF!</v>
      </c>
      <c r="L1303" t="str">
        <f t="shared" si="240"/>
        <v>関東地方</v>
      </c>
      <c r="M1303" t="str">
        <f t="shared" si="243"/>
        <v>事業法人</v>
      </c>
      <c r="N1303" t="str">
        <f t="shared" si="244"/>
        <v>04.事業法人</v>
      </c>
      <c r="O1303" t="str">
        <f t="shared" si="245"/>
        <v/>
      </c>
      <c r="P1303" t="str">
        <f t="shared" si="246"/>
        <v/>
      </c>
      <c r="Q1303" t="str">
        <f t="shared" si="247"/>
        <v/>
      </c>
      <c r="R1303" t="str">
        <f t="shared" si="248"/>
        <v>13.</v>
      </c>
      <c r="S1303" t="str">
        <f t="shared" si="249"/>
        <v>13.東京都</v>
      </c>
      <c r="T1303">
        <f t="shared" si="250"/>
        <v>1</v>
      </c>
      <c r="U1303">
        <f t="shared" si="251"/>
        <v>106</v>
      </c>
    </row>
    <row r="1304" spans="1:21" ht="19.8">
      <c r="A1304" s="2" t="s">
        <v>710</v>
      </c>
      <c r="B1304" t="str">
        <f t="shared" si="241"/>
        <v>山一電設株式会社</v>
      </c>
      <c r="D1304" t="s">
        <v>787</v>
      </c>
      <c r="E1304" t="s">
        <v>2538</v>
      </c>
      <c r="F1304" t="s">
        <v>2092</v>
      </c>
      <c r="G1304" s="50"/>
      <c r="H1304">
        <v>50</v>
      </c>
      <c r="I1304" t="s">
        <v>1060</v>
      </c>
      <c r="J1304" t="e">
        <f>VLOOKUP(I1304,#REF!,2,0)</f>
        <v>#REF!</v>
      </c>
      <c r="K1304" t="e">
        <f t="shared" si="242"/>
        <v>#REF!</v>
      </c>
      <c r="L1304" t="str">
        <f t="shared" si="240"/>
        <v>中国地方</v>
      </c>
      <c r="M1304" t="str">
        <f t="shared" si="243"/>
        <v>事業法人</v>
      </c>
      <c r="N1304" t="str">
        <f t="shared" si="244"/>
        <v>04.事業法人</v>
      </c>
      <c r="O1304" t="str">
        <f t="shared" si="245"/>
        <v/>
      </c>
      <c r="P1304" t="str">
        <f t="shared" si="246"/>
        <v/>
      </c>
      <c r="Q1304" t="str">
        <f t="shared" si="247"/>
        <v/>
      </c>
      <c r="R1304" t="str">
        <f t="shared" si="248"/>
        <v>35.</v>
      </c>
      <c r="S1304" t="str">
        <f t="shared" si="249"/>
        <v>35.山口県</v>
      </c>
      <c r="T1304">
        <f t="shared" si="250"/>
        <v>0</v>
      </c>
      <c r="U1304">
        <f t="shared" si="251"/>
        <v>0</v>
      </c>
    </row>
    <row r="1305" spans="1:21" ht="19.8">
      <c r="A1305" s="2" t="s">
        <v>1537</v>
      </c>
      <c r="B1305" t="str">
        <f t="shared" si="241"/>
        <v>山内土木株式会社</v>
      </c>
      <c r="D1305" t="s">
        <v>920</v>
      </c>
      <c r="E1305" t="s">
        <v>2564</v>
      </c>
      <c r="F1305" t="s">
        <v>2169</v>
      </c>
      <c r="G1305" s="50"/>
      <c r="H1305">
        <v>10</v>
      </c>
      <c r="I1305" t="s">
        <v>1060</v>
      </c>
      <c r="J1305" t="e">
        <f>VLOOKUP(I1305,#REF!,2,0)</f>
        <v>#REF!</v>
      </c>
      <c r="K1305" t="e">
        <f t="shared" si="242"/>
        <v>#REF!</v>
      </c>
      <c r="L1305" t="str">
        <f t="shared" si="240"/>
        <v>北海道・東北地方</v>
      </c>
      <c r="M1305" t="str">
        <f t="shared" si="243"/>
        <v>事業法人</v>
      </c>
      <c r="N1305" t="str">
        <f t="shared" si="244"/>
        <v>04.事業法人</v>
      </c>
      <c r="O1305" t="str">
        <f t="shared" si="245"/>
        <v/>
      </c>
      <c r="P1305" t="str">
        <f t="shared" si="246"/>
        <v/>
      </c>
      <c r="Q1305" t="str">
        <f t="shared" si="247"/>
        <v/>
      </c>
      <c r="R1305" t="str">
        <f t="shared" si="248"/>
        <v>02.</v>
      </c>
      <c r="S1305" t="str">
        <f t="shared" si="249"/>
        <v>02.青森県</v>
      </c>
      <c r="T1305">
        <f t="shared" si="250"/>
        <v>0</v>
      </c>
      <c r="U1305">
        <f t="shared" si="251"/>
        <v>0</v>
      </c>
    </row>
    <row r="1306" spans="1:21" ht="19.8">
      <c r="A1306" s="2" t="s">
        <v>1538</v>
      </c>
      <c r="B1306" t="str">
        <f t="shared" si="241"/>
        <v>一般財団法人山形県教職員互助会</v>
      </c>
      <c r="D1306" t="s">
        <v>1184</v>
      </c>
      <c r="E1306" t="s">
        <v>2561</v>
      </c>
      <c r="F1306" t="s">
        <v>2068</v>
      </c>
      <c r="G1306" s="50"/>
      <c r="H1306">
        <v>10</v>
      </c>
      <c r="I1306" t="s">
        <v>1193</v>
      </c>
      <c r="J1306" t="e">
        <f>VLOOKUP(I1306,#REF!,2,0)</f>
        <v>#REF!</v>
      </c>
      <c r="K1306" t="e">
        <f t="shared" si="242"/>
        <v>#REF!</v>
      </c>
      <c r="L1306" t="str">
        <f t="shared" si="240"/>
        <v>北海道・東北地方</v>
      </c>
      <c r="M1306" t="str">
        <f t="shared" si="243"/>
        <v>その他</v>
      </c>
      <c r="N1306" t="str">
        <f t="shared" si="244"/>
        <v>08.財団法人・社団法人</v>
      </c>
      <c r="O1306" t="str">
        <f t="shared" si="245"/>
        <v/>
      </c>
      <c r="P1306" t="str">
        <f t="shared" si="246"/>
        <v/>
      </c>
      <c r="Q1306" t="str">
        <f t="shared" si="247"/>
        <v/>
      </c>
      <c r="R1306" t="str">
        <f t="shared" si="248"/>
        <v>06.</v>
      </c>
      <c r="S1306" t="str">
        <f t="shared" si="249"/>
        <v>06.山形県</v>
      </c>
      <c r="T1306">
        <f t="shared" si="250"/>
        <v>0</v>
      </c>
      <c r="U1306">
        <f t="shared" si="251"/>
        <v>0</v>
      </c>
    </row>
    <row r="1307" spans="1:21">
      <c r="A1307" t="s">
        <v>2351</v>
      </c>
      <c r="B1307" t="str">
        <f t="shared" si="241"/>
        <v>地方独立行政法人山形県・酒田市病院機構日本海総合病院</v>
      </c>
      <c r="D1307" t="s">
        <v>2504</v>
      </c>
      <c r="E1307" t="s">
        <v>2559</v>
      </c>
      <c r="F1307" t="s">
        <v>2120</v>
      </c>
      <c r="G1307" s="50"/>
      <c r="H1307">
        <v>10</v>
      </c>
      <c r="I1307" t="s">
        <v>249</v>
      </c>
      <c r="J1307" t="e">
        <f>VLOOKUP(I1307,#REF!,2,0)</f>
        <v>#REF!</v>
      </c>
      <c r="K1307" t="e">
        <f t="shared" si="242"/>
        <v>#REF!</v>
      </c>
      <c r="L1307" t="str">
        <f t="shared" si="240"/>
        <v>北海道・東北地方</v>
      </c>
      <c r="M1307" t="str">
        <f t="shared" si="243"/>
        <v>その他</v>
      </c>
      <c r="N1307" t="str">
        <f t="shared" si="244"/>
        <v>10.その他</v>
      </c>
      <c r="O1307" t="str">
        <f t="shared" si="245"/>
        <v/>
      </c>
      <c r="P1307" t="str">
        <f t="shared" si="246"/>
        <v/>
      </c>
      <c r="Q1307" t="str">
        <f t="shared" si="247"/>
        <v/>
      </c>
      <c r="R1307" t="str">
        <f t="shared" si="248"/>
        <v>06.</v>
      </c>
      <c r="S1307" t="str">
        <f t="shared" si="249"/>
        <v>06.山形県</v>
      </c>
      <c r="T1307">
        <f t="shared" si="250"/>
        <v>0</v>
      </c>
      <c r="U1307">
        <f t="shared" si="251"/>
        <v>0</v>
      </c>
    </row>
    <row r="1308" spans="1:21">
      <c r="A1308" s="3" t="s">
        <v>1539</v>
      </c>
      <c r="B1308" t="str">
        <f t="shared" si="241"/>
        <v>山形県水株式会社</v>
      </c>
      <c r="C1308" t="s">
        <v>1808</v>
      </c>
      <c r="D1308" t="s">
        <v>111</v>
      </c>
      <c r="E1308" t="s">
        <v>2548</v>
      </c>
      <c r="F1308" t="s">
        <v>2068</v>
      </c>
      <c r="G1308" s="50"/>
      <c r="H1308">
        <v>10</v>
      </c>
      <c r="I1308" t="s">
        <v>1060</v>
      </c>
      <c r="J1308" t="e">
        <f>VLOOKUP(I1308,#REF!,2,0)</f>
        <v>#REF!</v>
      </c>
      <c r="K1308" t="e">
        <f t="shared" si="242"/>
        <v>#REF!</v>
      </c>
      <c r="L1308" t="str">
        <f t="shared" si="240"/>
        <v>北海道・東北地方</v>
      </c>
      <c r="M1308" t="str">
        <f t="shared" si="243"/>
        <v>事業法人</v>
      </c>
      <c r="N1308" t="str">
        <f t="shared" si="244"/>
        <v>04.事業法人</v>
      </c>
      <c r="O1308" t="str">
        <f t="shared" si="245"/>
        <v/>
      </c>
      <c r="P1308" t="str">
        <f t="shared" si="246"/>
        <v/>
      </c>
      <c r="Q1308" t="str">
        <f t="shared" si="247"/>
        <v/>
      </c>
      <c r="R1308" t="str">
        <f t="shared" si="248"/>
        <v>06.</v>
      </c>
      <c r="S1308" t="str">
        <f t="shared" si="249"/>
        <v>06.山形県</v>
      </c>
      <c r="T1308">
        <f t="shared" si="250"/>
        <v>1</v>
      </c>
      <c r="U1308">
        <f t="shared" si="251"/>
        <v>101</v>
      </c>
    </row>
    <row r="1309" spans="1:21" ht="19.8">
      <c r="A1309" s="2" t="s">
        <v>330</v>
      </c>
      <c r="B1309" t="str">
        <f t="shared" si="241"/>
        <v>山形酸素株式会社</v>
      </c>
      <c r="D1309" t="s">
        <v>244</v>
      </c>
      <c r="E1309" t="s">
        <v>2540</v>
      </c>
      <c r="F1309" t="s">
        <v>2068</v>
      </c>
      <c r="G1309" s="50"/>
      <c r="H1309">
        <v>10</v>
      </c>
      <c r="I1309" t="s">
        <v>1060</v>
      </c>
      <c r="J1309" t="e">
        <f>VLOOKUP(I1309,#REF!,2,0)</f>
        <v>#REF!</v>
      </c>
      <c r="K1309" t="e">
        <f t="shared" si="242"/>
        <v>#REF!</v>
      </c>
      <c r="L1309" t="str">
        <f t="shared" si="240"/>
        <v>北海道・東北地方</v>
      </c>
      <c r="M1309" t="str">
        <f t="shared" si="243"/>
        <v>事業法人</v>
      </c>
      <c r="N1309" t="str">
        <f t="shared" si="244"/>
        <v>04.事業法人</v>
      </c>
      <c r="O1309" t="str">
        <f t="shared" si="245"/>
        <v/>
      </c>
      <c r="P1309" t="str">
        <f t="shared" si="246"/>
        <v/>
      </c>
      <c r="Q1309" t="str">
        <f t="shared" si="247"/>
        <v/>
      </c>
      <c r="R1309" t="str">
        <f t="shared" si="248"/>
        <v>06.</v>
      </c>
      <c r="S1309" t="str">
        <f t="shared" si="249"/>
        <v>06.山形県</v>
      </c>
      <c r="T1309">
        <f t="shared" si="250"/>
        <v>0</v>
      </c>
      <c r="U1309">
        <f t="shared" si="251"/>
        <v>0</v>
      </c>
    </row>
    <row r="1310" spans="1:21">
      <c r="A1310" t="s">
        <v>3262</v>
      </c>
      <c r="B1310" t="str">
        <f t="shared" si="241"/>
        <v>株式会社山形電気調整所</v>
      </c>
      <c r="C1310" t="s">
        <v>3380</v>
      </c>
      <c r="D1310" t="s">
        <v>3354</v>
      </c>
      <c r="E1310" t="s">
        <v>3364</v>
      </c>
      <c r="F1310" t="s">
        <v>2120</v>
      </c>
      <c r="G1310" s="50"/>
      <c r="I1310" t="s">
        <v>1060</v>
      </c>
      <c r="J1310" t="e">
        <f>VLOOKUP(I1310,#REF!,2,0)</f>
        <v>#REF!</v>
      </c>
      <c r="K1310" t="e">
        <f t="shared" si="242"/>
        <v>#REF!</v>
      </c>
      <c r="L1310" t="str">
        <f t="shared" si="240"/>
        <v>北海道・東北地方</v>
      </c>
      <c r="M1310" t="str">
        <f t="shared" si="243"/>
        <v>事業法人</v>
      </c>
      <c r="N1310" t="str">
        <f t="shared" si="244"/>
        <v>04.事業法人</v>
      </c>
      <c r="O1310" t="str">
        <f t="shared" si="245"/>
        <v/>
      </c>
      <c r="P1310" t="str">
        <f t="shared" si="246"/>
        <v/>
      </c>
      <c r="Q1310" t="str">
        <f t="shared" si="247"/>
        <v/>
      </c>
      <c r="R1310" t="str">
        <f t="shared" si="248"/>
        <v>06.</v>
      </c>
      <c r="S1310" t="str">
        <f t="shared" si="249"/>
        <v>06.山形県</v>
      </c>
      <c r="T1310">
        <f t="shared" si="250"/>
        <v>1</v>
      </c>
      <c r="U1310">
        <f t="shared" si="251"/>
        <v>105</v>
      </c>
    </row>
    <row r="1311" spans="1:21" ht="19.8">
      <c r="A1311" s="2" t="s">
        <v>967</v>
      </c>
      <c r="B1311" t="str">
        <f t="shared" si="241"/>
        <v>山形螺子工業株式会社</v>
      </c>
      <c r="D1311" t="s">
        <v>1055</v>
      </c>
      <c r="E1311" t="s">
        <v>2558</v>
      </c>
      <c r="F1311" t="s">
        <v>2120</v>
      </c>
      <c r="G1311" s="50"/>
      <c r="H1311">
        <v>10</v>
      </c>
      <c r="I1311" t="s">
        <v>1060</v>
      </c>
      <c r="J1311" t="e">
        <f>VLOOKUP(I1311,#REF!,2,0)</f>
        <v>#REF!</v>
      </c>
      <c r="K1311" t="e">
        <f t="shared" si="242"/>
        <v>#REF!</v>
      </c>
      <c r="L1311" t="str">
        <f t="shared" si="240"/>
        <v>北海道・東北地方</v>
      </c>
      <c r="M1311" t="str">
        <f t="shared" si="243"/>
        <v>事業法人</v>
      </c>
      <c r="N1311" t="str">
        <f t="shared" si="244"/>
        <v>04.事業法人</v>
      </c>
      <c r="O1311" t="str">
        <f t="shared" si="245"/>
        <v/>
      </c>
      <c r="P1311" t="str">
        <f t="shared" si="246"/>
        <v/>
      </c>
      <c r="Q1311" t="str">
        <f t="shared" si="247"/>
        <v/>
      </c>
      <c r="R1311" t="str">
        <f t="shared" si="248"/>
        <v>06.</v>
      </c>
      <c r="S1311" t="str">
        <f t="shared" si="249"/>
        <v>06.山形県</v>
      </c>
      <c r="T1311">
        <f t="shared" si="250"/>
        <v>0</v>
      </c>
      <c r="U1311">
        <f t="shared" si="251"/>
        <v>0</v>
      </c>
    </row>
    <row r="1312" spans="1:21">
      <c r="A1312" t="s">
        <v>2352</v>
      </c>
      <c r="B1312" t="str">
        <f t="shared" si="241"/>
        <v>株式会社ヤマキ</v>
      </c>
      <c r="D1312" t="s">
        <v>2505</v>
      </c>
      <c r="E1312" t="s">
        <v>2559</v>
      </c>
      <c r="F1312" t="s">
        <v>1956</v>
      </c>
      <c r="G1312" s="50"/>
      <c r="H1312">
        <v>35</v>
      </c>
      <c r="I1312" t="s">
        <v>1060</v>
      </c>
      <c r="J1312" t="e">
        <f>VLOOKUP(I1312,#REF!,2,0)</f>
        <v>#REF!</v>
      </c>
      <c r="K1312" t="e">
        <f t="shared" si="242"/>
        <v>#REF!</v>
      </c>
      <c r="L1312" t="str">
        <f t="shared" si="240"/>
        <v>東海地方</v>
      </c>
      <c r="M1312" t="str">
        <f t="shared" si="243"/>
        <v>事業法人</v>
      </c>
      <c r="N1312" t="str">
        <f t="shared" si="244"/>
        <v>04.事業法人</v>
      </c>
      <c r="O1312" t="str">
        <f t="shared" si="245"/>
        <v/>
      </c>
      <c r="P1312" t="str">
        <f t="shared" si="246"/>
        <v/>
      </c>
      <c r="Q1312" t="str">
        <f t="shared" si="247"/>
        <v/>
      </c>
      <c r="R1312" t="str">
        <f t="shared" si="248"/>
        <v>23.</v>
      </c>
      <c r="S1312" t="str">
        <f t="shared" si="249"/>
        <v>23.愛知県</v>
      </c>
      <c r="T1312">
        <f t="shared" si="250"/>
        <v>0</v>
      </c>
      <c r="U1312">
        <f t="shared" si="251"/>
        <v>0</v>
      </c>
    </row>
    <row r="1313" spans="1:21">
      <c r="A1313" s="3" t="s">
        <v>1899</v>
      </c>
      <c r="B1313" t="str">
        <f t="shared" si="241"/>
        <v>山北町</v>
      </c>
      <c r="C1313" t="s">
        <v>1809</v>
      </c>
      <c r="D1313" t="s">
        <v>1056</v>
      </c>
      <c r="E1313" t="s">
        <v>2558</v>
      </c>
      <c r="F1313" t="s">
        <v>2045</v>
      </c>
      <c r="G1313" s="50"/>
      <c r="H1313">
        <v>20</v>
      </c>
      <c r="I1313" t="s">
        <v>413</v>
      </c>
      <c r="J1313" t="e">
        <f>VLOOKUP(I1313,#REF!,2,0)</f>
        <v>#REF!</v>
      </c>
      <c r="K1313" t="e">
        <f t="shared" si="242"/>
        <v>#REF!</v>
      </c>
      <c r="L1313" t="str">
        <f t="shared" si="240"/>
        <v>関東地方</v>
      </c>
      <c r="M1313" t="str">
        <f t="shared" si="243"/>
        <v>自治体</v>
      </c>
      <c r="N1313" t="str">
        <f t="shared" si="244"/>
        <v>07.自治体</v>
      </c>
      <c r="O1313" t="str">
        <f t="shared" si="245"/>
        <v>神奈川県山北町</v>
      </c>
      <c r="P1313" t="str">
        <f t="shared" si="246"/>
        <v>山北町</v>
      </c>
      <c r="Q1313" t="str">
        <f t="shared" si="247"/>
        <v>神奈川県山北町</v>
      </c>
      <c r="R1313" t="str">
        <f t="shared" si="248"/>
        <v>14.</v>
      </c>
      <c r="S1313" t="str">
        <f t="shared" si="249"/>
        <v>14.神奈川県</v>
      </c>
      <c r="T1313">
        <f t="shared" si="250"/>
        <v>2</v>
      </c>
      <c r="U1313">
        <f t="shared" si="251"/>
        <v>52</v>
      </c>
    </row>
    <row r="1314" spans="1:21">
      <c r="A1314" s="3" t="s">
        <v>1900</v>
      </c>
      <c r="B1314" t="str">
        <f t="shared" si="241"/>
        <v>山口朝日放送株式会社</v>
      </c>
      <c r="C1314" t="s">
        <v>1810</v>
      </c>
      <c r="D1314" t="s">
        <v>788</v>
      </c>
      <c r="E1314" t="s">
        <v>2538</v>
      </c>
      <c r="F1314" t="s">
        <v>2092</v>
      </c>
      <c r="G1314" s="50"/>
      <c r="H1314">
        <v>50</v>
      </c>
      <c r="I1314" t="s">
        <v>1060</v>
      </c>
      <c r="J1314" t="e">
        <f>VLOOKUP(I1314,#REF!,2,0)</f>
        <v>#REF!</v>
      </c>
      <c r="K1314" t="e">
        <f t="shared" si="242"/>
        <v>#REF!</v>
      </c>
      <c r="L1314" t="str">
        <f t="shared" si="240"/>
        <v>中国地方</v>
      </c>
      <c r="M1314" t="str">
        <f t="shared" si="243"/>
        <v>事業法人</v>
      </c>
      <c r="N1314" t="str">
        <f t="shared" si="244"/>
        <v>04.事業法人</v>
      </c>
      <c r="O1314" t="str">
        <f t="shared" si="245"/>
        <v/>
      </c>
      <c r="P1314" t="str">
        <f t="shared" si="246"/>
        <v/>
      </c>
      <c r="Q1314" t="str">
        <f t="shared" si="247"/>
        <v/>
      </c>
      <c r="R1314" t="str">
        <f t="shared" si="248"/>
        <v>35.</v>
      </c>
      <c r="S1314" t="str">
        <f t="shared" si="249"/>
        <v>35.山口県</v>
      </c>
      <c r="T1314">
        <f t="shared" si="250"/>
        <v>2</v>
      </c>
      <c r="U1314">
        <f t="shared" si="251"/>
        <v>43</v>
      </c>
    </row>
    <row r="1315" spans="1:21">
      <c r="A1315" t="s">
        <v>3506</v>
      </c>
      <c r="B1315" t="str">
        <f t="shared" si="241"/>
        <v>山口金属曲板工業株式会社</v>
      </c>
      <c r="C1315" t="s">
        <v>3678</v>
      </c>
      <c r="D1315" t="s">
        <v>3630</v>
      </c>
      <c r="E1315" t="s">
        <v>3636</v>
      </c>
      <c r="F1315" t="s">
        <v>1952</v>
      </c>
      <c r="H1315">
        <v>40</v>
      </c>
      <c r="I1315" t="s">
        <v>1060</v>
      </c>
      <c r="J1315" t="e">
        <f>VLOOKUP(I1315,#REF!,2,0)</f>
        <v>#REF!</v>
      </c>
      <c r="K1315" t="e">
        <f t="shared" si="242"/>
        <v>#REF!</v>
      </c>
      <c r="L1315" t="str">
        <f t="shared" si="240"/>
        <v>近畿地方</v>
      </c>
      <c r="M1315" t="str">
        <f t="shared" si="243"/>
        <v>事業法人</v>
      </c>
      <c r="N1315" t="str">
        <f t="shared" si="244"/>
        <v>04.事業法人</v>
      </c>
      <c r="O1315" t="str">
        <f t="shared" si="245"/>
        <v/>
      </c>
      <c r="P1315" t="str">
        <f t="shared" si="246"/>
        <v/>
      </c>
      <c r="Q1315" t="str">
        <f t="shared" si="247"/>
        <v/>
      </c>
      <c r="R1315" t="str">
        <f t="shared" si="248"/>
        <v>27.</v>
      </c>
      <c r="S1315" t="str">
        <f t="shared" si="249"/>
        <v>27.大阪府</v>
      </c>
      <c r="T1315">
        <f t="shared" si="250"/>
        <v>1</v>
      </c>
      <c r="U1315">
        <f t="shared" si="251"/>
        <v>92</v>
      </c>
    </row>
    <row r="1316" spans="1:21">
      <c r="A1316" t="s">
        <v>2353</v>
      </c>
      <c r="B1316" t="str">
        <f t="shared" si="241"/>
        <v>山口県酒造組合</v>
      </c>
      <c r="D1316" t="s">
        <v>2506</v>
      </c>
      <c r="E1316" t="s">
        <v>2559</v>
      </c>
      <c r="F1316" t="s">
        <v>2532</v>
      </c>
      <c r="G1316" s="50"/>
      <c r="H1316">
        <v>50</v>
      </c>
      <c r="I1316" t="s">
        <v>249</v>
      </c>
      <c r="J1316" t="e">
        <f>VLOOKUP(I1316,#REF!,2,0)</f>
        <v>#REF!</v>
      </c>
      <c r="K1316" t="e">
        <f t="shared" si="242"/>
        <v>#REF!</v>
      </c>
      <c r="L1316" t="str">
        <f t="shared" si="240"/>
        <v>中国地方</v>
      </c>
      <c r="M1316" t="str">
        <f t="shared" si="243"/>
        <v>その他</v>
      </c>
      <c r="N1316" t="str">
        <f t="shared" si="244"/>
        <v>10.その他</v>
      </c>
      <c r="O1316" t="str">
        <f t="shared" si="245"/>
        <v/>
      </c>
      <c r="P1316" t="str">
        <f t="shared" si="246"/>
        <v/>
      </c>
      <c r="Q1316" t="str">
        <f t="shared" si="247"/>
        <v/>
      </c>
      <c r="R1316" t="str">
        <f t="shared" si="248"/>
        <v>35.</v>
      </c>
      <c r="S1316" t="str">
        <f t="shared" si="249"/>
        <v>35.山口県</v>
      </c>
      <c r="T1316">
        <f t="shared" si="250"/>
        <v>0</v>
      </c>
      <c r="U1316">
        <f t="shared" si="251"/>
        <v>0</v>
      </c>
    </row>
    <row r="1317" spans="1:21" ht="19.8">
      <c r="A1317" s="2" t="s">
        <v>1254</v>
      </c>
      <c r="B1317" t="str">
        <f t="shared" si="241"/>
        <v>山口県商工会連合会</v>
      </c>
      <c r="D1317" t="s">
        <v>1343</v>
      </c>
      <c r="E1317" t="s">
        <v>2562</v>
      </c>
      <c r="F1317" t="s">
        <v>2085</v>
      </c>
      <c r="G1317" s="50"/>
      <c r="H1317">
        <v>50</v>
      </c>
      <c r="I1317" t="s">
        <v>249</v>
      </c>
      <c r="J1317" t="e">
        <f>VLOOKUP(I1317,#REF!,2,0)</f>
        <v>#REF!</v>
      </c>
      <c r="K1317" t="e">
        <f t="shared" si="242"/>
        <v>#REF!</v>
      </c>
      <c r="L1317" t="str">
        <f t="shared" si="240"/>
        <v>中国地方</v>
      </c>
      <c r="M1317" t="str">
        <f t="shared" si="243"/>
        <v>その他</v>
      </c>
      <c r="N1317" t="str">
        <f t="shared" si="244"/>
        <v>10.その他</v>
      </c>
      <c r="O1317" t="str">
        <f t="shared" si="245"/>
        <v/>
      </c>
      <c r="P1317" t="str">
        <f t="shared" si="246"/>
        <v/>
      </c>
      <c r="Q1317" t="str">
        <f t="shared" si="247"/>
        <v/>
      </c>
      <c r="R1317" t="str">
        <f t="shared" si="248"/>
        <v>35.</v>
      </c>
      <c r="S1317" t="str">
        <f t="shared" si="249"/>
        <v>35.山口県</v>
      </c>
      <c r="T1317">
        <f t="shared" si="250"/>
        <v>0</v>
      </c>
      <c r="U1317">
        <f t="shared" si="251"/>
        <v>0</v>
      </c>
    </row>
    <row r="1318" spans="1:21" ht="19.8">
      <c r="A1318" s="2" t="s">
        <v>711</v>
      </c>
      <c r="B1318" t="str">
        <f t="shared" si="241"/>
        <v>山口県民共済生活協同組合</v>
      </c>
      <c r="D1318" t="s">
        <v>789</v>
      </c>
      <c r="E1318" t="s">
        <v>2538</v>
      </c>
      <c r="F1318" t="s">
        <v>2092</v>
      </c>
      <c r="G1318" s="50"/>
      <c r="H1318">
        <v>50</v>
      </c>
      <c r="I1318" t="s">
        <v>249</v>
      </c>
      <c r="J1318" t="e">
        <f>VLOOKUP(I1318,#REF!,2,0)</f>
        <v>#REF!</v>
      </c>
      <c r="K1318" t="e">
        <f t="shared" si="242"/>
        <v>#REF!</v>
      </c>
      <c r="L1318" t="str">
        <f t="shared" si="240"/>
        <v>中国地方</v>
      </c>
      <c r="M1318" t="str">
        <f t="shared" si="243"/>
        <v>その他</v>
      </c>
      <c r="N1318" t="str">
        <f t="shared" si="244"/>
        <v>10.その他</v>
      </c>
      <c r="O1318" t="str">
        <f t="shared" si="245"/>
        <v/>
      </c>
      <c r="P1318" t="str">
        <f t="shared" si="246"/>
        <v/>
      </c>
      <c r="Q1318" t="str">
        <f t="shared" si="247"/>
        <v/>
      </c>
      <c r="R1318" t="str">
        <f t="shared" si="248"/>
        <v>35.</v>
      </c>
      <c r="S1318" t="str">
        <f t="shared" si="249"/>
        <v>35.山口県</v>
      </c>
      <c r="T1318">
        <f t="shared" si="250"/>
        <v>0</v>
      </c>
      <c r="U1318">
        <f t="shared" si="251"/>
        <v>0</v>
      </c>
    </row>
    <row r="1319" spans="1:21">
      <c r="A1319" t="s">
        <v>3263</v>
      </c>
      <c r="B1319" t="str">
        <f t="shared" si="241"/>
        <v>公立大学法人山口県立大学</v>
      </c>
      <c r="D1319" t="s">
        <v>3355</v>
      </c>
      <c r="E1319" t="s">
        <v>3364</v>
      </c>
      <c r="F1319" t="s">
        <v>2032</v>
      </c>
      <c r="G1319" s="50"/>
      <c r="I1319" t="s">
        <v>930</v>
      </c>
      <c r="J1319" t="e">
        <f>VLOOKUP(I1319,#REF!,2,0)</f>
        <v>#REF!</v>
      </c>
      <c r="K1319" t="e">
        <f t="shared" si="242"/>
        <v>#REF!</v>
      </c>
      <c r="L1319" t="str">
        <f t="shared" si="240"/>
        <v>中国地方</v>
      </c>
      <c r="M1319" t="str">
        <f t="shared" si="243"/>
        <v>学校法人等</v>
      </c>
      <c r="N1319" t="str">
        <f t="shared" si="244"/>
        <v>01.学校法人・国立大学法人等</v>
      </c>
      <c r="O1319" t="str">
        <f t="shared" si="245"/>
        <v/>
      </c>
      <c r="P1319" t="str">
        <f t="shared" si="246"/>
        <v/>
      </c>
      <c r="Q1319" t="str">
        <f t="shared" si="247"/>
        <v/>
      </c>
      <c r="R1319" t="str">
        <f t="shared" si="248"/>
        <v>35.</v>
      </c>
      <c r="S1319" t="str">
        <f t="shared" si="249"/>
        <v>35.山口県</v>
      </c>
      <c r="T1319">
        <f t="shared" si="250"/>
        <v>0</v>
      </c>
      <c r="U1319">
        <f t="shared" si="251"/>
        <v>0</v>
      </c>
    </row>
    <row r="1320" spans="1:21">
      <c r="A1320" t="s">
        <v>3264</v>
      </c>
      <c r="B1320" t="str">
        <f t="shared" si="241"/>
        <v>山口市</v>
      </c>
      <c r="D1320" t="s">
        <v>3356</v>
      </c>
      <c r="E1320" t="s">
        <v>3364</v>
      </c>
      <c r="F1320" t="s">
        <v>2032</v>
      </c>
      <c r="G1320" s="50"/>
      <c r="I1320" t="s">
        <v>413</v>
      </c>
      <c r="J1320" t="e">
        <f>VLOOKUP(I1320,#REF!,2,0)</f>
        <v>#REF!</v>
      </c>
      <c r="K1320" t="e">
        <f t="shared" si="242"/>
        <v>#REF!</v>
      </c>
      <c r="L1320" t="str">
        <f t="shared" si="240"/>
        <v>中国地方</v>
      </c>
      <c r="M1320" t="str">
        <f t="shared" si="243"/>
        <v>自治体</v>
      </c>
      <c r="N1320" t="str">
        <f t="shared" si="244"/>
        <v>07.自治体</v>
      </c>
      <c r="O1320" t="str">
        <f t="shared" si="245"/>
        <v>山口県山口市</v>
      </c>
      <c r="P1320" t="str">
        <f t="shared" si="246"/>
        <v>山口市</v>
      </c>
      <c r="Q1320" t="str">
        <f t="shared" si="247"/>
        <v>山口県山口市</v>
      </c>
      <c r="R1320" t="str">
        <f t="shared" si="248"/>
        <v>35.</v>
      </c>
      <c r="S1320" t="str">
        <f t="shared" si="249"/>
        <v>35.山口県</v>
      </c>
      <c r="T1320">
        <f t="shared" si="250"/>
        <v>0</v>
      </c>
      <c r="U1320">
        <f t="shared" si="251"/>
        <v>0</v>
      </c>
    </row>
    <row r="1321" spans="1:21">
      <c r="A1321" s="3" t="s">
        <v>1901</v>
      </c>
      <c r="B1321" t="str">
        <f t="shared" si="241"/>
        <v>株式会社ヤマコン</v>
      </c>
      <c r="C1321" t="s">
        <v>1811</v>
      </c>
      <c r="D1321" t="s">
        <v>245</v>
      </c>
      <c r="E1321" t="s">
        <v>2540</v>
      </c>
      <c r="F1321" t="s">
        <v>2068</v>
      </c>
      <c r="G1321" s="50"/>
      <c r="H1321">
        <v>10</v>
      </c>
      <c r="I1321" t="s">
        <v>1060</v>
      </c>
      <c r="J1321" t="e">
        <f>VLOOKUP(I1321,#REF!,2,0)</f>
        <v>#REF!</v>
      </c>
      <c r="K1321" t="e">
        <f t="shared" si="242"/>
        <v>#REF!</v>
      </c>
      <c r="L1321" t="str">
        <f t="shared" si="240"/>
        <v>北海道・東北地方</v>
      </c>
      <c r="M1321" t="str">
        <f t="shared" si="243"/>
        <v>事業法人</v>
      </c>
      <c r="N1321" t="str">
        <f t="shared" si="244"/>
        <v>04.事業法人</v>
      </c>
      <c r="O1321" t="str">
        <f t="shared" si="245"/>
        <v/>
      </c>
      <c r="P1321" t="str">
        <f t="shared" si="246"/>
        <v/>
      </c>
      <c r="Q1321" t="str">
        <f t="shared" si="247"/>
        <v/>
      </c>
      <c r="R1321" t="str">
        <f t="shared" si="248"/>
        <v>06.</v>
      </c>
      <c r="S1321" t="str">
        <f t="shared" si="249"/>
        <v>06.山形県</v>
      </c>
      <c r="T1321">
        <f t="shared" si="250"/>
        <v>2</v>
      </c>
      <c r="U1321">
        <f t="shared" si="251"/>
        <v>51</v>
      </c>
    </row>
    <row r="1322" spans="1:21" ht="19.8">
      <c r="A1322" s="2" t="s">
        <v>1540</v>
      </c>
      <c r="B1322" t="str">
        <f t="shared" si="241"/>
        <v>医療法人社団山崎眼科クリニック</v>
      </c>
      <c r="D1322" t="s">
        <v>921</v>
      </c>
      <c r="E1322" t="s">
        <v>2564</v>
      </c>
      <c r="F1322" t="s">
        <v>2102</v>
      </c>
      <c r="G1322" s="50"/>
      <c r="H1322">
        <v>20</v>
      </c>
      <c r="I1322" t="s">
        <v>446</v>
      </c>
      <c r="J1322" t="e">
        <f>VLOOKUP(I1322,#REF!,2,0)</f>
        <v>#REF!</v>
      </c>
      <c r="K1322" t="e">
        <f t="shared" si="242"/>
        <v>#REF!</v>
      </c>
      <c r="L1322" t="str">
        <f t="shared" si="240"/>
        <v>関東地方</v>
      </c>
      <c r="M1322" t="str">
        <f t="shared" si="243"/>
        <v>その他</v>
      </c>
      <c r="N1322" t="str">
        <f t="shared" si="244"/>
        <v>09.医療法人・社会福祉法人</v>
      </c>
      <c r="O1322" t="str">
        <f t="shared" si="245"/>
        <v/>
      </c>
      <c r="P1322" t="str">
        <f t="shared" si="246"/>
        <v/>
      </c>
      <c r="Q1322" t="str">
        <f t="shared" si="247"/>
        <v/>
      </c>
      <c r="R1322" t="str">
        <f t="shared" si="248"/>
        <v>12.</v>
      </c>
      <c r="S1322" t="str">
        <f t="shared" si="249"/>
        <v>12.千葉県</v>
      </c>
      <c r="T1322">
        <f t="shared" si="250"/>
        <v>0</v>
      </c>
      <c r="U1322">
        <f t="shared" si="251"/>
        <v>0</v>
      </c>
    </row>
    <row r="1323" spans="1:21">
      <c r="A1323" t="s">
        <v>3507</v>
      </c>
      <c r="B1323" t="str">
        <f t="shared" si="241"/>
        <v>山城土木株式会社</v>
      </c>
      <c r="C1323" s="8" t="s">
        <v>3646</v>
      </c>
      <c r="D1323" t="s">
        <v>3631</v>
      </c>
      <c r="E1323" t="s">
        <v>3636</v>
      </c>
      <c r="F1323" t="s">
        <v>1992</v>
      </c>
      <c r="H1323">
        <v>35</v>
      </c>
      <c r="I1323" t="s">
        <v>1060</v>
      </c>
      <c r="J1323" t="e">
        <f>VLOOKUP(I1323,#REF!,2,0)</f>
        <v>#REF!</v>
      </c>
      <c r="K1323" t="e">
        <f t="shared" si="242"/>
        <v>#REF!</v>
      </c>
      <c r="L1323" t="str">
        <f t="shared" si="240"/>
        <v>東海地方</v>
      </c>
      <c r="M1323" t="str">
        <f t="shared" si="243"/>
        <v>事業法人</v>
      </c>
      <c r="N1323" t="str">
        <f t="shared" si="244"/>
        <v>04.事業法人</v>
      </c>
      <c r="O1323" t="str">
        <f t="shared" si="245"/>
        <v/>
      </c>
      <c r="P1323" t="str">
        <f t="shared" si="246"/>
        <v/>
      </c>
      <c r="Q1323" t="str">
        <f t="shared" si="247"/>
        <v/>
      </c>
      <c r="R1323" t="str">
        <f t="shared" si="248"/>
        <v>23.</v>
      </c>
      <c r="S1323" t="str">
        <f t="shared" si="249"/>
        <v>23.愛知県</v>
      </c>
      <c r="T1323">
        <f t="shared" si="250"/>
        <v>2</v>
      </c>
      <c r="U1323">
        <f t="shared" si="251"/>
        <v>31</v>
      </c>
    </row>
    <row r="1324" spans="1:21">
      <c r="A1324" t="s">
        <v>2354</v>
      </c>
      <c r="B1324" t="str">
        <f t="shared" si="241"/>
        <v>山惣鋼板株式会社</v>
      </c>
      <c r="D1324" t="s">
        <v>2507</v>
      </c>
      <c r="E1324" t="s">
        <v>2559</v>
      </c>
      <c r="F1324" t="s">
        <v>2127</v>
      </c>
      <c r="G1324" s="50"/>
      <c r="H1324">
        <v>20</v>
      </c>
      <c r="I1324" t="s">
        <v>1060</v>
      </c>
      <c r="J1324" t="e">
        <f>VLOOKUP(I1324,#REF!,2,0)</f>
        <v>#REF!</v>
      </c>
      <c r="K1324" t="e">
        <f t="shared" si="242"/>
        <v>#REF!</v>
      </c>
      <c r="L1324" t="str">
        <f t="shared" si="240"/>
        <v>関東地方</v>
      </c>
      <c r="M1324" t="str">
        <f t="shared" si="243"/>
        <v>事業法人</v>
      </c>
      <c r="N1324" t="str">
        <f t="shared" si="244"/>
        <v>04.事業法人</v>
      </c>
      <c r="O1324" t="str">
        <f t="shared" si="245"/>
        <v/>
      </c>
      <c r="P1324" t="str">
        <f t="shared" si="246"/>
        <v/>
      </c>
      <c r="Q1324" t="str">
        <f t="shared" si="247"/>
        <v/>
      </c>
      <c r="R1324" t="str">
        <f t="shared" si="248"/>
        <v>12.</v>
      </c>
      <c r="S1324" t="str">
        <f t="shared" si="249"/>
        <v>12.千葉県</v>
      </c>
      <c r="T1324">
        <f t="shared" si="250"/>
        <v>0</v>
      </c>
      <c r="U1324">
        <f t="shared" si="251"/>
        <v>0</v>
      </c>
    </row>
    <row r="1325" spans="1:21">
      <c r="A1325" t="s">
        <v>3508</v>
      </c>
      <c r="B1325" t="str">
        <f t="shared" si="241"/>
        <v>山田機械工業株式会社</v>
      </c>
      <c r="D1325" t="s">
        <v>3632</v>
      </c>
      <c r="E1325" t="s">
        <v>3636</v>
      </c>
      <c r="F1325" t="s">
        <v>2156</v>
      </c>
      <c r="H1325">
        <v>10</v>
      </c>
      <c r="I1325" t="s">
        <v>1060</v>
      </c>
      <c r="J1325" t="e">
        <f>VLOOKUP(I1325,#REF!,2,0)</f>
        <v>#REF!</v>
      </c>
      <c r="K1325" t="e">
        <f t="shared" si="242"/>
        <v>#REF!</v>
      </c>
      <c r="L1325" t="str">
        <f t="shared" si="240"/>
        <v>北海道・東北地方</v>
      </c>
      <c r="M1325" t="str">
        <f t="shared" si="243"/>
        <v>事業法人</v>
      </c>
      <c r="N1325" t="str">
        <f t="shared" si="244"/>
        <v>04.事業法人</v>
      </c>
      <c r="O1325" t="str">
        <f t="shared" si="245"/>
        <v/>
      </c>
      <c r="P1325" t="str">
        <f t="shared" si="246"/>
        <v/>
      </c>
      <c r="Q1325" t="str">
        <f t="shared" si="247"/>
        <v/>
      </c>
      <c r="R1325" t="str">
        <f t="shared" si="248"/>
        <v>01.</v>
      </c>
      <c r="S1325" t="str">
        <f t="shared" si="249"/>
        <v>01.北海道</v>
      </c>
      <c r="T1325">
        <f t="shared" si="250"/>
        <v>0</v>
      </c>
      <c r="U1325">
        <f t="shared" si="251"/>
        <v>0</v>
      </c>
    </row>
    <row r="1326" spans="1:21" ht="19.8">
      <c r="A1326" s="2" t="s">
        <v>1541</v>
      </c>
      <c r="B1326" t="str">
        <f t="shared" si="241"/>
        <v>山田町</v>
      </c>
      <c r="D1326" t="s">
        <v>1344</v>
      </c>
      <c r="E1326" t="s">
        <v>2562</v>
      </c>
      <c r="F1326" t="s">
        <v>1996</v>
      </c>
      <c r="G1326" s="50"/>
      <c r="H1326">
        <v>10</v>
      </c>
      <c r="I1326" t="s">
        <v>413</v>
      </c>
      <c r="J1326" t="e">
        <f>VLOOKUP(I1326,#REF!,2,0)</f>
        <v>#REF!</v>
      </c>
      <c r="K1326" t="e">
        <f t="shared" si="242"/>
        <v>#REF!</v>
      </c>
      <c r="L1326" t="str">
        <f t="shared" si="240"/>
        <v>北海道・東北地方</v>
      </c>
      <c r="M1326" t="str">
        <f t="shared" si="243"/>
        <v>自治体</v>
      </c>
      <c r="N1326" t="str">
        <f t="shared" si="244"/>
        <v>07.自治体</v>
      </c>
      <c r="O1326" t="str">
        <f t="shared" si="245"/>
        <v>岩手県山田町</v>
      </c>
      <c r="P1326" t="str">
        <f t="shared" si="246"/>
        <v>山田町</v>
      </c>
      <c r="Q1326" t="str">
        <f t="shared" si="247"/>
        <v>岩手県山田町</v>
      </c>
      <c r="R1326" t="str">
        <f t="shared" si="248"/>
        <v>03.</v>
      </c>
      <c r="S1326" t="str">
        <f t="shared" si="249"/>
        <v>03.岩手県</v>
      </c>
      <c r="T1326">
        <f t="shared" si="250"/>
        <v>0</v>
      </c>
      <c r="U1326">
        <f t="shared" si="251"/>
        <v>0</v>
      </c>
    </row>
    <row r="1327" spans="1:21" ht="19.8">
      <c r="A1327" s="2" t="s">
        <v>1542</v>
      </c>
      <c r="B1327" t="str">
        <f t="shared" si="241"/>
        <v>矢祭町</v>
      </c>
      <c r="D1327" t="s">
        <v>922</v>
      </c>
      <c r="E1327" t="s">
        <v>2564</v>
      </c>
      <c r="F1327" t="s">
        <v>2037</v>
      </c>
      <c r="G1327" s="50"/>
      <c r="H1327">
        <v>10</v>
      </c>
      <c r="I1327" t="s">
        <v>413</v>
      </c>
      <c r="J1327" t="e">
        <f>VLOOKUP(I1327,#REF!,2,0)</f>
        <v>#REF!</v>
      </c>
      <c r="K1327" t="e">
        <f t="shared" si="242"/>
        <v>#REF!</v>
      </c>
      <c r="L1327" t="str">
        <f t="shared" si="240"/>
        <v>北海道・東北地方</v>
      </c>
      <c r="M1327" t="str">
        <f t="shared" si="243"/>
        <v>自治体</v>
      </c>
      <c r="N1327" t="str">
        <f t="shared" si="244"/>
        <v>07.自治体</v>
      </c>
      <c r="O1327" t="str">
        <f t="shared" si="245"/>
        <v>福島県矢祭町</v>
      </c>
      <c r="P1327" t="str">
        <f t="shared" si="246"/>
        <v>矢祭町</v>
      </c>
      <c r="Q1327" t="str">
        <f t="shared" si="247"/>
        <v>福島県矢祭町</v>
      </c>
      <c r="R1327" t="str">
        <f t="shared" si="248"/>
        <v>07.</v>
      </c>
      <c r="S1327" t="str">
        <f t="shared" si="249"/>
        <v>07.福島県</v>
      </c>
      <c r="T1327">
        <f t="shared" si="250"/>
        <v>0</v>
      </c>
      <c r="U1327">
        <f t="shared" si="251"/>
        <v>0</v>
      </c>
    </row>
    <row r="1328" spans="1:21">
      <c r="A1328" t="s">
        <v>2355</v>
      </c>
      <c r="B1328" t="str">
        <f t="shared" si="241"/>
        <v>ヤマトエスロン株式会社</v>
      </c>
      <c r="C1328" t="s">
        <v>2570</v>
      </c>
      <c r="D1328" t="s">
        <v>2508</v>
      </c>
      <c r="E1328" t="s">
        <v>2559</v>
      </c>
      <c r="F1328" t="s">
        <v>1952</v>
      </c>
      <c r="G1328" s="50"/>
      <c r="H1328">
        <v>40</v>
      </c>
      <c r="I1328" t="s">
        <v>1060</v>
      </c>
      <c r="J1328" t="e">
        <f>VLOOKUP(I1328,#REF!,2,0)</f>
        <v>#REF!</v>
      </c>
      <c r="K1328" t="e">
        <f t="shared" si="242"/>
        <v>#REF!</v>
      </c>
      <c r="L1328" t="str">
        <f t="shared" si="240"/>
        <v>近畿地方</v>
      </c>
      <c r="M1328" t="str">
        <f t="shared" si="243"/>
        <v>事業法人</v>
      </c>
      <c r="N1328" t="str">
        <f t="shared" si="244"/>
        <v>04.事業法人</v>
      </c>
      <c r="O1328" t="str">
        <f t="shared" si="245"/>
        <v/>
      </c>
      <c r="P1328" t="str">
        <f t="shared" si="246"/>
        <v/>
      </c>
      <c r="Q1328" t="str">
        <f t="shared" si="247"/>
        <v/>
      </c>
      <c r="R1328" t="str">
        <f t="shared" si="248"/>
        <v>27.</v>
      </c>
      <c r="S1328" t="str">
        <f t="shared" si="249"/>
        <v>27.大阪府</v>
      </c>
      <c r="T1328">
        <f t="shared" si="250"/>
        <v>2</v>
      </c>
      <c r="U1328">
        <f t="shared" si="251"/>
        <v>49</v>
      </c>
    </row>
    <row r="1329" spans="1:21" ht="19.8">
      <c r="A1329" s="2" t="s">
        <v>1543</v>
      </c>
      <c r="B1329" t="str">
        <f t="shared" si="241"/>
        <v>公益財団法人大和市スポーツ・よか・みどり財団</v>
      </c>
      <c r="D1329" t="s">
        <v>1185</v>
      </c>
      <c r="E1329" t="s">
        <v>2561</v>
      </c>
      <c r="F1329" t="s">
        <v>1976</v>
      </c>
      <c r="G1329" s="50"/>
      <c r="H1329">
        <v>20</v>
      </c>
      <c r="I1329" t="s">
        <v>1193</v>
      </c>
      <c r="J1329" t="e">
        <f>VLOOKUP(I1329,#REF!,2,0)</f>
        <v>#REF!</v>
      </c>
      <c r="K1329" t="e">
        <f t="shared" si="242"/>
        <v>#REF!</v>
      </c>
      <c r="L1329" t="str">
        <f t="shared" si="240"/>
        <v>関東地方</v>
      </c>
      <c r="M1329" t="str">
        <f t="shared" si="243"/>
        <v>その他</v>
      </c>
      <c r="N1329" t="str">
        <f t="shared" si="244"/>
        <v>08.財団法人・社団法人</v>
      </c>
      <c r="O1329" t="str">
        <f t="shared" si="245"/>
        <v/>
      </c>
      <c r="P1329" t="str">
        <f t="shared" si="246"/>
        <v/>
      </c>
      <c r="Q1329" t="str">
        <f t="shared" si="247"/>
        <v/>
      </c>
      <c r="R1329" t="str">
        <f t="shared" si="248"/>
        <v>14.</v>
      </c>
      <c r="S1329" t="str">
        <f t="shared" si="249"/>
        <v>14.神奈川県</v>
      </c>
      <c r="T1329">
        <f t="shared" si="250"/>
        <v>0</v>
      </c>
      <c r="U1329">
        <f t="shared" si="251"/>
        <v>0</v>
      </c>
    </row>
    <row r="1330" spans="1:21">
      <c r="A1330" s="3" t="s">
        <v>1544</v>
      </c>
      <c r="B1330" t="str">
        <f t="shared" si="241"/>
        <v>ヤマト電機株式会社</v>
      </c>
      <c r="C1330" t="s">
        <v>1812</v>
      </c>
      <c r="D1330" t="s">
        <v>649</v>
      </c>
      <c r="E1330" t="s">
        <v>2563</v>
      </c>
      <c r="F1330" t="s">
        <v>1955</v>
      </c>
      <c r="G1330" s="50"/>
      <c r="H1330">
        <v>20</v>
      </c>
      <c r="I1330" t="s">
        <v>1060</v>
      </c>
      <c r="J1330" t="e">
        <f>VLOOKUP(I1330,#REF!,2,0)</f>
        <v>#REF!</v>
      </c>
      <c r="K1330" t="e">
        <f t="shared" si="242"/>
        <v>#REF!</v>
      </c>
      <c r="L1330" t="str">
        <f t="shared" si="240"/>
        <v>関東地方</v>
      </c>
      <c r="M1330" t="str">
        <f t="shared" si="243"/>
        <v>事業法人</v>
      </c>
      <c r="N1330" t="str">
        <f t="shared" si="244"/>
        <v>04.事業法人</v>
      </c>
      <c r="O1330" t="str">
        <f t="shared" si="245"/>
        <v/>
      </c>
      <c r="P1330" t="str">
        <f t="shared" si="246"/>
        <v/>
      </c>
      <c r="Q1330" t="str">
        <f t="shared" si="247"/>
        <v/>
      </c>
      <c r="R1330" t="str">
        <f t="shared" si="248"/>
        <v>13.</v>
      </c>
      <c r="S1330" t="str">
        <f t="shared" si="249"/>
        <v>13.東京都</v>
      </c>
      <c r="T1330">
        <f t="shared" si="250"/>
        <v>1</v>
      </c>
      <c r="U1330">
        <f t="shared" si="251"/>
        <v>96</v>
      </c>
    </row>
    <row r="1331" spans="1:21">
      <c r="A1331" t="s">
        <v>2759</v>
      </c>
      <c r="B1331" t="str">
        <f t="shared" si="241"/>
        <v>山梨県企業局</v>
      </c>
      <c r="D1331" t="s">
        <v>2859</v>
      </c>
      <c r="E1331" t="s">
        <v>2868</v>
      </c>
      <c r="F1331" t="s">
        <v>2900</v>
      </c>
      <c r="I1331" t="s">
        <v>413</v>
      </c>
      <c r="J1331" t="e">
        <f>VLOOKUP(I1331,#REF!,2,0)</f>
        <v>#REF!</v>
      </c>
      <c r="K1331" t="e">
        <f t="shared" si="242"/>
        <v>#REF!</v>
      </c>
      <c r="L1331" t="str">
        <f t="shared" si="240"/>
        <v>甲信越地方</v>
      </c>
      <c r="M1331" t="str">
        <f t="shared" si="243"/>
        <v>自治体</v>
      </c>
      <c r="N1331" t="str">
        <f t="shared" si="244"/>
        <v>07.自治体</v>
      </c>
      <c r="O1331" t="str">
        <f t="shared" si="245"/>
        <v>山梨県山梨県企業局</v>
      </c>
      <c r="P1331" t="str">
        <f t="shared" si="246"/>
        <v>企業局</v>
      </c>
      <c r="Q1331" t="str">
        <f t="shared" si="247"/>
        <v>山梨県企業局</v>
      </c>
      <c r="R1331" t="str">
        <f t="shared" si="248"/>
        <v>19.</v>
      </c>
      <c r="S1331" t="str">
        <f t="shared" si="249"/>
        <v>19.山梨県</v>
      </c>
      <c r="T1331">
        <f t="shared" si="250"/>
        <v>0</v>
      </c>
      <c r="U1331">
        <f t="shared" si="251"/>
        <v>0</v>
      </c>
    </row>
    <row r="1332" spans="1:21">
      <c r="A1332" t="s">
        <v>3265</v>
      </c>
      <c r="B1332" t="str">
        <f t="shared" si="241"/>
        <v>山梨市</v>
      </c>
      <c r="D1332" t="s">
        <v>3357</v>
      </c>
      <c r="E1332" t="s">
        <v>3364</v>
      </c>
      <c r="F1332" t="s">
        <v>2523</v>
      </c>
      <c r="G1332" s="50"/>
      <c r="I1332" t="s">
        <v>413</v>
      </c>
      <c r="J1332" t="e">
        <f>VLOOKUP(I1332,#REF!,2,0)</f>
        <v>#REF!</v>
      </c>
      <c r="K1332" t="e">
        <f t="shared" si="242"/>
        <v>#REF!</v>
      </c>
      <c r="L1332" t="str">
        <f t="shared" si="240"/>
        <v>甲信越地方</v>
      </c>
      <c r="M1332" t="str">
        <f t="shared" si="243"/>
        <v>自治体</v>
      </c>
      <c r="N1332" t="str">
        <f t="shared" si="244"/>
        <v>07.自治体</v>
      </c>
      <c r="O1332" t="str">
        <f t="shared" si="245"/>
        <v>山梨県山梨市</v>
      </c>
      <c r="P1332" t="str">
        <f t="shared" si="246"/>
        <v>山梨市</v>
      </c>
      <c r="Q1332" t="str">
        <f t="shared" si="247"/>
        <v>山梨県山梨市</v>
      </c>
      <c r="R1332" t="str">
        <f t="shared" si="248"/>
        <v>19.</v>
      </c>
      <c r="S1332" t="str">
        <f t="shared" si="249"/>
        <v>19.山梨県</v>
      </c>
      <c r="T1332">
        <f t="shared" si="250"/>
        <v>0</v>
      </c>
      <c r="U1332">
        <f t="shared" si="251"/>
        <v>0</v>
      </c>
    </row>
    <row r="1333" spans="1:21">
      <c r="A1333" t="s">
        <v>3509</v>
      </c>
      <c r="B1333" t="str">
        <f t="shared" si="241"/>
        <v>公益財団法人山梨鈴木助成事業財団</v>
      </c>
      <c r="D1333" t="s">
        <v>3633</v>
      </c>
      <c r="E1333" t="s">
        <v>3636</v>
      </c>
      <c r="F1333" t="s">
        <v>2523</v>
      </c>
      <c r="H1333">
        <v>25</v>
      </c>
      <c r="I1333" t="s">
        <v>1193</v>
      </c>
      <c r="J1333" t="e">
        <f>VLOOKUP(I1333,#REF!,2,0)</f>
        <v>#REF!</v>
      </c>
      <c r="K1333" t="e">
        <f t="shared" si="242"/>
        <v>#REF!</v>
      </c>
      <c r="L1333" t="str">
        <f t="shared" si="240"/>
        <v>甲信越地方</v>
      </c>
      <c r="M1333" t="str">
        <f t="shared" si="243"/>
        <v>その他</v>
      </c>
      <c r="N1333" t="str">
        <f t="shared" si="244"/>
        <v>08.財団法人・社団法人</v>
      </c>
      <c r="O1333" t="str">
        <f t="shared" si="245"/>
        <v/>
      </c>
      <c r="P1333" t="str">
        <f t="shared" si="246"/>
        <v/>
      </c>
      <c r="Q1333" t="str">
        <f t="shared" si="247"/>
        <v/>
      </c>
      <c r="R1333" t="str">
        <f t="shared" si="248"/>
        <v>19.</v>
      </c>
      <c r="S1333" t="str">
        <f t="shared" si="249"/>
        <v>19.山梨県</v>
      </c>
      <c r="T1333">
        <f t="shared" si="250"/>
        <v>0</v>
      </c>
      <c r="U1333">
        <f t="shared" si="251"/>
        <v>0</v>
      </c>
    </row>
    <row r="1334" spans="1:21">
      <c r="A1334" t="s">
        <v>2356</v>
      </c>
      <c r="B1334" t="str">
        <f t="shared" si="241"/>
        <v>株式会社山二</v>
      </c>
      <c r="C1334" t="s">
        <v>3170</v>
      </c>
      <c r="D1334" t="s">
        <v>2509</v>
      </c>
      <c r="E1334" t="s">
        <v>2559</v>
      </c>
      <c r="F1334" t="s">
        <v>2003</v>
      </c>
      <c r="G1334" s="50"/>
      <c r="H1334">
        <v>10</v>
      </c>
      <c r="I1334" t="s">
        <v>1060</v>
      </c>
      <c r="J1334" t="e">
        <f>VLOOKUP(I1334,#REF!,2,0)</f>
        <v>#REF!</v>
      </c>
      <c r="K1334" t="e">
        <f t="shared" si="242"/>
        <v>#REF!</v>
      </c>
      <c r="L1334" t="str">
        <f t="shared" si="240"/>
        <v>北海道・東北地方</v>
      </c>
      <c r="M1334" t="str">
        <f t="shared" si="243"/>
        <v>事業法人</v>
      </c>
      <c r="N1334" t="str">
        <f t="shared" si="244"/>
        <v>04.事業法人</v>
      </c>
      <c r="O1334" t="str">
        <f t="shared" si="245"/>
        <v/>
      </c>
      <c r="P1334" t="str">
        <f t="shared" si="246"/>
        <v/>
      </c>
      <c r="Q1334" t="str">
        <f t="shared" si="247"/>
        <v/>
      </c>
      <c r="R1334" t="str">
        <f t="shared" si="248"/>
        <v>05.</v>
      </c>
      <c r="S1334" t="str">
        <f t="shared" si="249"/>
        <v>05.秋田県</v>
      </c>
      <c r="T1334">
        <f t="shared" si="250"/>
        <v>1</v>
      </c>
      <c r="U1334">
        <f t="shared" si="251"/>
        <v>91</v>
      </c>
    </row>
    <row r="1335" spans="1:21">
      <c r="A1335" s="3" t="s">
        <v>568</v>
      </c>
      <c r="B1335" t="str">
        <f t="shared" si="241"/>
        <v>株式会社ヤマニパッケージ</v>
      </c>
      <c r="C1335" t="s">
        <v>2941</v>
      </c>
      <c r="D1335" t="s">
        <v>569</v>
      </c>
      <c r="E1335" t="s">
        <v>2560</v>
      </c>
      <c r="F1335" t="s">
        <v>2171</v>
      </c>
      <c r="G1335" s="50"/>
      <c r="H1335">
        <v>35</v>
      </c>
      <c r="I1335" t="s">
        <v>1060</v>
      </c>
      <c r="J1335" t="e">
        <f>VLOOKUP(I1335,#REF!,2,0)</f>
        <v>#REF!</v>
      </c>
      <c r="K1335" t="e">
        <f t="shared" si="242"/>
        <v>#REF!</v>
      </c>
      <c r="L1335" t="str">
        <f t="shared" si="240"/>
        <v>東海地方</v>
      </c>
      <c r="M1335" t="str">
        <f t="shared" si="243"/>
        <v>事業法人</v>
      </c>
      <c r="N1335" t="str">
        <f t="shared" si="244"/>
        <v>04.事業法人</v>
      </c>
      <c r="O1335" t="str">
        <f t="shared" si="245"/>
        <v/>
      </c>
      <c r="P1335" t="str">
        <f t="shared" si="246"/>
        <v/>
      </c>
      <c r="Q1335" t="str">
        <f t="shared" si="247"/>
        <v/>
      </c>
      <c r="R1335" t="str">
        <f t="shared" si="248"/>
        <v>21.</v>
      </c>
      <c r="S1335" t="str">
        <f t="shared" si="249"/>
        <v>21.岐阜県</v>
      </c>
      <c r="T1335">
        <f t="shared" si="250"/>
        <v>1</v>
      </c>
      <c r="U1335">
        <f t="shared" si="251"/>
        <v>91</v>
      </c>
    </row>
    <row r="1336" spans="1:21">
      <c r="A1336" t="s">
        <v>2760</v>
      </c>
      <c r="B1336" t="str">
        <f t="shared" si="241"/>
        <v>山元町</v>
      </c>
      <c r="D1336" t="s">
        <v>2860</v>
      </c>
      <c r="E1336" t="s">
        <v>2868</v>
      </c>
      <c r="F1336" t="s">
        <v>2916</v>
      </c>
      <c r="I1336" t="s">
        <v>413</v>
      </c>
      <c r="J1336" t="e">
        <f>VLOOKUP(I1336,#REF!,2,0)</f>
        <v>#REF!</v>
      </c>
      <c r="K1336" t="e">
        <f t="shared" si="242"/>
        <v>#REF!</v>
      </c>
      <c r="L1336" t="str">
        <f t="shared" si="240"/>
        <v>北海道・東北地方</v>
      </c>
      <c r="M1336" t="str">
        <f t="shared" si="243"/>
        <v>自治体</v>
      </c>
      <c r="N1336" t="str">
        <f t="shared" si="244"/>
        <v>07.自治体</v>
      </c>
      <c r="O1336" t="str">
        <f t="shared" si="245"/>
        <v>宮城県山元町</v>
      </c>
      <c r="P1336" t="str">
        <f t="shared" si="246"/>
        <v>山元町</v>
      </c>
      <c r="Q1336" t="str">
        <f t="shared" si="247"/>
        <v>宮城県山元町</v>
      </c>
      <c r="R1336" t="str">
        <f t="shared" si="248"/>
        <v>04.</v>
      </c>
      <c r="S1336" t="str">
        <f t="shared" si="249"/>
        <v>04.宮城県</v>
      </c>
      <c r="T1336">
        <f t="shared" si="250"/>
        <v>0</v>
      </c>
      <c r="U1336">
        <f t="shared" si="251"/>
        <v>0</v>
      </c>
    </row>
    <row r="1337" spans="1:21">
      <c r="A1337" t="s">
        <v>3510</v>
      </c>
      <c r="B1337" t="str">
        <f t="shared" si="241"/>
        <v>鑓野建設株式会社</v>
      </c>
      <c r="D1337" t="s">
        <v>3634</v>
      </c>
      <c r="E1337" t="s">
        <v>3636</v>
      </c>
      <c r="F1337" t="s">
        <v>2032</v>
      </c>
      <c r="H1337">
        <v>50</v>
      </c>
      <c r="I1337" t="s">
        <v>1060</v>
      </c>
      <c r="J1337" t="e">
        <f>VLOOKUP(I1337,#REF!,2,0)</f>
        <v>#REF!</v>
      </c>
      <c r="K1337" t="e">
        <f t="shared" si="242"/>
        <v>#REF!</v>
      </c>
      <c r="L1337" t="str">
        <f t="shared" si="240"/>
        <v>中国地方</v>
      </c>
      <c r="M1337" t="str">
        <f t="shared" si="243"/>
        <v>事業法人</v>
      </c>
      <c r="N1337" t="str">
        <f t="shared" si="244"/>
        <v>04.事業法人</v>
      </c>
      <c r="O1337" t="str">
        <f t="shared" si="245"/>
        <v/>
      </c>
      <c r="P1337" t="str">
        <f t="shared" si="246"/>
        <v/>
      </c>
      <c r="Q1337" t="str">
        <f t="shared" si="247"/>
        <v/>
      </c>
      <c r="R1337" t="str">
        <f t="shared" si="248"/>
        <v>35.</v>
      </c>
      <c r="S1337" t="str">
        <f t="shared" si="249"/>
        <v>35.山口県</v>
      </c>
      <c r="T1337">
        <f t="shared" si="250"/>
        <v>0</v>
      </c>
      <c r="U1337">
        <f t="shared" si="251"/>
        <v>0</v>
      </c>
    </row>
    <row r="1338" spans="1:21">
      <c r="A1338" t="s">
        <v>3052</v>
      </c>
      <c r="B1338" t="str">
        <f t="shared" si="241"/>
        <v>八幡市</v>
      </c>
      <c r="D1338" t="s">
        <v>3147</v>
      </c>
      <c r="E1338" s="47" t="s">
        <v>3150</v>
      </c>
      <c r="F1338" t="s">
        <v>2039</v>
      </c>
      <c r="I1338" t="s">
        <v>413</v>
      </c>
      <c r="J1338" t="e">
        <f>VLOOKUP(I1338,#REF!,2,0)</f>
        <v>#REF!</v>
      </c>
      <c r="K1338" t="e">
        <f t="shared" si="242"/>
        <v>#REF!</v>
      </c>
      <c r="L1338" t="str">
        <f t="shared" si="240"/>
        <v>近畿地方</v>
      </c>
      <c r="M1338" t="str">
        <f t="shared" si="243"/>
        <v>自治体</v>
      </c>
      <c r="N1338" t="str">
        <f t="shared" si="244"/>
        <v>07.自治体</v>
      </c>
      <c r="O1338" t="str">
        <f t="shared" si="245"/>
        <v>京都府八幡市</v>
      </c>
      <c r="P1338" t="str">
        <f t="shared" si="246"/>
        <v>八幡市</v>
      </c>
      <c r="Q1338" t="str">
        <f t="shared" si="247"/>
        <v>京都府八幡市</v>
      </c>
      <c r="R1338" t="str">
        <f t="shared" si="248"/>
        <v>26.</v>
      </c>
      <c r="S1338" t="str">
        <f t="shared" si="249"/>
        <v>26.京都府</v>
      </c>
      <c r="T1338">
        <f t="shared" si="250"/>
        <v>0</v>
      </c>
      <c r="U1338">
        <f t="shared" si="251"/>
        <v>0</v>
      </c>
    </row>
    <row r="1339" spans="1:21" ht="19.8">
      <c r="A1339" s="2" t="s">
        <v>1103</v>
      </c>
      <c r="B1339" t="str">
        <f t="shared" si="241"/>
        <v>湯浅糸道工業株式会社</v>
      </c>
      <c r="C1339" t="s">
        <v>2217</v>
      </c>
      <c r="D1339" t="s">
        <v>1186</v>
      </c>
      <c r="E1339" t="s">
        <v>2561</v>
      </c>
      <c r="F1339" t="s">
        <v>1992</v>
      </c>
      <c r="G1339" s="50"/>
      <c r="H1339">
        <v>35</v>
      </c>
      <c r="I1339" t="s">
        <v>1060</v>
      </c>
      <c r="J1339" t="e">
        <f>VLOOKUP(I1339,#REF!,2,0)</f>
        <v>#REF!</v>
      </c>
      <c r="K1339" t="e">
        <f t="shared" si="242"/>
        <v>#REF!</v>
      </c>
      <c r="L1339" t="str">
        <f t="shared" si="240"/>
        <v>東海地方</v>
      </c>
      <c r="M1339" t="str">
        <f t="shared" si="243"/>
        <v>事業法人</v>
      </c>
      <c r="N1339" t="str">
        <f t="shared" si="244"/>
        <v>04.事業法人</v>
      </c>
      <c r="O1339" t="str">
        <f t="shared" si="245"/>
        <v/>
      </c>
      <c r="P1339" t="str">
        <f t="shared" si="246"/>
        <v/>
      </c>
      <c r="Q1339" t="str">
        <f t="shared" si="247"/>
        <v/>
      </c>
      <c r="R1339" t="str">
        <f t="shared" si="248"/>
        <v>23.</v>
      </c>
      <c r="S1339" t="str">
        <f t="shared" si="249"/>
        <v>23.愛知県</v>
      </c>
      <c r="T1339">
        <f t="shared" si="250"/>
        <v>1</v>
      </c>
      <c r="U1339">
        <f t="shared" si="251"/>
        <v>101</v>
      </c>
    </row>
    <row r="1340" spans="1:21" ht="19.8">
      <c r="A1340" s="2" t="s">
        <v>923</v>
      </c>
      <c r="B1340" t="str">
        <f t="shared" si="241"/>
        <v>株式会社ユー・エス・イービジネスソリューション</v>
      </c>
      <c r="D1340" t="s">
        <v>924</v>
      </c>
      <c r="E1340" t="s">
        <v>2564</v>
      </c>
      <c r="F1340" t="s">
        <v>2043</v>
      </c>
      <c r="G1340" s="50"/>
      <c r="H1340">
        <v>20</v>
      </c>
      <c r="I1340" t="s">
        <v>1060</v>
      </c>
      <c r="J1340" t="e">
        <f>VLOOKUP(I1340,#REF!,2,0)</f>
        <v>#REF!</v>
      </c>
      <c r="K1340" t="e">
        <f t="shared" si="242"/>
        <v>#REF!</v>
      </c>
      <c r="L1340" t="str">
        <f t="shared" si="240"/>
        <v>関東地方</v>
      </c>
      <c r="M1340" t="str">
        <f t="shared" si="243"/>
        <v>事業法人</v>
      </c>
      <c r="N1340" t="str">
        <f t="shared" si="244"/>
        <v>04.事業法人</v>
      </c>
      <c r="O1340" t="str">
        <f t="shared" si="245"/>
        <v/>
      </c>
      <c r="P1340" t="str">
        <f t="shared" si="246"/>
        <v/>
      </c>
      <c r="Q1340" t="str">
        <f t="shared" si="247"/>
        <v/>
      </c>
      <c r="R1340" t="str">
        <f t="shared" si="248"/>
        <v>13.</v>
      </c>
      <c r="S1340" t="str">
        <f t="shared" si="249"/>
        <v>13.東京都</v>
      </c>
      <c r="T1340">
        <f t="shared" si="250"/>
        <v>0</v>
      </c>
      <c r="U1340">
        <f t="shared" si="251"/>
        <v>0</v>
      </c>
    </row>
    <row r="1341" spans="1:21">
      <c r="A1341" t="s">
        <v>2366</v>
      </c>
      <c r="B1341" t="str">
        <f t="shared" si="241"/>
        <v>株式会社ユー・エス・エル</v>
      </c>
      <c r="C1341" t="s">
        <v>2655</v>
      </c>
      <c r="D1341" t="s">
        <v>2510</v>
      </c>
      <c r="E1341" t="s">
        <v>2559</v>
      </c>
      <c r="F1341" t="s">
        <v>2534</v>
      </c>
      <c r="G1341" s="50"/>
      <c r="H1341">
        <v>20</v>
      </c>
      <c r="I1341" t="s">
        <v>1060</v>
      </c>
      <c r="J1341" t="e">
        <f>VLOOKUP(I1341,#REF!,2,0)</f>
        <v>#REF!</v>
      </c>
      <c r="K1341" t="e">
        <f t="shared" si="242"/>
        <v>#REF!</v>
      </c>
      <c r="L1341" t="str">
        <f t="shared" si="240"/>
        <v>関東地方</v>
      </c>
      <c r="M1341" t="str">
        <f t="shared" si="243"/>
        <v>事業法人</v>
      </c>
      <c r="N1341" t="str">
        <f t="shared" si="244"/>
        <v>04.事業法人</v>
      </c>
      <c r="O1341" t="str">
        <f t="shared" si="245"/>
        <v/>
      </c>
      <c r="P1341" t="str">
        <f t="shared" si="246"/>
        <v/>
      </c>
      <c r="Q1341" t="str">
        <f t="shared" si="247"/>
        <v/>
      </c>
      <c r="R1341" t="str">
        <f t="shared" si="248"/>
        <v>13.</v>
      </c>
      <c r="S1341" t="str">
        <f t="shared" si="249"/>
        <v>13.東京都</v>
      </c>
      <c r="T1341">
        <f t="shared" si="250"/>
        <v>1</v>
      </c>
      <c r="U1341">
        <f t="shared" si="251"/>
        <v>88</v>
      </c>
    </row>
    <row r="1342" spans="1:21" ht="19.8">
      <c r="A1342" s="2" t="s">
        <v>115</v>
      </c>
      <c r="B1342" t="str">
        <f t="shared" si="241"/>
        <v>医療法人優心会きのうクリニック</v>
      </c>
      <c r="D1342" t="s">
        <v>445</v>
      </c>
      <c r="E1342" t="s">
        <v>2548</v>
      </c>
      <c r="F1342" t="s">
        <v>1977</v>
      </c>
      <c r="G1342" s="50"/>
      <c r="H1342">
        <v>40</v>
      </c>
      <c r="I1342" t="s">
        <v>446</v>
      </c>
      <c r="J1342" t="e">
        <f>VLOOKUP(I1342,#REF!,2,0)</f>
        <v>#REF!</v>
      </c>
      <c r="K1342" t="e">
        <f t="shared" si="242"/>
        <v>#REF!</v>
      </c>
      <c r="L1342" t="str">
        <f t="shared" si="240"/>
        <v>近畿地方</v>
      </c>
      <c r="M1342" t="str">
        <f t="shared" si="243"/>
        <v>その他</v>
      </c>
      <c r="N1342" t="str">
        <f t="shared" si="244"/>
        <v>09.医療法人・社会福祉法人</v>
      </c>
      <c r="O1342" t="str">
        <f t="shared" si="245"/>
        <v/>
      </c>
      <c r="P1342" t="str">
        <f t="shared" si="246"/>
        <v/>
      </c>
      <c r="Q1342" t="str">
        <f t="shared" si="247"/>
        <v/>
      </c>
      <c r="R1342" t="str">
        <f t="shared" si="248"/>
        <v>27.</v>
      </c>
      <c r="S1342" t="str">
        <f t="shared" si="249"/>
        <v>27.大阪府</v>
      </c>
      <c r="T1342">
        <f t="shared" si="250"/>
        <v>0</v>
      </c>
      <c r="U1342">
        <f t="shared" si="251"/>
        <v>0</v>
      </c>
    </row>
    <row r="1343" spans="1:21">
      <c r="A1343" s="3" t="s">
        <v>1545</v>
      </c>
      <c r="B1343" t="str">
        <f t="shared" si="241"/>
        <v>UDトラックス道東株式会社</v>
      </c>
      <c r="C1343" t="s">
        <v>1813</v>
      </c>
      <c r="D1343" t="s">
        <v>925</v>
      </c>
      <c r="E1343" t="s">
        <v>2564</v>
      </c>
      <c r="F1343" t="s">
        <v>1967</v>
      </c>
      <c r="G1343" s="50"/>
      <c r="H1343">
        <v>10</v>
      </c>
      <c r="I1343" t="s">
        <v>1060</v>
      </c>
      <c r="J1343" t="e">
        <f>VLOOKUP(I1343,#REF!,2,0)</f>
        <v>#REF!</v>
      </c>
      <c r="K1343" t="e">
        <f t="shared" si="242"/>
        <v>#REF!</v>
      </c>
      <c r="L1343" t="str">
        <f t="shared" ref="L1343:L1386" si="252">VLOOKUP(F1343,Y:Z,2,0)</f>
        <v>北海道・東北地方</v>
      </c>
      <c r="M1343" t="str">
        <f t="shared" si="243"/>
        <v>事業法人</v>
      </c>
      <c r="N1343" t="str">
        <f t="shared" si="244"/>
        <v>04.事業法人</v>
      </c>
      <c r="O1343" t="str">
        <f t="shared" si="245"/>
        <v/>
      </c>
      <c r="P1343" t="str">
        <f t="shared" si="246"/>
        <v/>
      </c>
      <c r="Q1343" t="str">
        <f t="shared" si="247"/>
        <v/>
      </c>
      <c r="R1343" t="str">
        <f t="shared" si="248"/>
        <v>01.</v>
      </c>
      <c r="S1343" t="str">
        <f t="shared" si="249"/>
        <v>01.北海道</v>
      </c>
      <c r="T1343">
        <f t="shared" si="250"/>
        <v>1</v>
      </c>
      <c r="U1343">
        <f t="shared" si="251"/>
        <v>98</v>
      </c>
    </row>
    <row r="1344" spans="1:21">
      <c r="A1344" t="s">
        <v>3511</v>
      </c>
      <c r="B1344" t="str">
        <f t="shared" si="241"/>
        <v>株式会社ユーメディア</v>
      </c>
      <c r="D1344" t="s">
        <v>3635</v>
      </c>
      <c r="E1344" t="s">
        <v>3636</v>
      </c>
      <c r="F1344" t="s">
        <v>2044</v>
      </c>
      <c r="H1344">
        <v>10</v>
      </c>
      <c r="I1344" t="s">
        <v>1060</v>
      </c>
      <c r="J1344" t="e">
        <f>VLOOKUP(I1344,#REF!,2,0)</f>
        <v>#REF!</v>
      </c>
      <c r="K1344" t="e">
        <f t="shared" si="242"/>
        <v>#REF!</v>
      </c>
      <c r="L1344" t="str">
        <f t="shared" si="252"/>
        <v>北海道・東北地方</v>
      </c>
      <c r="M1344" t="str">
        <f t="shared" si="243"/>
        <v>事業法人</v>
      </c>
      <c r="N1344" t="str">
        <f t="shared" si="244"/>
        <v>04.事業法人</v>
      </c>
      <c r="O1344" t="str">
        <f t="shared" si="245"/>
        <v/>
      </c>
      <c r="P1344" t="str">
        <f t="shared" si="246"/>
        <v/>
      </c>
      <c r="Q1344" t="str">
        <f t="shared" si="247"/>
        <v/>
      </c>
      <c r="R1344" t="str">
        <f t="shared" si="248"/>
        <v>04.</v>
      </c>
      <c r="S1344" t="str">
        <f t="shared" si="249"/>
        <v>04.宮城県</v>
      </c>
      <c r="T1344">
        <f t="shared" si="250"/>
        <v>0</v>
      </c>
      <c r="U1344">
        <f t="shared" si="251"/>
        <v>0</v>
      </c>
    </row>
    <row r="1345" spans="1:21" ht="19.8">
      <c r="A1345" s="2" t="s">
        <v>712</v>
      </c>
      <c r="B1345" t="str">
        <f t="shared" si="241"/>
        <v>医療法人結和会</v>
      </c>
      <c r="D1345" t="s">
        <v>790</v>
      </c>
      <c r="E1345" t="s">
        <v>2538</v>
      </c>
      <c r="F1345" t="s">
        <v>2172</v>
      </c>
      <c r="G1345" s="50"/>
      <c r="H1345">
        <v>60</v>
      </c>
      <c r="I1345" t="s">
        <v>446</v>
      </c>
      <c r="J1345" t="e">
        <f>VLOOKUP(I1345,#REF!,2,0)</f>
        <v>#REF!</v>
      </c>
      <c r="K1345" t="e">
        <f t="shared" si="242"/>
        <v>#REF!</v>
      </c>
      <c r="L1345" t="str">
        <f t="shared" si="252"/>
        <v>四国地方</v>
      </c>
      <c r="M1345" t="str">
        <f t="shared" si="243"/>
        <v>その他</v>
      </c>
      <c r="N1345" t="str">
        <f t="shared" si="244"/>
        <v>09.医療法人・社会福祉法人</v>
      </c>
      <c r="O1345" t="str">
        <f t="shared" si="245"/>
        <v/>
      </c>
      <c r="P1345" t="str">
        <f t="shared" si="246"/>
        <v/>
      </c>
      <c r="Q1345" t="str">
        <f t="shared" si="247"/>
        <v/>
      </c>
      <c r="R1345" t="str">
        <f t="shared" si="248"/>
        <v>38.</v>
      </c>
      <c r="S1345" t="str">
        <f t="shared" si="249"/>
        <v>38.愛媛県</v>
      </c>
      <c r="T1345">
        <f t="shared" si="250"/>
        <v>0</v>
      </c>
      <c r="U1345">
        <f t="shared" si="251"/>
        <v>0</v>
      </c>
    </row>
    <row r="1346" spans="1:21">
      <c r="A1346" s="3" t="s">
        <v>1104</v>
      </c>
      <c r="B1346" t="str">
        <f t="shared" ref="B1346:B1388" si="253">SUBSTITUTE(SUBSTITUTE(A1346," ",""),"　","")</f>
        <v>株式会社ユニオンサービスクリエイト</v>
      </c>
      <c r="C1346" t="s">
        <v>1814</v>
      </c>
      <c r="D1346" t="s">
        <v>1187</v>
      </c>
      <c r="E1346" t="s">
        <v>2561</v>
      </c>
      <c r="F1346" t="s">
        <v>1980</v>
      </c>
      <c r="G1346" s="50"/>
      <c r="H1346">
        <v>40</v>
      </c>
      <c r="I1346" t="s">
        <v>1060</v>
      </c>
      <c r="J1346" t="e">
        <f>VLOOKUP(I1346,#REF!,2,0)</f>
        <v>#REF!</v>
      </c>
      <c r="K1346" t="e">
        <f t="shared" ref="K1346:K1388" si="254">IF(AND(J1346="事業法人",G1346="○"),"事業法人（上場）",IF(AND(J1346="事業法人",G1346=""),"事業法人（非上場）",J1346))</f>
        <v>#REF!</v>
      </c>
      <c r="L1346" t="str">
        <f t="shared" si="252"/>
        <v>近畿地方</v>
      </c>
      <c r="M1346" t="str">
        <f t="shared" ref="M1346:M1388" si="255">VLOOKUP(I1346,AA:AB,2,0)</f>
        <v>事業法人</v>
      </c>
      <c r="N1346" t="str">
        <f t="shared" ref="N1346:N1388" si="256">VLOOKUP(I1346,AC:AD,2,0)</f>
        <v>04.事業法人</v>
      </c>
      <c r="O1346" t="str">
        <f t="shared" ref="O1346:O1388" si="257">IF(I1346="自治体",F1346&amp;A1346,"")</f>
        <v/>
      </c>
      <c r="P1346" t="str">
        <f t="shared" ref="P1346:P1388" si="258">TRIM(SUBSTITUTE(O1346,F1346,""))</f>
        <v/>
      </c>
      <c r="Q1346" t="str">
        <f t="shared" ref="Q1346:Q1388" si="259">IF(I1346="自治体",F1346&amp;P1346,"")</f>
        <v/>
      </c>
      <c r="R1346" t="str">
        <f t="shared" ref="R1346:R1388" si="260">VLOOKUP(F1346,AE:AF,2,)</f>
        <v>27.</v>
      </c>
      <c r="S1346" t="str">
        <f t="shared" ref="S1346:S1388" si="261">R1346&amp;F1346</f>
        <v>27.大阪府</v>
      </c>
      <c r="T1346">
        <f t="shared" ref="T1346:T1388" si="262">IF(C1346="",0,IF(COUNTIF(C1346,"https://www.jasso.go.jp/*")=1,1,2))</f>
        <v>1</v>
      </c>
      <c r="U1346">
        <f t="shared" ref="U1346:U1388" si="263">LEN(C1346)</f>
        <v>105</v>
      </c>
    </row>
    <row r="1347" spans="1:21">
      <c r="A1347" t="s">
        <v>2357</v>
      </c>
      <c r="B1347" t="str">
        <f t="shared" si="253"/>
        <v>株式会社横須賀冠婚葬祭互助会</v>
      </c>
      <c r="D1347" t="s">
        <v>2511</v>
      </c>
      <c r="E1347" t="s">
        <v>2559</v>
      </c>
      <c r="F1347" t="s">
        <v>2121</v>
      </c>
      <c r="G1347" s="50"/>
      <c r="H1347">
        <v>20</v>
      </c>
      <c r="I1347" t="s">
        <v>1060</v>
      </c>
      <c r="J1347" t="e">
        <f>VLOOKUP(I1347,#REF!,2,0)</f>
        <v>#REF!</v>
      </c>
      <c r="K1347" t="e">
        <f t="shared" si="254"/>
        <v>#REF!</v>
      </c>
      <c r="L1347" t="str">
        <f t="shared" si="252"/>
        <v>関東地方</v>
      </c>
      <c r="M1347" t="str">
        <f t="shared" si="255"/>
        <v>事業法人</v>
      </c>
      <c r="N1347" t="str">
        <f t="shared" si="256"/>
        <v>04.事業法人</v>
      </c>
      <c r="O1347" t="str">
        <f t="shared" si="257"/>
        <v/>
      </c>
      <c r="P1347" t="str">
        <f t="shared" si="258"/>
        <v/>
      </c>
      <c r="Q1347" t="str">
        <f t="shared" si="259"/>
        <v/>
      </c>
      <c r="R1347" t="str">
        <f t="shared" si="260"/>
        <v>14.</v>
      </c>
      <c r="S1347" t="str">
        <f t="shared" si="261"/>
        <v>14.神奈川県</v>
      </c>
      <c r="T1347">
        <f t="shared" si="262"/>
        <v>0</v>
      </c>
      <c r="U1347">
        <f t="shared" si="263"/>
        <v>0</v>
      </c>
    </row>
    <row r="1348" spans="1:21">
      <c r="A1348" t="s">
        <v>2761</v>
      </c>
      <c r="B1348" t="str">
        <f t="shared" si="253"/>
        <v>公益財団法人横須賀三浦教育会館</v>
      </c>
      <c r="D1348" t="s">
        <v>2861</v>
      </c>
      <c r="E1348" t="s">
        <v>2868</v>
      </c>
      <c r="F1348" t="s">
        <v>2873</v>
      </c>
      <c r="I1348" t="s">
        <v>1193</v>
      </c>
      <c r="J1348" t="e">
        <f>VLOOKUP(I1348,#REF!,2,0)</f>
        <v>#REF!</v>
      </c>
      <c r="K1348" t="e">
        <f t="shared" si="254"/>
        <v>#REF!</v>
      </c>
      <c r="L1348" t="str">
        <f t="shared" si="252"/>
        <v>関東地方</v>
      </c>
      <c r="M1348" t="str">
        <f t="shared" si="255"/>
        <v>その他</v>
      </c>
      <c r="N1348" t="str">
        <f t="shared" si="256"/>
        <v>08.財団法人・社団法人</v>
      </c>
      <c r="O1348" t="str">
        <f t="shared" si="257"/>
        <v/>
      </c>
      <c r="P1348" t="str">
        <f t="shared" si="258"/>
        <v/>
      </c>
      <c r="Q1348" t="str">
        <f t="shared" si="259"/>
        <v/>
      </c>
      <c r="R1348" t="str">
        <f t="shared" si="260"/>
        <v>14.</v>
      </c>
      <c r="S1348" t="str">
        <f t="shared" si="261"/>
        <v>14.神奈川県</v>
      </c>
      <c r="T1348">
        <f t="shared" si="262"/>
        <v>0</v>
      </c>
      <c r="U1348">
        <f t="shared" si="263"/>
        <v>0</v>
      </c>
    </row>
    <row r="1349" spans="1:21" ht="19.8">
      <c r="A1349" s="2" t="s">
        <v>43</v>
      </c>
      <c r="B1349" t="str">
        <f t="shared" si="253"/>
        <v>株式会社横浜銀行</v>
      </c>
      <c r="D1349" t="s">
        <v>393</v>
      </c>
      <c r="E1349" t="s">
        <v>2543</v>
      </c>
      <c r="F1349" t="s">
        <v>1976</v>
      </c>
      <c r="G1349" s="50"/>
      <c r="H1349">
        <v>20</v>
      </c>
      <c r="I1349" t="s">
        <v>335</v>
      </c>
      <c r="J1349" t="e">
        <f>VLOOKUP(I1349,#REF!,2,0)</f>
        <v>#REF!</v>
      </c>
      <c r="K1349" t="e">
        <f t="shared" si="254"/>
        <v>#REF!</v>
      </c>
      <c r="L1349" t="str">
        <f t="shared" si="252"/>
        <v>関東地方</v>
      </c>
      <c r="M1349" t="str">
        <f t="shared" si="255"/>
        <v>地域金融機関</v>
      </c>
      <c r="N1349" t="str">
        <f t="shared" si="256"/>
        <v>02.銀行</v>
      </c>
      <c r="O1349" t="str">
        <f t="shared" si="257"/>
        <v/>
      </c>
      <c r="P1349" t="str">
        <f t="shared" si="258"/>
        <v/>
      </c>
      <c r="Q1349" t="str">
        <f t="shared" si="259"/>
        <v/>
      </c>
      <c r="R1349" t="str">
        <f t="shared" si="260"/>
        <v>14.</v>
      </c>
      <c r="S1349" t="str">
        <f t="shared" si="261"/>
        <v>14.神奈川県</v>
      </c>
      <c r="T1349">
        <f t="shared" si="262"/>
        <v>0</v>
      </c>
      <c r="U1349">
        <f t="shared" si="263"/>
        <v>0</v>
      </c>
    </row>
    <row r="1350" spans="1:21">
      <c r="A1350" s="3" t="s">
        <v>102</v>
      </c>
      <c r="B1350" t="str">
        <f t="shared" si="253"/>
        <v>株式会社横浜コンサルティングセンター</v>
      </c>
      <c r="C1350" t="s">
        <v>1815</v>
      </c>
      <c r="D1350" t="s">
        <v>103</v>
      </c>
      <c r="E1350" t="s">
        <v>2545</v>
      </c>
      <c r="F1350" t="s">
        <v>1976</v>
      </c>
      <c r="G1350" s="50"/>
      <c r="H1350">
        <v>20</v>
      </c>
      <c r="I1350" t="s">
        <v>1060</v>
      </c>
      <c r="J1350" t="e">
        <f>VLOOKUP(I1350,#REF!,2,0)</f>
        <v>#REF!</v>
      </c>
      <c r="K1350" t="e">
        <f t="shared" si="254"/>
        <v>#REF!</v>
      </c>
      <c r="L1350" t="str">
        <f t="shared" si="252"/>
        <v>関東地方</v>
      </c>
      <c r="M1350" t="str">
        <f t="shared" si="255"/>
        <v>事業法人</v>
      </c>
      <c r="N1350" t="str">
        <f t="shared" si="256"/>
        <v>04.事業法人</v>
      </c>
      <c r="O1350" t="str">
        <f t="shared" si="257"/>
        <v/>
      </c>
      <c r="P1350" t="str">
        <f t="shared" si="258"/>
        <v/>
      </c>
      <c r="Q1350" t="str">
        <f t="shared" si="259"/>
        <v/>
      </c>
      <c r="R1350" t="str">
        <f t="shared" si="260"/>
        <v>14.</v>
      </c>
      <c r="S1350" t="str">
        <f t="shared" si="261"/>
        <v>14.神奈川県</v>
      </c>
      <c r="T1350">
        <f t="shared" si="262"/>
        <v>1</v>
      </c>
      <c r="U1350">
        <f t="shared" si="263"/>
        <v>111</v>
      </c>
    </row>
    <row r="1351" spans="1:21" ht="19.8">
      <c r="A1351" s="2" t="s">
        <v>268</v>
      </c>
      <c r="B1351" t="str">
        <f t="shared" si="253"/>
        <v>横浜市教職員組合</v>
      </c>
      <c r="D1351" t="s">
        <v>443</v>
      </c>
      <c r="E1351" t="s">
        <v>2549</v>
      </c>
      <c r="F1351" t="s">
        <v>1976</v>
      </c>
      <c r="G1351" s="50"/>
      <c r="H1351">
        <v>20</v>
      </c>
      <c r="I1351" t="s">
        <v>931</v>
      </c>
      <c r="J1351" t="e">
        <f>VLOOKUP(I1351,#REF!,2,0)</f>
        <v>#REF!</v>
      </c>
      <c r="K1351" t="e">
        <f t="shared" si="254"/>
        <v>#REF!</v>
      </c>
      <c r="L1351" t="str">
        <f t="shared" si="252"/>
        <v>関東地方</v>
      </c>
      <c r="M1351" t="str">
        <f t="shared" si="255"/>
        <v>その他</v>
      </c>
      <c r="N1351" t="str">
        <f t="shared" si="256"/>
        <v>10.その他</v>
      </c>
      <c r="O1351" t="str">
        <f t="shared" si="257"/>
        <v/>
      </c>
      <c r="P1351" t="str">
        <f t="shared" si="258"/>
        <v/>
      </c>
      <c r="Q1351" t="str">
        <f t="shared" si="259"/>
        <v/>
      </c>
      <c r="R1351" t="str">
        <f t="shared" si="260"/>
        <v>14.</v>
      </c>
      <c r="S1351" t="str">
        <f t="shared" si="261"/>
        <v>14.神奈川県</v>
      </c>
      <c r="T1351">
        <f t="shared" si="262"/>
        <v>0</v>
      </c>
      <c r="U1351">
        <f t="shared" si="263"/>
        <v>0</v>
      </c>
    </row>
    <row r="1352" spans="1:21">
      <c r="A1352" t="s">
        <v>3053</v>
      </c>
      <c r="B1352" t="str">
        <f t="shared" si="253"/>
        <v>公益財団法人横浜市建築保全公社</v>
      </c>
      <c r="D1352" t="s">
        <v>3148</v>
      </c>
      <c r="E1352" s="47" t="s">
        <v>3150</v>
      </c>
      <c r="F1352" t="s">
        <v>2045</v>
      </c>
      <c r="I1352" t="s">
        <v>1193</v>
      </c>
      <c r="J1352" t="e">
        <f>VLOOKUP(I1352,#REF!,2,0)</f>
        <v>#REF!</v>
      </c>
      <c r="K1352" t="e">
        <f t="shared" si="254"/>
        <v>#REF!</v>
      </c>
      <c r="L1352" t="str">
        <f t="shared" si="252"/>
        <v>関東地方</v>
      </c>
      <c r="M1352" t="str">
        <f t="shared" si="255"/>
        <v>その他</v>
      </c>
      <c r="N1352" t="str">
        <f t="shared" si="256"/>
        <v>08.財団法人・社団法人</v>
      </c>
      <c r="O1352" t="str">
        <f t="shared" si="257"/>
        <v/>
      </c>
      <c r="P1352" t="str">
        <f t="shared" si="258"/>
        <v/>
      </c>
      <c r="Q1352" t="str">
        <f t="shared" si="259"/>
        <v/>
      </c>
      <c r="R1352" t="str">
        <f t="shared" si="260"/>
        <v>14.</v>
      </c>
      <c r="S1352" t="str">
        <f t="shared" si="261"/>
        <v>14.神奈川県</v>
      </c>
      <c r="T1352">
        <f t="shared" si="262"/>
        <v>0</v>
      </c>
      <c r="U1352">
        <f t="shared" si="263"/>
        <v>0</v>
      </c>
    </row>
    <row r="1353" spans="1:21">
      <c r="A1353" t="s">
        <v>2358</v>
      </c>
      <c r="B1353" t="str">
        <f t="shared" si="253"/>
        <v>横浜市信用保証協会</v>
      </c>
      <c r="C1353" t="s">
        <v>2571</v>
      </c>
      <c r="D1353" t="s">
        <v>2512</v>
      </c>
      <c r="E1353" t="s">
        <v>2559</v>
      </c>
      <c r="F1353" t="s">
        <v>2121</v>
      </c>
      <c r="G1353" s="50"/>
      <c r="H1353">
        <v>20</v>
      </c>
      <c r="I1353" t="s">
        <v>249</v>
      </c>
      <c r="J1353" t="e">
        <f>VLOOKUP(I1353,#REF!,2,0)</f>
        <v>#REF!</v>
      </c>
      <c r="K1353" t="e">
        <f t="shared" si="254"/>
        <v>#REF!</v>
      </c>
      <c r="L1353" t="str">
        <f t="shared" si="252"/>
        <v>関東地方</v>
      </c>
      <c r="M1353" t="str">
        <f t="shared" si="255"/>
        <v>その他</v>
      </c>
      <c r="N1353" t="str">
        <f t="shared" si="256"/>
        <v>10.その他</v>
      </c>
      <c r="O1353" t="str">
        <f t="shared" si="257"/>
        <v/>
      </c>
      <c r="P1353" t="str">
        <f t="shared" si="258"/>
        <v/>
      </c>
      <c r="Q1353" t="str">
        <f t="shared" si="259"/>
        <v/>
      </c>
      <c r="R1353" t="str">
        <f t="shared" si="260"/>
        <v>14.</v>
      </c>
      <c r="S1353" t="str">
        <f t="shared" si="261"/>
        <v>14.神奈川県</v>
      </c>
      <c r="T1353">
        <f t="shared" si="262"/>
        <v>2</v>
      </c>
      <c r="U1353">
        <f t="shared" si="263"/>
        <v>76</v>
      </c>
    </row>
    <row r="1354" spans="1:21" ht="19.8">
      <c r="A1354" s="2" t="s">
        <v>269</v>
      </c>
      <c r="B1354" t="str">
        <f t="shared" si="253"/>
        <v>学校法人横浜清風学園</v>
      </c>
      <c r="D1354" t="s">
        <v>444</v>
      </c>
      <c r="E1354" t="s">
        <v>2549</v>
      </c>
      <c r="F1354" t="s">
        <v>1976</v>
      </c>
      <c r="G1354" s="50"/>
      <c r="H1354">
        <v>20</v>
      </c>
      <c r="I1354" t="s">
        <v>930</v>
      </c>
      <c r="J1354" t="e">
        <f>VLOOKUP(I1354,#REF!,2,0)</f>
        <v>#REF!</v>
      </c>
      <c r="K1354" t="e">
        <f t="shared" si="254"/>
        <v>#REF!</v>
      </c>
      <c r="L1354" t="str">
        <f t="shared" si="252"/>
        <v>関東地方</v>
      </c>
      <c r="M1354" t="str">
        <f t="shared" si="255"/>
        <v>学校法人等</v>
      </c>
      <c r="N1354" t="str">
        <f t="shared" si="256"/>
        <v>01.学校法人・国立大学法人等</v>
      </c>
      <c r="O1354" t="str">
        <f t="shared" si="257"/>
        <v/>
      </c>
      <c r="P1354" t="str">
        <f t="shared" si="258"/>
        <v/>
      </c>
      <c r="Q1354" t="str">
        <f t="shared" si="259"/>
        <v/>
      </c>
      <c r="R1354" t="str">
        <f t="shared" si="260"/>
        <v>14.</v>
      </c>
      <c r="S1354" t="str">
        <f t="shared" si="261"/>
        <v>14.神奈川県</v>
      </c>
      <c r="T1354">
        <f t="shared" si="262"/>
        <v>0</v>
      </c>
      <c r="U1354">
        <f t="shared" si="263"/>
        <v>0</v>
      </c>
    </row>
    <row r="1355" spans="1:21" ht="19.8">
      <c r="A1355" s="2" t="s">
        <v>968</v>
      </c>
      <c r="B1355" t="str">
        <f t="shared" si="253"/>
        <v>横浜みなとみらい税理士法人</v>
      </c>
      <c r="D1355" t="s">
        <v>1057</v>
      </c>
      <c r="E1355" t="s">
        <v>2558</v>
      </c>
      <c r="F1355" t="s">
        <v>2045</v>
      </c>
      <c r="G1355" s="50"/>
      <c r="H1355">
        <v>20</v>
      </c>
      <c r="I1355" t="s">
        <v>1060</v>
      </c>
      <c r="J1355" t="e">
        <f>VLOOKUP(I1355,#REF!,2,0)</f>
        <v>#REF!</v>
      </c>
      <c r="K1355" t="e">
        <f t="shared" si="254"/>
        <v>#REF!</v>
      </c>
      <c r="L1355" t="str">
        <f t="shared" si="252"/>
        <v>関東地方</v>
      </c>
      <c r="M1355" t="str">
        <f t="shared" si="255"/>
        <v>事業法人</v>
      </c>
      <c r="N1355" t="str">
        <f t="shared" si="256"/>
        <v>04.事業法人</v>
      </c>
      <c r="O1355" t="str">
        <f t="shared" si="257"/>
        <v/>
      </c>
      <c r="P1355" t="str">
        <f t="shared" si="258"/>
        <v/>
      </c>
      <c r="Q1355" t="str">
        <f t="shared" si="259"/>
        <v/>
      </c>
      <c r="R1355" t="str">
        <f t="shared" si="260"/>
        <v>14.</v>
      </c>
      <c r="S1355" t="str">
        <f t="shared" si="261"/>
        <v>14.神奈川県</v>
      </c>
      <c r="T1355">
        <f t="shared" si="262"/>
        <v>0</v>
      </c>
      <c r="U1355">
        <f t="shared" si="263"/>
        <v>0</v>
      </c>
    </row>
    <row r="1356" spans="1:21">
      <c r="A1356" s="3" t="s">
        <v>331</v>
      </c>
      <c r="B1356" t="str">
        <f t="shared" si="253"/>
        <v>ヨシダエルシス株式会社</v>
      </c>
      <c r="C1356" t="s">
        <v>1816</v>
      </c>
      <c r="D1356" t="s">
        <v>246</v>
      </c>
      <c r="E1356" t="s">
        <v>2540</v>
      </c>
      <c r="F1356" t="s">
        <v>2116</v>
      </c>
      <c r="G1356" s="50"/>
      <c r="H1356">
        <v>40</v>
      </c>
      <c r="I1356" t="s">
        <v>1060</v>
      </c>
      <c r="J1356" t="e">
        <f>VLOOKUP(I1356,#REF!,2,0)</f>
        <v>#REF!</v>
      </c>
      <c r="K1356" t="e">
        <f t="shared" si="254"/>
        <v>#REF!</v>
      </c>
      <c r="L1356" t="str">
        <f t="shared" si="252"/>
        <v>近畿地方</v>
      </c>
      <c r="M1356" t="str">
        <f t="shared" si="255"/>
        <v>事業法人</v>
      </c>
      <c r="N1356" t="str">
        <f t="shared" si="256"/>
        <v>04.事業法人</v>
      </c>
      <c r="O1356" t="str">
        <f t="shared" si="257"/>
        <v/>
      </c>
      <c r="P1356" t="str">
        <f t="shared" si="258"/>
        <v/>
      </c>
      <c r="Q1356" t="str">
        <f t="shared" si="259"/>
        <v/>
      </c>
      <c r="R1356" t="str">
        <f t="shared" si="260"/>
        <v>30.</v>
      </c>
      <c r="S1356" t="str">
        <f t="shared" si="261"/>
        <v>30.和歌山県</v>
      </c>
      <c r="T1356">
        <f t="shared" si="262"/>
        <v>1</v>
      </c>
      <c r="U1356">
        <f t="shared" si="263"/>
        <v>92</v>
      </c>
    </row>
    <row r="1357" spans="1:21">
      <c r="A1357" s="3" t="s">
        <v>1546</v>
      </c>
      <c r="B1357" t="str">
        <f t="shared" si="253"/>
        <v>YOSHIDAGC</v>
      </c>
      <c r="C1357" t="s">
        <v>1817</v>
      </c>
      <c r="D1357" t="s">
        <v>926</v>
      </c>
      <c r="E1357" t="s">
        <v>2564</v>
      </c>
      <c r="F1357" t="s">
        <v>1954</v>
      </c>
      <c r="G1357" s="50"/>
      <c r="H1357">
        <v>40</v>
      </c>
      <c r="I1357" t="s">
        <v>1060</v>
      </c>
      <c r="J1357" t="e">
        <f>VLOOKUP(I1357,#REF!,2,0)</f>
        <v>#REF!</v>
      </c>
      <c r="K1357" t="e">
        <f t="shared" si="254"/>
        <v>#REF!</v>
      </c>
      <c r="L1357" t="str">
        <f t="shared" si="252"/>
        <v>近畿地方</v>
      </c>
      <c r="M1357" t="str">
        <f t="shared" si="255"/>
        <v>事業法人</v>
      </c>
      <c r="N1357" t="str">
        <f t="shared" si="256"/>
        <v>04.事業法人</v>
      </c>
      <c r="O1357" t="str">
        <f t="shared" si="257"/>
        <v/>
      </c>
      <c r="P1357" t="str">
        <f t="shared" si="258"/>
        <v/>
      </c>
      <c r="Q1357" t="str">
        <f t="shared" si="259"/>
        <v/>
      </c>
      <c r="R1357" t="str">
        <f t="shared" si="260"/>
        <v>28.</v>
      </c>
      <c r="S1357" t="str">
        <f t="shared" si="261"/>
        <v>28.兵庫県</v>
      </c>
      <c r="T1357">
        <f t="shared" si="262"/>
        <v>1</v>
      </c>
      <c r="U1357">
        <f t="shared" si="263"/>
        <v>95</v>
      </c>
    </row>
    <row r="1358" spans="1:21">
      <c r="A1358" s="3" t="s">
        <v>570</v>
      </c>
      <c r="B1358" t="str">
        <f t="shared" si="253"/>
        <v>吉玉精鍍株式会社</v>
      </c>
      <c r="C1358" t="s">
        <v>1818</v>
      </c>
      <c r="D1358" t="s">
        <v>571</v>
      </c>
      <c r="E1358" t="s">
        <v>2560</v>
      </c>
      <c r="F1358" t="s">
        <v>2042</v>
      </c>
      <c r="G1358" s="50"/>
      <c r="H1358">
        <v>70</v>
      </c>
      <c r="I1358" t="s">
        <v>1060</v>
      </c>
      <c r="J1358" t="e">
        <f>VLOOKUP(I1358,#REF!,2,0)</f>
        <v>#REF!</v>
      </c>
      <c r="K1358" t="e">
        <f t="shared" si="254"/>
        <v>#REF!</v>
      </c>
      <c r="L1358" t="str">
        <f t="shared" si="252"/>
        <v>九州・沖縄地方</v>
      </c>
      <c r="M1358" t="str">
        <f t="shared" si="255"/>
        <v>事業法人</v>
      </c>
      <c r="N1358" t="str">
        <f t="shared" si="256"/>
        <v>04.事業法人</v>
      </c>
      <c r="O1358" t="str">
        <f t="shared" si="257"/>
        <v/>
      </c>
      <c r="P1358" t="str">
        <f t="shared" si="258"/>
        <v/>
      </c>
      <c r="Q1358" t="str">
        <f t="shared" si="259"/>
        <v/>
      </c>
      <c r="R1358" t="str">
        <f t="shared" si="260"/>
        <v>45.</v>
      </c>
      <c r="S1358" t="str">
        <f t="shared" si="261"/>
        <v>45.宮崎県</v>
      </c>
      <c r="T1358">
        <f t="shared" si="262"/>
        <v>1</v>
      </c>
      <c r="U1358">
        <f t="shared" si="263"/>
        <v>94</v>
      </c>
    </row>
    <row r="1359" spans="1:21">
      <c r="A1359" t="s">
        <v>2359</v>
      </c>
      <c r="B1359" t="str">
        <f t="shared" si="253"/>
        <v>株式会社義津屋（ヨシヅヤグループ）</v>
      </c>
      <c r="D1359" t="s">
        <v>2513</v>
      </c>
      <c r="E1359" t="s">
        <v>2559</v>
      </c>
      <c r="F1359" t="s">
        <v>1992</v>
      </c>
      <c r="G1359" s="50"/>
      <c r="H1359">
        <v>35</v>
      </c>
      <c r="I1359" t="s">
        <v>1060</v>
      </c>
      <c r="J1359" t="e">
        <f>VLOOKUP(I1359,#REF!,2,0)</f>
        <v>#REF!</v>
      </c>
      <c r="K1359" t="e">
        <f t="shared" si="254"/>
        <v>#REF!</v>
      </c>
      <c r="L1359" t="str">
        <f t="shared" si="252"/>
        <v>東海地方</v>
      </c>
      <c r="M1359" t="str">
        <f t="shared" si="255"/>
        <v>事業法人</v>
      </c>
      <c r="N1359" t="str">
        <f t="shared" si="256"/>
        <v>04.事業法人</v>
      </c>
      <c r="O1359" t="str">
        <f t="shared" si="257"/>
        <v/>
      </c>
      <c r="P1359" t="str">
        <f t="shared" si="258"/>
        <v/>
      </c>
      <c r="Q1359" t="str">
        <f t="shared" si="259"/>
        <v/>
      </c>
      <c r="R1359" t="str">
        <f t="shared" si="260"/>
        <v>23.</v>
      </c>
      <c r="S1359" t="str">
        <f t="shared" si="261"/>
        <v>23.愛知県</v>
      </c>
      <c r="T1359">
        <f t="shared" si="262"/>
        <v>0</v>
      </c>
      <c r="U1359">
        <f t="shared" si="263"/>
        <v>0</v>
      </c>
    </row>
    <row r="1360" spans="1:21">
      <c r="A1360" t="s">
        <v>3054</v>
      </c>
      <c r="B1360" t="str">
        <f t="shared" si="253"/>
        <v>株式会社ヨシトボー</v>
      </c>
      <c r="D1360" t="s">
        <v>3149</v>
      </c>
      <c r="E1360" s="47" t="s">
        <v>3150</v>
      </c>
      <c r="F1360" t="s">
        <v>1952</v>
      </c>
      <c r="I1360" t="s">
        <v>1060</v>
      </c>
      <c r="J1360" t="e">
        <f>VLOOKUP(I1360,#REF!,2,0)</f>
        <v>#REF!</v>
      </c>
      <c r="K1360" t="e">
        <f t="shared" si="254"/>
        <v>#REF!</v>
      </c>
      <c r="L1360" t="str">
        <f t="shared" si="252"/>
        <v>近畿地方</v>
      </c>
      <c r="M1360" t="str">
        <f t="shared" si="255"/>
        <v>事業法人</v>
      </c>
      <c r="N1360" t="str">
        <f t="shared" si="256"/>
        <v>04.事業法人</v>
      </c>
      <c r="O1360" t="str">
        <f t="shared" si="257"/>
        <v/>
      </c>
      <c r="P1360" t="str">
        <f t="shared" si="258"/>
        <v/>
      </c>
      <c r="Q1360" t="str">
        <f t="shared" si="259"/>
        <v/>
      </c>
      <c r="R1360" t="str">
        <f t="shared" si="260"/>
        <v>27.</v>
      </c>
      <c r="S1360" t="str">
        <f t="shared" si="261"/>
        <v>27.大阪府</v>
      </c>
      <c r="T1360">
        <f t="shared" si="262"/>
        <v>0</v>
      </c>
      <c r="U1360">
        <f t="shared" si="263"/>
        <v>0</v>
      </c>
    </row>
    <row r="1361" spans="1:21">
      <c r="A1361" s="3" t="s">
        <v>1902</v>
      </c>
      <c r="B1361" t="str">
        <f t="shared" si="253"/>
        <v>吉富町</v>
      </c>
      <c r="C1361" t="s">
        <v>1819</v>
      </c>
      <c r="D1361" t="s">
        <v>572</v>
      </c>
      <c r="E1361" t="s">
        <v>2560</v>
      </c>
      <c r="F1361" t="s">
        <v>2109</v>
      </c>
      <c r="G1361" s="50"/>
      <c r="H1361">
        <v>70</v>
      </c>
      <c r="I1361" t="s">
        <v>413</v>
      </c>
      <c r="J1361" t="e">
        <f>VLOOKUP(I1361,#REF!,2,0)</f>
        <v>#REF!</v>
      </c>
      <c r="K1361" t="e">
        <f t="shared" si="254"/>
        <v>#REF!</v>
      </c>
      <c r="L1361" t="str">
        <f t="shared" si="252"/>
        <v>九州・沖縄地方</v>
      </c>
      <c r="M1361" t="str">
        <f t="shared" si="255"/>
        <v>自治体</v>
      </c>
      <c r="N1361" t="str">
        <f t="shared" si="256"/>
        <v>07.自治体</v>
      </c>
      <c r="O1361" t="str">
        <f t="shared" si="257"/>
        <v>福岡県吉富町</v>
      </c>
      <c r="P1361" t="str">
        <f t="shared" si="258"/>
        <v>吉富町</v>
      </c>
      <c r="Q1361" t="str">
        <f t="shared" si="259"/>
        <v>福岡県吉富町</v>
      </c>
      <c r="R1361" t="str">
        <f t="shared" si="260"/>
        <v>40.</v>
      </c>
      <c r="S1361" t="str">
        <f t="shared" si="261"/>
        <v>40.福岡県</v>
      </c>
      <c r="T1361">
        <f t="shared" si="262"/>
        <v>2</v>
      </c>
      <c r="U1361">
        <f t="shared" si="263"/>
        <v>69</v>
      </c>
    </row>
    <row r="1362" spans="1:21">
      <c r="A1362" t="s">
        <v>2762</v>
      </c>
      <c r="B1362" t="str">
        <f t="shared" si="253"/>
        <v>吉野川市</v>
      </c>
      <c r="D1362" t="s">
        <v>2867</v>
      </c>
      <c r="E1362" t="s">
        <v>2868</v>
      </c>
      <c r="F1362" t="s">
        <v>1979</v>
      </c>
      <c r="I1362" t="s">
        <v>413</v>
      </c>
      <c r="J1362" t="e">
        <f>VLOOKUP(I1362,#REF!,2,0)</f>
        <v>#REF!</v>
      </c>
      <c r="K1362" t="e">
        <f t="shared" si="254"/>
        <v>#REF!</v>
      </c>
      <c r="L1362" t="str">
        <f t="shared" si="252"/>
        <v>四国地方</v>
      </c>
      <c r="M1362" t="str">
        <f t="shared" si="255"/>
        <v>自治体</v>
      </c>
      <c r="N1362" t="str">
        <f t="shared" si="256"/>
        <v>07.自治体</v>
      </c>
      <c r="O1362" t="str">
        <f t="shared" si="257"/>
        <v>徳島県吉野川市</v>
      </c>
      <c r="P1362" t="str">
        <f t="shared" si="258"/>
        <v>吉野川市</v>
      </c>
      <c r="Q1362" t="str">
        <f t="shared" si="259"/>
        <v>徳島県吉野川市</v>
      </c>
      <c r="R1362" t="str">
        <f t="shared" si="260"/>
        <v>36.</v>
      </c>
      <c r="S1362" t="str">
        <f t="shared" si="261"/>
        <v>36.徳島県</v>
      </c>
      <c r="T1362">
        <f t="shared" si="262"/>
        <v>0</v>
      </c>
      <c r="U1362">
        <f t="shared" si="263"/>
        <v>0</v>
      </c>
    </row>
    <row r="1363" spans="1:21">
      <c r="A1363" s="3" t="s">
        <v>1547</v>
      </c>
      <c r="B1363" t="str">
        <f t="shared" si="253"/>
        <v>吉野ゴム工業株式会社</v>
      </c>
      <c r="C1363" t="s">
        <v>1820</v>
      </c>
      <c r="D1363" t="s">
        <v>927</v>
      </c>
      <c r="E1363" t="s">
        <v>2564</v>
      </c>
      <c r="F1363" t="s">
        <v>2043</v>
      </c>
      <c r="G1363" s="50"/>
      <c r="H1363">
        <v>20</v>
      </c>
      <c r="I1363" t="s">
        <v>1060</v>
      </c>
      <c r="J1363" t="e">
        <f>VLOOKUP(I1363,#REF!,2,0)</f>
        <v>#REF!</v>
      </c>
      <c r="K1363" t="e">
        <f t="shared" si="254"/>
        <v>#REF!</v>
      </c>
      <c r="L1363" t="str">
        <f t="shared" si="252"/>
        <v>関東地方</v>
      </c>
      <c r="M1363" t="str">
        <f t="shared" si="255"/>
        <v>事業法人</v>
      </c>
      <c r="N1363" t="str">
        <f t="shared" si="256"/>
        <v>04.事業法人</v>
      </c>
      <c r="O1363" t="str">
        <f t="shared" si="257"/>
        <v/>
      </c>
      <c r="P1363" t="str">
        <f t="shared" si="258"/>
        <v/>
      </c>
      <c r="Q1363" t="str">
        <f t="shared" si="259"/>
        <v/>
      </c>
      <c r="R1363" t="str">
        <f t="shared" si="260"/>
        <v>13.</v>
      </c>
      <c r="S1363" t="str">
        <f t="shared" si="261"/>
        <v>13.東京都</v>
      </c>
      <c r="T1363">
        <f t="shared" si="262"/>
        <v>1</v>
      </c>
      <c r="U1363">
        <f t="shared" si="263"/>
        <v>99</v>
      </c>
    </row>
    <row r="1364" spans="1:21" ht="19.8">
      <c r="A1364" s="2" t="s">
        <v>1548</v>
      </c>
      <c r="B1364" t="str">
        <f t="shared" si="253"/>
        <v>学校法人米永学園</v>
      </c>
      <c r="D1364" t="s">
        <v>1188</v>
      </c>
      <c r="E1364" t="s">
        <v>2561</v>
      </c>
      <c r="F1364" t="s">
        <v>2173</v>
      </c>
      <c r="G1364" s="50"/>
      <c r="H1364">
        <v>10</v>
      </c>
      <c r="I1364" t="s">
        <v>930</v>
      </c>
      <c r="J1364" t="e">
        <f>VLOOKUP(I1364,#REF!,2,0)</f>
        <v>#REF!</v>
      </c>
      <c r="K1364" t="e">
        <f t="shared" si="254"/>
        <v>#REF!</v>
      </c>
      <c r="L1364" t="str">
        <f t="shared" si="252"/>
        <v>北海道・東北地方</v>
      </c>
      <c r="M1364" t="str">
        <f t="shared" si="255"/>
        <v>学校法人等</v>
      </c>
      <c r="N1364" t="str">
        <f t="shared" si="256"/>
        <v>01.学校法人・国立大学法人等</v>
      </c>
      <c r="O1364" t="str">
        <f t="shared" si="257"/>
        <v/>
      </c>
      <c r="P1364" t="str">
        <f t="shared" si="258"/>
        <v/>
      </c>
      <c r="Q1364" t="str">
        <f t="shared" si="259"/>
        <v/>
      </c>
      <c r="R1364" t="str">
        <f t="shared" si="260"/>
        <v>01.</v>
      </c>
      <c r="S1364" t="str">
        <f t="shared" si="261"/>
        <v>01.北海道</v>
      </c>
      <c r="T1364">
        <f t="shared" si="262"/>
        <v>0</v>
      </c>
      <c r="U1364">
        <f t="shared" si="263"/>
        <v>0</v>
      </c>
    </row>
    <row r="1365" spans="1:21">
      <c r="A1365" s="3" t="s">
        <v>332</v>
      </c>
      <c r="B1365" t="str">
        <f t="shared" si="253"/>
        <v>株式会社よんやく</v>
      </c>
      <c r="C1365" t="s">
        <v>1821</v>
      </c>
      <c r="D1365" t="s">
        <v>247</v>
      </c>
      <c r="E1365" t="s">
        <v>2540</v>
      </c>
      <c r="F1365" t="s">
        <v>2007</v>
      </c>
      <c r="G1365" s="50"/>
      <c r="H1365">
        <v>60</v>
      </c>
      <c r="I1365" t="s">
        <v>1060</v>
      </c>
      <c r="J1365" t="e">
        <f>VLOOKUP(I1365,#REF!,2,0)</f>
        <v>#REF!</v>
      </c>
      <c r="K1365" t="e">
        <f t="shared" si="254"/>
        <v>#REF!</v>
      </c>
      <c r="L1365" t="str">
        <f t="shared" si="252"/>
        <v>四国地方</v>
      </c>
      <c r="M1365" t="str">
        <f t="shared" si="255"/>
        <v>事業法人</v>
      </c>
      <c r="N1365" t="str">
        <f t="shared" si="256"/>
        <v>04.事業法人</v>
      </c>
      <c r="O1365" t="str">
        <f t="shared" si="257"/>
        <v/>
      </c>
      <c r="P1365" t="str">
        <f t="shared" si="258"/>
        <v/>
      </c>
      <c r="Q1365" t="str">
        <f t="shared" si="259"/>
        <v/>
      </c>
      <c r="R1365" t="str">
        <f t="shared" si="260"/>
        <v>38.</v>
      </c>
      <c r="S1365" t="str">
        <f t="shared" si="261"/>
        <v>38.愛媛県</v>
      </c>
      <c r="T1365">
        <f t="shared" si="262"/>
        <v>1</v>
      </c>
      <c r="U1365">
        <f t="shared" si="263"/>
        <v>92</v>
      </c>
    </row>
    <row r="1366" spans="1:21">
      <c r="A1366" t="s">
        <v>2360</v>
      </c>
      <c r="B1366" t="str">
        <f t="shared" si="253"/>
        <v>公益財団法人ライフサイエンス振興財団</v>
      </c>
      <c r="D1366" t="s">
        <v>2514</v>
      </c>
      <c r="E1366" t="s">
        <v>2559</v>
      </c>
      <c r="F1366" t="s">
        <v>1953</v>
      </c>
      <c r="G1366" s="50"/>
      <c r="H1366">
        <v>20</v>
      </c>
      <c r="I1366" t="s">
        <v>1193</v>
      </c>
      <c r="J1366" t="e">
        <f>VLOOKUP(I1366,#REF!,2,0)</f>
        <v>#REF!</v>
      </c>
      <c r="K1366" t="e">
        <f t="shared" si="254"/>
        <v>#REF!</v>
      </c>
      <c r="L1366" t="str">
        <f t="shared" si="252"/>
        <v>関東地方</v>
      </c>
      <c r="M1366" t="str">
        <f t="shared" si="255"/>
        <v>その他</v>
      </c>
      <c r="N1366" t="str">
        <f t="shared" si="256"/>
        <v>08.財団法人・社団法人</v>
      </c>
      <c r="O1366" t="str">
        <f t="shared" si="257"/>
        <v/>
      </c>
      <c r="P1366" t="str">
        <f t="shared" si="258"/>
        <v/>
      </c>
      <c r="Q1366" t="str">
        <f t="shared" si="259"/>
        <v/>
      </c>
      <c r="R1366" t="str">
        <f t="shared" si="260"/>
        <v>13.</v>
      </c>
      <c r="S1366" t="str">
        <f t="shared" si="261"/>
        <v>13.東京都</v>
      </c>
      <c r="T1366">
        <f t="shared" si="262"/>
        <v>0</v>
      </c>
      <c r="U1366">
        <f t="shared" si="263"/>
        <v>0</v>
      </c>
    </row>
    <row r="1367" spans="1:21">
      <c r="A1367" t="s">
        <v>2361</v>
      </c>
      <c r="B1367" t="str">
        <f t="shared" si="253"/>
        <v>医療法人楽寿堂</v>
      </c>
      <c r="D1367" t="s">
        <v>2515</v>
      </c>
      <c r="E1367" t="s">
        <v>2559</v>
      </c>
      <c r="F1367" t="s">
        <v>2532</v>
      </c>
      <c r="G1367" s="50"/>
      <c r="H1367">
        <v>50</v>
      </c>
      <c r="I1367" t="s">
        <v>446</v>
      </c>
      <c r="J1367" t="e">
        <f>VLOOKUP(I1367,#REF!,2,0)</f>
        <v>#REF!</v>
      </c>
      <c r="K1367" t="e">
        <f t="shared" si="254"/>
        <v>#REF!</v>
      </c>
      <c r="L1367" t="str">
        <f t="shared" si="252"/>
        <v>中国地方</v>
      </c>
      <c r="M1367" t="str">
        <f t="shared" si="255"/>
        <v>その他</v>
      </c>
      <c r="N1367" t="str">
        <f t="shared" si="256"/>
        <v>09.医療法人・社会福祉法人</v>
      </c>
      <c r="O1367" t="str">
        <f t="shared" si="257"/>
        <v/>
      </c>
      <c r="P1367" t="str">
        <f t="shared" si="258"/>
        <v/>
      </c>
      <c r="Q1367" t="str">
        <f t="shared" si="259"/>
        <v/>
      </c>
      <c r="R1367" t="str">
        <f t="shared" si="260"/>
        <v>35.</v>
      </c>
      <c r="S1367" t="str">
        <f t="shared" si="261"/>
        <v>35.山口県</v>
      </c>
      <c r="T1367">
        <f t="shared" si="262"/>
        <v>0</v>
      </c>
      <c r="U1367">
        <f t="shared" si="263"/>
        <v>0</v>
      </c>
    </row>
    <row r="1368" spans="1:21" ht="19.8">
      <c r="A1368" s="2" t="s">
        <v>1549</v>
      </c>
      <c r="B1368" t="str">
        <f t="shared" si="253"/>
        <v>学校法人酪農学園</v>
      </c>
      <c r="D1368" t="s">
        <v>1058</v>
      </c>
      <c r="E1368" t="s">
        <v>2558</v>
      </c>
      <c r="F1368" t="s">
        <v>2156</v>
      </c>
      <c r="G1368" s="50"/>
      <c r="H1368">
        <v>10</v>
      </c>
      <c r="I1368" t="s">
        <v>930</v>
      </c>
      <c r="J1368" t="e">
        <f>VLOOKUP(I1368,#REF!,2,0)</f>
        <v>#REF!</v>
      </c>
      <c r="K1368" t="e">
        <f t="shared" si="254"/>
        <v>#REF!</v>
      </c>
      <c r="L1368" t="str">
        <f t="shared" si="252"/>
        <v>北海道・東北地方</v>
      </c>
      <c r="M1368" t="str">
        <f t="shared" si="255"/>
        <v>学校法人等</v>
      </c>
      <c r="N1368" t="str">
        <f t="shared" si="256"/>
        <v>01.学校法人・国立大学法人等</v>
      </c>
      <c r="O1368" t="str">
        <f t="shared" si="257"/>
        <v/>
      </c>
      <c r="P1368" t="str">
        <f t="shared" si="258"/>
        <v/>
      </c>
      <c r="Q1368" t="str">
        <f t="shared" si="259"/>
        <v/>
      </c>
      <c r="R1368" t="str">
        <f t="shared" si="260"/>
        <v>01.</v>
      </c>
      <c r="S1368" t="str">
        <f t="shared" si="261"/>
        <v>01.北海道</v>
      </c>
      <c r="T1368">
        <f t="shared" si="262"/>
        <v>0</v>
      </c>
      <c r="U1368">
        <f t="shared" si="263"/>
        <v>0</v>
      </c>
    </row>
    <row r="1369" spans="1:21">
      <c r="A1369" t="s">
        <v>2362</v>
      </c>
      <c r="B1369" t="str">
        <f t="shared" si="253"/>
        <v>株式会社リクサン</v>
      </c>
      <c r="D1369" t="s">
        <v>2516</v>
      </c>
      <c r="E1369" t="s">
        <v>2559</v>
      </c>
      <c r="F1369" t="s">
        <v>1953</v>
      </c>
      <c r="G1369" s="50"/>
      <c r="H1369">
        <v>20</v>
      </c>
      <c r="I1369" t="s">
        <v>1060</v>
      </c>
      <c r="J1369" t="e">
        <f>VLOOKUP(I1369,#REF!,2,0)</f>
        <v>#REF!</v>
      </c>
      <c r="K1369" t="e">
        <f t="shared" si="254"/>
        <v>#REF!</v>
      </c>
      <c r="L1369" t="str">
        <f t="shared" si="252"/>
        <v>関東地方</v>
      </c>
      <c r="M1369" t="str">
        <f t="shared" si="255"/>
        <v>事業法人</v>
      </c>
      <c r="N1369" t="str">
        <f t="shared" si="256"/>
        <v>04.事業法人</v>
      </c>
      <c r="O1369" t="str">
        <f t="shared" si="257"/>
        <v/>
      </c>
      <c r="P1369" t="str">
        <f t="shared" si="258"/>
        <v/>
      </c>
      <c r="Q1369" t="str">
        <f t="shared" si="259"/>
        <v/>
      </c>
      <c r="R1369" t="str">
        <f t="shared" si="260"/>
        <v>13.</v>
      </c>
      <c r="S1369" t="str">
        <f t="shared" si="261"/>
        <v>13.東京都</v>
      </c>
      <c r="T1369">
        <f t="shared" si="262"/>
        <v>0</v>
      </c>
      <c r="U1369">
        <f t="shared" si="263"/>
        <v>0</v>
      </c>
    </row>
    <row r="1370" spans="1:21">
      <c r="A1370" s="3" t="s">
        <v>1105</v>
      </c>
      <c r="B1370" t="str">
        <f t="shared" si="253"/>
        <v>陸前高田市</v>
      </c>
      <c r="C1370" t="s">
        <v>1822</v>
      </c>
      <c r="D1370" t="s">
        <v>1189</v>
      </c>
      <c r="E1370" t="s">
        <v>2561</v>
      </c>
      <c r="F1370" t="s">
        <v>2174</v>
      </c>
      <c r="G1370" s="50"/>
      <c r="H1370">
        <v>10</v>
      </c>
      <c r="I1370" t="s">
        <v>413</v>
      </c>
      <c r="J1370" t="e">
        <f>VLOOKUP(I1370,#REF!,2,0)</f>
        <v>#REF!</v>
      </c>
      <c r="K1370" t="e">
        <f t="shared" si="254"/>
        <v>#REF!</v>
      </c>
      <c r="L1370" t="str">
        <f t="shared" si="252"/>
        <v>北海道・東北地方</v>
      </c>
      <c r="M1370" t="str">
        <f t="shared" si="255"/>
        <v>自治体</v>
      </c>
      <c r="N1370" t="str">
        <f t="shared" si="256"/>
        <v>07.自治体</v>
      </c>
      <c r="O1370" t="str">
        <f t="shared" si="257"/>
        <v>岩手県陸前高田市</v>
      </c>
      <c r="P1370" t="str">
        <f t="shared" si="258"/>
        <v>陸前高田市</v>
      </c>
      <c r="Q1370" t="str">
        <f t="shared" si="259"/>
        <v>岩手県陸前高田市</v>
      </c>
      <c r="R1370" t="str">
        <f t="shared" si="260"/>
        <v>03.</v>
      </c>
      <c r="S1370" t="str">
        <f t="shared" si="261"/>
        <v>03.岩手県</v>
      </c>
      <c r="T1370">
        <f t="shared" si="262"/>
        <v>1</v>
      </c>
      <c r="U1370">
        <f t="shared" si="263"/>
        <v>106</v>
      </c>
    </row>
    <row r="1371" spans="1:21">
      <c r="A1371" t="s">
        <v>2363</v>
      </c>
      <c r="B1371" t="str">
        <f t="shared" si="253"/>
        <v>NPO法人リバティ・のぞみ</v>
      </c>
      <c r="D1371" t="s">
        <v>2517</v>
      </c>
      <c r="E1371" t="s">
        <v>2559</v>
      </c>
      <c r="F1371" t="s">
        <v>1952</v>
      </c>
      <c r="G1371" s="50"/>
      <c r="H1371">
        <v>40</v>
      </c>
      <c r="I1371" t="s">
        <v>249</v>
      </c>
      <c r="J1371" t="e">
        <f>VLOOKUP(I1371,#REF!,2,0)</f>
        <v>#REF!</v>
      </c>
      <c r="K1371" t="e">
        <f t="shared" si="254"/>
        <v>#REF!</v>
      </c>
      <c r="L1371" t="str">
        <f t="shared" si="252"/>
        <v>近畿地方</v>
      </c>
      <c r="M1371" t="str">
        <f t="shared" si="255"/>
        <v>その他</v>
      </c>
      <c r="N1371" t="str">
        <f t="shared" si="256"/>
        <v>10.その他</v>
      </c>
      <c r="O1371" t="str">
        <f t="shared" si="257"/>
        <v/>
      </c>
      <c r="P1371" t="str">
        <f t="shared" si="258"/>
        <v/>
      </c>
      <c r="Q1371" t="str">
        <f t="shared" si="259"/>
        <v/>
      </c>
      <c r="R1371" t="str">
        <f t="shared" si="260"/>
        <v>27.</v>
      </c>
      <c r="S1371" t="str">
        <f t="shared" si="261"/>
        <v>27.大阪府</v>
      </c>
      <c r="T1371">
        <f t="shared" si="262"/>
        <v>0</v>
      </c>
      <c r="U1371">
        <f t="shared" si="263"/>
        <v>0</v>
      </c>
    </row>
    <row r="1372" spans="1:21">
      <c r="A1372" t="s">
        <v>2766</v>
      </c>
      <c r="B1372" t="str">
        <f t="shared" si="253"/>
        <v>両筑土地改良区</v>
      </c>
      <c r="D1372" t="s">
        <v>2862</v>
      </c>
      <c r="E1372" t="s">
        <v>2868</v>
      </c>
      <c r="F1372" t="s">
        <v>2904</v>
      </c>
      <c r="I1372" t="s">
        <v>413</v>
      </c>
      <c r="J1372" t="e">
        <f>VLOOKUP(I1372,#REF!,2,0)</f>
        <v>#REF!</v>
      </c>
      <c r="K1372" t="e">
        <f t="shared" si="254"/>
        <v>#REF!</v>
      </c>
      <c r="L1372" t="str">
        <f t="shared" si="252"/>
        <v>九州・沖縄地方</v>
      </c>
      <c r="M1372" t="str">
        <f t="shared" si="255"/>
        <v>自治体</v>
      </c>
      <c r="N1372" t="str">
        <f t="shared" si="256"/>
        <v>07.自治体</v>
      </c>
      <c r="O1372" t="str">
        <f t="shared" si="257"/>
        <v>福岡県両筑土地改良区</v>
      </c>
      <c r="P1372" t="str">
        <f t="shared" si="258"/>
        <v>両筑土地改良区</v>
      </c>
      <c r="Q1372" t="str">
        <f t="shared" si="259"/>
        <v>福岡県両筑土地改良区</v>
      </c>
      <c r="R1372" t="str">
        <f t="shared" si="260"/>
        <v>40.</v>
      </c>
      <c r="S1372" t="str">
        <f t="shared" si="261"/>
        <v>40.福岡県</v>
      </c>
      <c r="T1372">
        <f t="shared" si="262"/>
        <v>0</v>
      </c>
      <c r="U1372">
        <f t="shared" si="263"/>
        <v>0</v>
      </c>
    </row>
    <row r="1373" spans="1:21" ht="19.8">
      <c r="A1373" s="2" t="s">
        <v>1550</v>
      </c>
      <c r="B1373" t="str">
        <f t="shared" si="253"/>
        <v>リンタツ株式会社</v>
      </c>
      <c r="D1373" t="s">
        <v>573</v>
      </c>
      <c r="E1373" t="s">
        <v>2560</v>
      </c>
      <c r="F1373" t="s">
        <v>2175</v>
      </c>
      <c r="G1373" s="50"/>
      <c r="H1373">
        <v>35</v>
      </c>
      <c r="I1373" t="s">
        <v>1060</v>
      </c>
      <c r="J1373" t="e">
        <f>VLOOKUP(I1373,#REF!,2,0)</f>
        <v>#REF!</v>
      </c>
      <c r="K1373" t="e">
        <f t="shared" si="254"/>
        <v>#REF!</v>
      </c>
      <c r="L1373" t="str">
        <f t="shared" si="252"/>
        <v>東海地方</v>
      </c>
      <c r="M1373" t="str">
        <f t="shared" si="255"/>
        <v>事業法人</v>
      </c>
      <c r="N1373" t="str">
        <f t="shared" si="256"/>
        <v>04.事業法人</v>
      </c>
      <c r="O1373" t="str">
        <f t="shared" si="257"/>
        <v/>
      </c>
      <c r="P1373" t="str">
        <f t="shared" si="258"/>
        <v/>
      </c>
      <c r="Q1373" t="str">
        <f t="shared" si="259"/>
        <v/>
      </c>
      <c r="R1373" t="str">
        <f t="shared" si="260"/>
        <v>23.</v>
      </c>
      <c r="S1373" t="str">
        <f t="shared" si="261"/>
        <v>23.愛知県</v>
      </c>
      <c r="T1373">
        <f t="shared" si="262"/>
        <v>0</v>
      </c>
      <c r="U1373">
        <f t="shared" si="263"/>
        <v>0</v>
      </c>
    </row>
    <row r="1374" spans="1:21" ht="19.8">
      <c r="A1374" s="2" t="s">
        <v>309</v>
      </c>
      <c r="B1374" t="str">
        <f t="shared" si="253"/>
        <v>ルナ物産株式会社</v>
      </c>
      <c r="D1374" t="s">
        <v>152</v>
      </c>
      <c r="E1374" t="s">
        <v>2541</v>
      </c>
      <c r="F1374" t="s">
        <v>2007</v>
      </c>
      <c r="G1374" s="50"/>
      <c r="H1374">
        <v>60</v>
      </c>
      <c r="I1374" t="s">
        <v>1060</v>
      </c>
      <c r="J1374" t="e">
        <f>VLOOKUP(I1374,#REF!,2,0)</f>
        <v>#REF!</v>
      </c>
      <c r="K1374" t="e">
        <f t="shared" si="254"/>
        <v>#REF!</v>
      </c>
      <c r="L1374" t="str">
        <f t="shared" si="252"/>
        <v>四国地方</v>
      </c>
      <c r="M1374" t="str">
        <f t="shared" si="255"/>
        <v>事業法人</v>
      </c>
      <c r="N1374" t="str">
        <f t="shared" si="256"/>
        <v>04.事業法人</v>
      </c>
      <c r="O1374" t="str">
        <f t="shared" si="257"/>
        <v/>
      </c>
      <c r="P1374" t="str">
        <f t="shared" si="258"/>
        <v/>
      </c>
      <c r="Q1374" t="str">
        <f t="shared" si="259"/>
        <v/>
      </c>
      <c r="R1374" t="str">
        <f t="shared" si="260"/>
        <v>38.</v>
      </c>
      <c r="S1374" t="str">
        <f t="shared" si="261"/>
        <v>38.愛媛県</v>
      </c>
      <c r="T1374">
        <f t="shared" si="262"/>
        <v>0</v>
      </c>
      <c r="U1374">
        <f t="shared" si="263"/>
        <v>0</v>
      </c>
    </row>
    <row r="1375" spans="1:21">
      <c r="A1375" s="3" t="s">
        <v>1903</v>
      </c>
      <c r="B1375" t="str">
        <f t="shared" si="253"/>
        <v>株式会社ロジコムホールディングス</v>
      </c>
      <c r="C1375" t="s">
        <v>1823</v>
      </c>
      <c r="D1375" t="s">
        <v>1190</v>
      </c>
      <c r="E1375" t="s">
        <v>2561</v>
      </c>
      <c r="F1375" t="s">
        <v>1982</v>
      </c>
      <c r="G1375" s="50"/>
      <c r="H1375">
        <v>50</v>
      </c>
      <c r="I1375" t="s">
        <v>1060</v>
      </c>
      <c r="J1375" t="e">
        <f>VLOOKUP(I1375,#REF!,2,0)</f>
        <v>#REF!</v>
      </c>
      <c r="K1375" t="e">
        <f t="shared" si="254"/>
        <v>#REF!</v>
      </c>
      <c r="L1375" t="str">
        <f t="shared" si="252"/>
        <v>中国地方</v>
      </c>
      <c r="M1375" t="str">
        <f t="shared" si="255"/>
        <v>事業法人</v>
      </c>
      <c r="N1375" t="str">
        <f t="shared" si="256"/>
        <v>04.事業法人</v>
      </c>
      <c r="O1375" t="str">
        <f t="shared" si="257"/>
        <v/>
      </c>
      <c r="P1375" t="str">
        <f t="shared" si="258"/>
        <v/>
      </c>
      <c r="Q1375" t="str">
        <f t="shared" si="259"/>
        <v/>
      </c>
      <c r="R1375" t="str">
        <f t="shared" si="260"/>
        <v>34.</v>
      </c>
      <c r="S1375" t="str">
        <f t="shared" si="261"/>
        <v>34.広島県</v>
      </c>
      <c r="T1375">
        <f t="shared" si="262"/>
        <v>2</v>
      </c>
      <c r="U1375">
        <f t="shared" si="263"/>
        <v>55</v>
      </c>
    </row>
    <row r="1376" spans="1:21" ht="19.8">
      <c r="A1376" s="2" t="s">
        <v>713</v>
      </c>
      <c r="B1376" t="str">
        <f t="shared" si="253"/>
        <v>ロジスティード健康保険組合</v>
      </c>
      <c r="D1376" t="s">
        <v>791</v>
      </c>
      <c r="E1376" t="s">
        <v>2538</v>
      </c>
      <c r="F1376" t="s">
        <v>1955</v>
      </c>
      <c r="G1376" s="50"/>
      <c r="H1376">
        <v>20</v>
      </c>
      <c r="I1376" t="s">
        <v>249</v>
      </c>
      <c r="J1376" t="e">
        <f>VLOOKUP(I1376,#REF!,2,0)</f>
        <v>#REF!</v>
      </c>
      <c r="K1376" t="e">
        <f t="shared" si="254"/>
        <v>#REF!</v>
      </c>
      <c r="L1376" t="str">
        <f t="shared" si="252"/>
        <v>関東地方</v>
      </c>
      <c r="M1376" t="str">
        <f t="shared" si="255"/>
        <v>その他</v>
      </c>
      <c r="N1376" t="str">
        <f t="shared" si="256"/>
        <v>10.その他</v>
      </c>
      <c r="O1376" t="str">
        <f t="shared" si="257"/>
        <v/>
      </c>
      <c r="P1376" t="str">
        <f t="shared" si="258"/>
        <v/>
      </c>
      <c r="Q1376" t="str">
        <f t="shared" si="259"/>
        <v/>
      </c>
      <c r="R1376" t="str">
        <f t="shared" si="260"/>
        <v>13.</v>
      </c>
      <c r="S1376" t="str">
        <f t="shared" si="261"/>
        <v>13.東京都</v>
      </c>
      <c r="T1376">
        <f t="shared" si="262"/>
        <v>0</v>
      </c>
      <c r="U1376">
        <f t="shared" si="263"/>
        <v>0</v>
      </c>
    </row>
    <row r="1377" spans="1:21" ht="19.8">
      <c r="A1377" s="2" t="s">
        <v>1551</v>
      </c>
      <c r="B1377" t="str">
        <f t="shared" si="253"/>
        <v>社会福祉法人若山会特別養護老人ホーム若葉苑</v>
      </c>
      <c r="D1377" t="s">
        <v>1191</v>
      </c>
      <c r="E1377" t="s">
        <v>2561</v>
      </c>
      <c r="F1377" t="s">
        <v>2180</v>
      </c>
      <c r="G1377" s="50"/>
      <c r="H1377">
        <v>70</v>
      </c>
      <c r="I1377" t="s">
        <v>440</v>
      </c>
      <c r="J1377" t="e">
        <f>VLOOKUP(I1377,#REF!,2,0)</f>
        <v>#REF!</v>
      </c>
      <c r="K1377" t="e">
        <f t="shared" si="254"/>
        <v>#REF!</v>
      </c>
      <c r="L1377" t="str">
        <f t="shared" si="252"/>
        <v>九州・沖縄地方</v>
      </c>
      <c r="M1377" t="str">
        <f t="shared" si="255"/>
        <v>その他</v>
      </c>
      <c r="N1377" t="str">
        <f t="shared" si="256"/>
        <v>09.医療法人・社会福祉法人</v>
      </c>
      <c r="O1377" t="str">
        <f t="shared" si="257"/>
        <v/>
      </c>
      <c r="P1377" t="str">
        <f t="shared" si="258"/>
        <v/>
      </c>
      <c r="Q1377" t="str">
        <f t="shared" si="259"/>
        <v/>
      </c>
      <c r="R1377" t="str">
        <f t="shared" si="260"/>
        <v>44.</v>
      </c>
      <c r="S1377" t="str">
        <f t="shared" si="261"/>
        <v>44.大分県</v>
      </c>
      <c r="T1377">
        <f t="shared" si="262"/>
        <v>0</v>
      </c>
      <c r="U1377">
        <f t="shared" si="263"/>
        <v>0</v>
      </c>
    </row>
    <row r="1378" spans="1:21" ht="19.8">
      <c r="A1378" s="2" t="s">
        <v>1552</v>
      </c>
      <c r="B1378" t="str">
        <f t="shared" si="253"/>
        <v>和歌山県信用保証協会</v>
      </c>
      <c r="D1378" t="s">
        <v>1192</v>
      </c>
      <c r="E1378" t="s">
        <v>2561</v>
      </c>
      <c r="F1378" t="s">
        <v>2176</v>
      </c>
      <c r="G1378" s="50"/>
      <c r="H1378">
        <v>40</v>
      </c>
      <c r="I1378" t="s">
        <v>249</v>
      </c>
      <c r="J1378" t="e">
        <f>VLOOKUP(I1378,#REF!,2,0)</f>
        <v>#REF!</v>
      </c>
      <c r="K1378" t="e">
        <f t="shared" si="254"/>
        <v>#REF!</v>
      </c>
      <c r="L1378" t="str">
        <f t="shared" si="252"/>
        <v>近畿地方</v>
      </c>
      <c r="M1378" t="str">
        <f t="shared" si="255"/>
        <v>その他</v>
      </c>
      <c r="N1378" t="str">
        <f t="shared" si="256"/>
        <v>10.その他</v>
      </c>
      <c r="O1378" t="str">
        <f t="shared" si="257"/>
        <v/>
      </c>
      <c r="P1378" t="str">
        <f t="shared" si="258"/>
        <v/>
      </c>
      <c r="Q1378" t="str">
        <f t="shared" si="259"/>
        <v/>
      </c>
      <c r="R1378" t="str">
        <f t="shared" si="260"/>
        <v>30.</v>
      </c>
      <c r="S1378" t="str">
        <f t="shared" si="261"/>
        <v>30.和歌山県</v>
      </c>
      <c r="T1378">
        <f t="shared" si="262"/>
        <v>0</v>
      </c>
      <c r="U1378">
        <f t="shared" si="263"/>
        <v>0</v>
      </c>
    </row>
    <row r="1379" spans="1:21">
      <c r="A1379" t="s">
        <v>2763</v>
      </c>
      <c r="B1379" t="str">
        <f t="shared" si="253"/>
        <v>和木町</v>
      </c>
      <c r="D1379" t="s">
        <v>2863</v>
      </c>
      <c r="E1379" t="s">
        <v>2868</v>
      </c>
      <c r="F1379" t="s">
        <v>2874</v>
      </c>
      <c r="I1379" t="s">
        <v>413</v>
      </c>
      <c r="J1379" t="e">
        <f>VLOOKUP(I1379,#REF!,2,0)</f>
        <v>#REF!</v>
      </c>
      <c r="K1379" t="e">
        <f t="shared" si="254"/>
        <v>#REF!</v>
      </c>
      <c r="L1379" t="str">
        <f t="shared" si="252"/>
        <v>中国地方</v>
      </c>
      <c r="M1379" t="str">
        <f t="shared" si="255"/>
        <v>自治体</v>
      </c>
      <c r="N1379" t="str">
        <f t="shared" si="256"/>
        <v>07.自治体</v>
      </c>
      <c r="O1379" t="str">
        <f t="shared" si="257"/>
        <v>山口県和木町</v>
      </c>
      <c r="P1379" t="str">
        <f t="shared" si="258"/>
        <v>和木町</v>
      </c>
      <c r="Q1379" t="str">
        <f t="shared" si="259"/>
        <v>山口県和木町</v>
      </c>
      <c r="R1379" t="str">
        <f t="shared" si="260"/>
        <v>35.</v>
      </c>
      <c r="S1379" t="str">
        <f t="shared" si="261"/>
        <v>35.山口県</v>
      </c>
      <c r="T1379">
        <f t="shared" si="262"/>
        <v>0</v>
      </c>
      <c r="U1379">
        <f t="shared" si="263"/>
        <v>0</v>
      </c>
    </row>
    <row r="1380" spans="1:21">
      <c r="A1380" s="3" t="s">
        <v>333</v>
      </c>
      <c r="B1380" t="str">
        <f t="shared" si="253"/>
        <v>ワケンホールディングス株式会社</v>
      </c>
      <c r="C1380" t="s">
        <v>1824</v>
      </c>
      <c r="D1380" t="s">
        <v>248</v>
      </c>
      <c r="E1380" t="s">
        <v>2540</v>
      </c>
      <c r="F1380" t="s">
        <v>1977</v>
      </c>
      <c r="G1380" s="50"/>
      <c r="H1380">
        <v>40</v>
      </c>
      <c r="I1380" t="s">
        <v>1060</v>
      </c>
      <c r="J1380" t="e">
        <f>VLOOKUP(I1380,#REF!,2,0)</f>
        <v>#REF!</v>
      </c>
      <c r="K1380" t="e">
        <f t="shared" si="254"/>
        <v>#REF!</v>
      </c>
      <c r="L1380" t="str">
        <f t="shared" si="252"/>
        <v>近畿地方</v>
      </c>
      <c r="M1380" t="str">
        <f t="shared" si="255"/>
        <v>事業法人</v>
      </c>
      <c r="N1380" t="str">
        <f t="shared" si="256"/>
        <v>04.事業法人</v>
      </c>
      <c r="O1380" t="str">
        <f t="shared" si="257"/>
        <v/>
      </c>
      <c r="P1380" t="str">
        <f t="shared" si="258"/>
        <v/>
      </c>
      <c r="Q1380" t="str">
        <f t="shared" si="259"/>
        <v/>
      </c>
      <c r="R1380" t="str">
        <f t="shared" si="260"/>
        <v>27.</v>
      </c>
      <c r="S1380" t="str">
        <f t="shared" si="261"/>
        <v>27.大阪府</v>
      </c>
      <c r="T1380">
        <f t="shared" si="262"/>
        <v>1</v>
      </c>
      <c r="U1380">
        <f t="shared" si="263"/>
        <v>90</v>
      </c>
    </row>
    <row r="1381" spans="1:21" ht="19.8">
      <c r="A1381" s="2" t="s">
        <v>574</v>
      </c>
      <c r="B1381" t="str">
        <f t="shared" si="253"/>
        <v>和光産業株式会社</v>
      </c>
      <c r="D1381" t="s">
        <v>575</v>
      </c>
      <c r="E1381" t="s">
        <v>2560</v>
      </c>
      <c r="F1381" t="s">
        <v>2045</v>
      </c>
      <c r="G1381" s="50"/>
      <c r="H1381">
        <v>20</v>
      </c>
      <c r="I1381" t="s">
        <v>1060</v>
      </c>
      <c r="J1381" t="e">
        <f>VLOOKUP(I1381,#REF!,2,0)</f>
        <v>#REF!</v>
      </c>
      <c r="K1381" t="e">
        <f t="shared" si="254"/>
        <v>#REF!</v>
      </c>
      <c r="L1381" t="str">
        <f t="shared" si="252"/>
        <v>関東地方</v>
      </c>
      <c r="M1381" t="str">
        <f t="shared" si="255"/>
        <v>事業法人</v>
      </c>
      <c r="N1381" t="str">
        <f t="shared" si="256"/>
        <v>04.事業法人</v>
      </c>
      <c r="O1381" t="str">
        <f t="shared" si="257"/>
        <v/>
      </c>
      <c r="P1381" t="str">
        <f t="shared" si="258"/>
        <v/>
      </c>
      <c r="Q1381" t="str">
        <f t="shared" si="259"/>
        <v/>
      </c>
      <c r="R1381" t="str">
        <f t="shared" si="260"/>
        <v>14.</v>
      </c>
      <c r="S1381" t="str">
        <f t="shared" si="261"/>
        <v>14.神奈川県</v>
      </c>
      <c r="T1381">
        <f t="shared" si="262"/>
        <v>0</v>
      </c>
      <c r="U1381">
        <f t="shared" si="263"/>
        <v>0</v>
      </c>
    </row>
    <row r="1382" spans="1:21">
      <c r="A1382" t="s">
        <v>3266</v>
      </c>
      <c r="B1382" t="str">
        <f t="shared" si="253"/>
        <v>ワシノ機器株式会社</v>
      </c>
      <c r="C1382" s="8" t="s">
        <v>3387</v>
      </c>
      <c r="D1382" t="s">
        <v>3358</v>
      </c>
      <c r="E1382" t="s">
        <v>3364</v>
      </c>
      <c r="F1382" t="s">
        <v>1992</v>
      </c>
      <c r="G1382" s="50"/>
      <c r="I1382" t="s">
        <v>1060</v>
      </c>
      <c r="J1382" t="e">
        <f>VLOOKUP(I1382,#REF!,2,0)</f>
        <v>#REF!</v>
      </c>
      <c r="K1382" t="e">
        <f t="shared" si="254"/>
        <v>#REF!</v>
      </c>
      <c r="L1382" t="str">
        <f t="shared" si="252"/>
        <v>東海地方</v>
      </c>
      <c r="M1382" t="str">
        <f t="shared" si="255"/>
        <v>事業法人</v>
      </c>
      <c r="N1382" t="str">
        <f t="shared" si="256"/>
        <v>04.事業法人</v>
      </c>
      <c r="O1382" t="str">
        <f t="shared" si="257"/>
        <v/>
      </c>
      <c r="P1382" t="str">
        <f t="shared" si="258"/>
        <v/>
      </c>
      <c r="Q1382" t="str">
        <f t="shared" si="259"/>
        <v/>
      </c>
      <c r="R1382" t="str">
        <f t="shared" si="260"/>
        <v>23.</v>
      </c>
      <c r="S1382" t="str">
        <f t="shared" si="261"/>
        <v>23.愛知県</v>
      </c>
      <c r="T1382">
        <f t="shared" si="262"/>
        <v>2</v>
      </c>
      <c r="U1382">
        <f t="shared" si="263"/>
        <v>53</v>
      </c>
    </row>
    <row r="1383" spans="1:21">
      <c r="A1383" s="3" t="s">
        <v>576</v>
      </c>
      <c r="B1383" t="str">
        <f t="shared" si="253"/>
        <v>渡辺建設株式会社</v>
      </c>
      <c r="C1383" t="s">
        <v>1825</v>
      </c>
      <c r="D1383" t="s">
        <v>577</v>
      </c>
      <c r="E1383" t="s">
        <v>2560</v>
      </c>
      <c r="F1383" t="s">
        <v>2177</v>
      </c>
      <c r="G1383" s="50"/>
      <c r="H1383">
        <v>20</v>
      </c>
      <c r="I1383" t="s">
        <v>1060</v>
      </c>
      <c r="J1383" t="e">
        <f>VLOOKUP(I1383,#REF!,2,0)</f>
        <v>#REF!</v>
      </c>
      <c r="K1383" t="e">
        <f t="shared" si="254"/>
        <v>#REF!</v>
      </c>
      <c r="L1383" t="str">
        <f t="shared" si="252"/>
        <v>関東地方</v>
      </c>
      <c r="M1383" t="str">
        <f t="shared" si="255"/>
        <v>事業法人</v>
      </c>
      <c r="N1383" t="str">
        <f t="shared" si="256"/>
        <v>04.事業法人</v>
      </c>
      <c r="O1383" t="str">
        <f t="shared" si="257"/>
        <v/>
      </c>
      <c r="P1383" t="str">
        <f t="shared" si="258"/>
        <v/>
      </c>
      <c r="Q1383" t="str">
        <f t="shared" si="259"/>
        <v/>
      </c>
      <c r="R1383" t="str">
        <f t="shared" si="260"/>
        <v>09.</v>
      </c>
      <c r="S1383" t="str">
        <f t="shared" si="261"/>
        <v>09.栃木県</v>
      </c>
      <c r="T1383">
        <f t="shared" si="262"/>
        <v>1</v>
      </c>
      <c r="U1383">
        <f t="shared" si="263"/>
        <v>93</v>
      </c>
    </row>
    <row r="1384" spans="1:21">
      <c r="A1384" t="s">
        <v>2764</v>
      </c>
      <c r="B1384" t="str">
        <f t="shared" si="253"/>
        <v>亘理町</v>
      </c>
      <c r="D1384" t="s">
        <v>2864</v>
      </c>
      <c r="E1384" t="s">
        <v>2868</v>
      </c>
      <c r="F1384" t="s">
        <v>2917</v>
      </c>
      <c r="I1384" t="s">
        <v>413</v>
      </c>
      <c r="J1384" t="e">
        <f>VLOOKUP(I1384,#REF!,2,0)</f>
        <v>#REF!</v>
      </c>
      <c r="K1384" t="e">
        <f t="shared" si="254"/>
        <v>#REF!</v>
      </c>
      <c r="L1384" t="str">
        <f t="shared" si="252"/>
        <v>北海道・東北地方</v>
      </c>
      <c r="M1384" t="str">
        <f t="shared" si="255"/>
        <v>自治体</v>
      </c>
      <c r="N1384" t="str">
        <f t="shared" si="256"/>
        <v>07.自治体</v>
      </c>
      <c r="O1384" t="str">
        <f t="shared" si="257"/>
        <v>宮城県亘理町</v>
      </c>
      <c r="P1384" t="str">
        <f t="shared" si="258"/>
        <v>亘理町</v>
      </c>
      <c r="Q1384" t="str">
        <f t="shared" si="259"/>
        <v>宮城県亘理町</v>
      </c>
      <c r="R1384" t="str">
        <f t="shared" si="260"/>
        <v>04.</v>
      </c>
      <c r="S1384" t="str">
        <f t="shared" si="261"/>
        <v>04.宮城県</v>
      </c>
      <c r="T1384">
        <f t="shared" si="262"/>
        <v>0</v>
      </c>
      <c r="U1384">
        <f t="shared" si="263"/>
        <v>0</v>
      </c>
    </row>
    <row r="1385" spans="1:21" ht="19.8">
      <c r="A1385" s="2" t="s">
        <v>974</v>
      </c>
      <c r="B1385" t="str">
        <f t="shared" si="253"/>
        <v>和寒町</v>
      </c>
      <c r="D1385" t="s">
        <v>1059</v>
      </c>
      <c r="E1385" t="s">
        <v>2558</v>
      </c>
      <c r="F1385" t="s">
        <v>2156</v>
      </c>
      <c r="G1385" s="50"/>
      <c r="H1385">
        <v>10</v>
      </c>
      <c r="I1385" t="s">
        <v>413</v>
      </c>
      <c r="J1385" t="e">
        <f>VLOOKUP(I1385,#REF!,2,0)</f>
        <v>#REF!</v>
      </c>
      <c r="K1385" t="e">
        <f t="shared" si="254"/>
        <v>#REF!</v>
      </c>
      <c r="L1385" t="str">
        <f t="shared" si="252"/>
        <v>北海道・東北地方</v>
      </c>
      <c r="M1385" t="str">
        <f t="shared" si="255"/>
        <v>自治体</v>
      </c>
      <c r="N1385" t="str">
        <f t="shared" si="256"/>
        <v>07.自治体</v>
      </c>
      <c r="O1385" t="str">
        <f t="shared" si="257"/>
        <v>北海道和寒町</v>
      </c>
      <c r="P1385" t="str">
        <f t="shared" si="258"/>
        <v>和寒町</v>
      </c>
      <c r="Q1385" t="str">
        <f t="shared" si="259"/>
        <v>北海道和寒町</v>
      </c>
      <c r="R1385" t="str">
        <f t="shared" si="260"/>
        <v>01.</v>
      </c>
      <c r="S1385" t="str">
        <f t="shared" si="261"/>
        <v>01.北海道</v>
      </c>
      <c r="T1385">
        <f t="shared" si="262"/>
        <v>0</v>
      </c>
      <c r="U1385">
        <f t="shared" si="263"/>
        <v>0</v>
      </c>
    </row>
    <row r="1386" spans="1:21" ht="19.8">
      <c r="A1386" s="2" t="s">
        <v>1553</v>
      </c>
      <c r="B1386" t="str">
        <f t="shared" si="253"/>
        <v>株式会社ワッツ</v>
      </c>
      <c r="D1386" t="s">
        <v>578</v>
      </c>
      <c r="E1386" t="s">
        <v>2560</v>
      </c>
      <c r="F1386" t="s">
        <v>1978</v>
      </c>
      <c r="G1386" s="50" t="s">
        <v>2668</v>
      </c>
      <c r="H1386">
        <v>40</v>
      </c>
      <c r="I1386" t="s">
        <v>1060</v>
      </c>
      <c r="J1386" t="e">
        <f>VLOOKUP(I1386,#REF!,2,0)</f>
        <v>#REF!</v>
      </c>
      <c r="K1386" t="e">
        <f t="shared" si="254"/>
        <v>#REF!</v>
      </c>
      <c r="L1386" t="str">
        <f t="shared" si="252"/>
        <v>近畿地方</v>
      </c>
      <c r="M1386" t="str">
        <f t="shared" si="255"/>
        <v>事業法人</v>
      </c>
      <c r="N1386" t="str">
        <f t="shared" si="256"/>
        <v>04.事業法人</v>
      </c>
      <c r="O1386" t="str">
        <f t="shared" si="257"/>
        <v/>
      </c>
      <c r="P1386" t="str">
        <f t="shared" si="258"/>
        <v/>
      </c>
      <c r="Q1386" t="str">
        <f t="shared" si="259"/>
        <v/>
      </c>
      <c r="R1386" t="str">
        <f t="shared" si="260"/>
        <v>27.</v>
      </c>
      <c r="S1386" t="str">
        <f t="shared" si="261"/>
        <v>27.大阪府</v>
      </c>
      <c r="T1386">
        <f t="shared" si="262"/>
        <v>0</v>
      </c>
      <c r="U1386">
        <f t="shared" si="263"/>
        <v>0</v>
      </c>
    </row>
    <row r="1387" spans="1:21">
      <c r="A1387" s="4" t="s">
        <v>1922</v>
      </c>
      <c r="B1387" t="str">
        <f t="shared" si="253"/>
        <v>（海外法人）</v>
      </c>
      <c r="C1387" s="4"/>
      <c r="D1387" s="4" t="s">
        <v>1923</v>
      </c>
      <c r="E1387" s="4"/>
      <c r="F1387" s="4" t="s">
        <v>2178</v>
      </c>
      <c r="G1387" s="4"/>
      <c r="H1387">
        <v>90</v>
      </c>
      <c r="I1387" t="s">
        <v>929</v>
      </c>
      <c r="J1387" t="e">
        <f>VLOOKUP(I1387,#REF!,2,0)</f>
        <v>#REF!</v>
      </c>
      <c r="K1387" t="e">
        <f t="shared" si="254"/>
        <v>#REF!</v>
      </c>
      <c r="M1387" t="str">
        <f t="shared" si="255"/>
        <v>-</v>
      </c>
      <c r="N1387" t="str">
        <f t="shared" si="256"/>
        <v>10.その他</v>
      </c>
      <c r="O1387" t="str">
        <f t="shared" si="257"/>
        <v/>
      </c>
      <c r="P1387" t="str">
        <f t="shared" si="258"/>
        <v/>
      </c>
      <c r="Q1387" t="str">
        <f t="shared" si="259"/>
        <v/>
      </c>
      <c r="R1387" t="e">
        <f t="shared" si="260"/>
        <v>#N/A</v>
      </c>
      <c r="S1387" t="e">
        <f t="shared" si="261"/>
        <v>#N/A</v>
      </c>
      <c r="T1387">
        <f t="shared" si="262"/>
        <v>0</v>
      </c>
      <c r="U1387">
        <f t="shared" si="263"/>
        <v>0</v>
      </c>
    </row>
    <row r="1388" spans="1:21" ht="19.8">
      <c r="A1388" s="2" t="s">
        <v>1554</v>
      </c>
      <c r="B1388" t="str">
        <f t="shared" si="253"/>
        <v>IntesaSanpaoloS.p.A.</v>
      </c>
      <c r="D1388" t="s">
        <v>352</v>
      </c>
      <c r="H1388">
        <v>90</v>
      </c>
      <c r="I1388" t="s">
        <v>929</v>
      </c>
      <c r="J1388" t="e">
        <f>VLOOKUP(I1388,#REF!,2,0)</f>
        <v>#REF!</v>
      </c>
      <c r="K1388" t="e">
        <f t="shared" si="254"/>
        <v>#REF!</v>
      </c>
      <c r="M1388" t="str">
        <f t="shared" si="255"/>
        <v>-</v>
      </c>
      <c r="N1388" t="str">
        <f t="shared" si="256"/>
        <v>10.その他</v>
      </c>
      <c r="O1388" t="str">
        <f t="shared" si="257"/>
        <v/>
      </c>
      <c r="P1388" t="str">
        <f t="shared" si="258"/>
        <v/>
      </c>
      <c r="Q1388" t="str">
        <f t="shared" si="259"/>
        <v/>
      </c>
      <c r="R1388" t="e">
        <f t="shared" si="260"/>
        <v>#N/A</v>
      </c>
      <c r="S1388" t="e">
        <f t="shared" si="261"/>
        <v>#N/A</v>
      </c>
      <c r="T1388">
        <f t="shared" si="262"/>
        <v>0</v>
      </c>
      <c r="U1388">
        <f t="shared" si="263"/>
        <v>0</v>
      </c>
    </row>
  </sheetData>
  <sheetProtection selectLockedCells="1" selectUnlockedCells="1"/>
  <autoFilter ref="A1:U1387" xr:uid="{00000000-0009-0000-0000-000000000000}">
    <sortState xmlns:xlrd2="http://schemas.microsoft.com/office/spreadsheetml/2017/richdata2" ref="A2:U1388">
      <sortCondition ref="D1:D1387"/>
    </sortState>
  </autoFilter>
  <sortState xmlns:xlrd2="http://schemas.microsoft.com/office/spreadsheetml/2017/richdata2" ref="A2:G832">
    <sortCondition ref="D2:D832"/>
  </sortState>
  <phoneticPr fontId="1"/>
  <dataValidations disablePrompts="1" count="1">
    <dataValidation type="list" allowBlank="1" showInputMessage="1" showErrorMessage="1" sqref="G1114 G1138 G1147" xr:uid="{BC8AFCBA-8B33-4402-9E4D-097A243C0FB7}">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10" r:id="rId4" display="https://aida-j.jp/news/%E7%8B%AC%E7%AB%8B%E8%A1%8C%E6%94%BF%E6%B3%95%E4%BA%BA%E6%97%A5%E6%9C%AC%E5%AD%A6%E7%94%9F%E6%94%AF%E6%8F%B4%E6%A9%9F%E6%A7%8B%E3%81%8C%E7%99%BA%E8%A1%8C%E3%81%99%E3%82%8B-%E3%80%8C%E3%82%BD%E3%83%BC/" xr:uid="{00000000-0004-0000-0000-000003000000}"/>
    <hyperlink ref="A13" r:id="rId5" display="https://www.cgc-aichi.or.jp/about_cgc-aichi/chihou-sdgs/" xr:uid="{00000000-0004-0000-0000-000004000000}"/>
    <hyperlink ref="A18" r:id="rId6" display="https://www.jasso.go.jp/about/ir/toushika/__icsFiles/afieldfile/2024/03/14/ido_press.pdf" xr:uid="{00000000-0004-0000-0000-000005000000}"/>
    <hyperlink ref="A19" r:id="rId7" display="https://www.jasso.go.jp/about/ir/toushika/__icsFiles/afieldfile/2021/09/08/aidmaholdings_press.pdf" xr:uid="{00000000-0004-0000-0000-000006000000}"/>
    <hyperlink ref="A21" r:id="rId8" display="https://www.jasso.go.jp/about/ir/toushika/__icsFiles/afieldfile/2023/10/24/ill_press.pdf" xr:uid="{00000000-0004-0000-0000-000007000000}"/>
    <hyperlink ref="A37" r:id="rId9" display="https://www.jasso.go.jp/about/ir/toushika/__icsFiles/afieldfile/2023/06/05/access_group_press.pdf" xr:uid="{00000000-0004-0000-0000-000008000000}"/>
    <hyperlink ref="A38" r:id="rId10" display="https://www.jasso.go.jp/about/ir/toushika/__icsFiles/afieldfile/2023/06/05/access_nextage_press.pdf" xr:uid="{00000000-0004-0000-0000-000009000000}"/>
    <hyperlink ref="A40" r:id="rId11" display="https://www.azapa-eng.co.jp/news/1264/" xr:uid="{00000000-0004-0000-0000-00000A000000}"/>
    <hyperlink ref="A47" r:id="rId12" display="https://www.jasso.go.jp/about/ir/toushika/__icsFiles/afieldfile/2023/06/22/ashizawashoji_press.pdf" xr:uid="{00000000-0004-0000-0000-00000B000000}"/>
    <hyperlink ref="A48" r:id="rId13" display="https://www.city.ashiya.lg.jp/zaisei/sikin_unyou.html" xr:uid="{00000000-0004-0000-0000-00000C000000}"/>
    <hyperlink ref="A50" r:id="rId14" display="https://www.jasso.go.jp/about/ir/toushika/__icsFiles/afieldfile/2023/08/29/astem_press.pdf" xr:uid="{00000000-0004-0000-0000-00000D000000}"/>
    <hyperlink ref="A51" r:id="rId15" display="https://www.jasso.go.jp/about/ir/toushika/__icsFiles/afieldfile/2023/05/30/azuma_press.pdf" xr:uid="{00000000-0004-0000-0000-00000E000000}"/>
    <hyperlink ref="A52" r:id="rId16" display="https://www.jasso.go.jp/about/ir/toushika/__icsFiles/afieldfile/2023/06/05/azumadenka_press.pdf" xr:uid="{00000000-0004-0000-0000-00000F000000}"/>
    <hyperlink ref="A55" r:id="rId17" display="https://www.jasso.go.jp/about/ir/toushika/__icsFiles/afieldfile/2023/09/01/athlete_fa_press.pdf" xr:uid="{00000000-0004-0000-0000-000010000000}"/>
    <hyperlink ref="A61" r:id="rId18" display="https://www.jasso.go.jp/about/ir/toushika/__icsFiles/afieldfile/2021/02/24/adeka_tousihyoumei_3.pdf" xr:uid="{00000000-0004-0000-0000-000011000000}"/>
    <hyperlink ref="A64" r:id="rId19" display="https://www.jasso.go.jp/about/ir/toushika/__icsFiles/afieldfile/2024/03/29/adread_press.pdf" xr:uid="{00000000-0004-0000-0000-000012000000}"/>
    <hyperlink ref="A66" r:id="rId20" display="https://www.jasso.go.jp/about/ir/toushika/__icsFiles/afieldfile/2023/06/14/avaldata_press.pdf" xr:uid="{00000000-0004-0000-0000-000013000000}"/>
    <hyperlink ref="A67" r:id="rId21" display="https://www.jasso.go.jp/about/ir/toushika/__icsFiles/afieldfile/2021/02/24/abukumashinkin_tosihyomei.pdf" xr:uid="{00000000-0004-0000-0000-000014000000}"/>
    <hyperlink ref="A74" r:id="rId22" display="https://amuse-inc.com/%e7%8b%ac%e7%ab%8b%e8%a1%8c%e6%94%bf%e6%b3%95%e4%ba%ba%e6%97%a5%e6%9c%ac%e5%ad%a6%e7%94%9f%e6%94%af%e6%8f%b4%e6%a9%9f%e6%a7%8b%e3%80%8c%e3%82%bd%e3%83%bc%e3%82%b7%e3%83%a3%e3%83%ab%e3%83%9c%e3%83%b3/" xr:uid="{00000000-0004-0000-0000-000015000000}"/>
    <hyperlink ref="A80" r:id="rId23" display="https://www.jasso.go.jp/about/ir/toushika/__icsFiles/afieldfile/2022/06/06/alpha_giken_press.pdf" xr:uid="{00000000-0004-0000-0000-000016000000}"/>
    <hyperlink ref="A84" r:id="rId24" display="https://www.ands.co.jp/news/2024/11/post-24.html" xr:uid="{00000000-0004-0000-0000-000017000000}"/>
    <hyperlink ref="A87" r:id="rId25" display="https://www.jasso.go.jp/about/ir/toushika/__icsFiles/afieldfile/2023/05/26/ecselvice_press.pdf" xr:uid="{00000000-0004-0000-0000-000018000000}"/>
    <hyperlink ref="A105" r:id="rId26" display="https://www.jasso.go.jp/about/ir/toushika/__icsFiles/afieldfile/2024/11/01/izumi_chemical_press.pdf" xr:uid="{00000000-0004-0000-0000-000019000000}"/>
    <hyperlink ref="A118" r:id="rId27" display="https://www.jasso.go.jp/about/ir/toushika/__icsFiles/afieldfile/2023/09/20/ichikawa_press.pdf" xr:uid="{00000000-0004-0000-0000-00001A000000}"/>
    <hyperlink ref="A126" r:id="rId28" display="https://www.jasso.go.jp/about/ir/toushika/__icsFiles/afieldfile/2024/06/11/itobigeishaseihansho_press.pdf" xr:uid="{00000000-0004-0000-0000-00001B000000}"/>
    <hyperlink ref="A153" r:id="rId29" display="https://www.jasso.go.jp/about/ir/toushika/__icsFiles/afieldfile/2024/06/05/iwabuchi_press.pdf" xr:uid="{00000000-0004-0000-0000-00001C000000}"/>
    <hyperlink ref="A165" r:id="rId30" display="https://www.jasso.go.jp/about/ir/toushika/__icsFiles/afieldfile/2024/11/08/ugo_densetsu_kogyo_press.pdf" xr:uid="{00000000-0004-0000-0000-00001D000000}"/>
    <hyperlink ref="A174" r:id="rId31" display="https://agekke-group.co.jp/4048" xr:uid="{00000000-0004-0000-0000-00001E000000}"/>
    <hyperlink ref="A175" r:id="rId32" display="https://www.jasso.go.jp/about/ir/toushika/__icsFiles/afieldfile/2024/11/11/h-s_Insurance_press.pdf" xr:uid="{00000000-0004-0000-0000-00001F000000}"/>
    <hyperlink ref="A177" r:id="rId33" display="https://www.jasso.go.jp/about/ir/toushika/__icsFiles/afieldfile/2021/10/26/arc_press.pdf" xr:uid="{00000000-0004-0000-0000-000020000000}"/>
    <hyperlink ref="A180" r:id="rId34" display="https://www.jasso.go.jp/about/ir/toushika/__icsFiles/afieldfile/2021/07/15/au_jibun_bank_corporation.pdf" xr:uid="{00000000-0004-0000-0000-000021000000}"/>
    <hyperlink ref="A181" r:id="rId35" display="https://www.jasso.go.jp/about/ir/toushika/__icsFiles/afieldfile/2023/12/18/exceed_press.pdf" xr:uid="{00000000-0004-0000-0000-000022000000}"/>
    <hyperlink ref="A185" r:id="rId36" display="https://www.city.etajima.hiroshima.jp/cms/articles/show/10403" xr:uid="{00000000-0004-0000-0000-000023000000}"/>
    <hyperlink ref="A187" r:id="rId37" display="https://www.city.edogawa.tokyo.jp/e067/kuseijoho/zaisei/zaiseijokyo/toshihyomei/index.html" xr:uid="{00000000-0004-0000-0000-000024000000}"/>
    <hyperlink ref="A188" r:id="rId38" display="https://www.kknsp.jp/2501-002/" xr:uid="{00000000-0004-0000-0000-000025000000}"/>
    <hyperlink ref="A190" r:id="rId39" display="https://www.jasso.go.jp/about/ir/toushika/__icsFiles/afieldfile/2023/11/16/nbe_press.pdf" xr:uid="{00000000-0004-0000-0000-000026000000}"/>
    <hyperlink ref="A192" r:id="rId40" display="https://www.jasso.go.jp/about/ir/toushika/__icsFiles/afieldfile/2021/10/22/ehime_bank_press.pdf" xr:uid="{00000000-0004-0000-0000-000027000000}"/>
    <hyperlink ref="A202" r:id="rId41" display="https://www.town.ora.gunma.jp/s037/010/010/socialbond_ora.html" xr:uid="{00000000-0004-0000-0000-000028000000}"/>
    <hyperlink ref="A207" r:id="rId42" display="https://www.town.oiso.kanagawa.jp/soshiki/kaikei/kaikei/tanto/21976.html" xr:uid="{00000000-0004-0000-0000-000029000000}"/>
    <hyperlink ref="A214" r:id="rId43" display="https://www.jasso.go.jp/about/ir/toushika/__icsFiles/afieldfile/2024/09/06/osaka_univofeconomics_press.pdf" xr:uid="{00000000-0004-0000-0000-00002A000000}"/>
    <hyperlink ref="A216" r:id="rId44" display="https://www.jasso.go.jp/about/ir/toushika/__icsFiles/afieldfile/2025/02/03/osaka_shimin_kyosai_press.pdf" xr:uid="{00000000-0004-0000-0000-00002B000000}"/>
    <hyperlink ref="A221" r:id="rId45" display="https://osakahokubu-yakult.co.jp/2023/06/07/p6209/" xr:uid="{00000000-0004-0000-0000-00002C000000}"/>
    <hyperlink ref="A223" r:id="rId46" display="https://www.jasso.go.jp/about/ir/toushika/__icsFiles/afieldfile/2023/06/01/ozeki_press.pdf" xr:uid="{00000000-0004-0000-0000-00002D000000}"/>
    <hyperlink ref="A226" r:id="rId47" display="https://www.jasso.go.jp/about/ir/toushika/__icsFiles/afieldfile/2024/02/13/otake_press.pdf" xr:uid="{00000000-0004-0000-0000-00002E000000}"/>
    <hyperlink ref="A228" r:id="rId48" display="https://www.jasso.go.jp/about/ir/toushika/__icsFiles/afieldfile/2024/01/26/otakenagoya_press.pdf" xr:uid="{00000000-0004-0000-0000-00002F000000}"/>
    <hyperlink ref="A235" r:id="rId49" display="https://www.city.ofunato.iwate.jp/soshiki/kaikei/34148.html" xr:uid="{00000000-0004-0000-0000-000030000000}"/>
    <hyperlink ref="A241" r:id="rId50" display="https://www.jasso.go.jp/about/ir/toushika/__icsFiles/afieldfile/2024/03/13/okanokiko_press.pdf" xr:uid="{00000000-0004-0000-0000-000031000000}"/>
    <hyperlink ref="A246" r:id="rId51" display="https://www.osg-jp.com/catalog/view/11" xr:uid="{00000000-0004-0000-0000-000032000000}"/>
    <hyperlink ref="C3" r:id="rId52" display="PDF\earth_friendly_press.pdf" xr:uid="{00000000-0004-0000-0000-000028010000}"/>
    <hyperlink ref="C176" r:id="rId53" xr:uid="{BED97FF3-0EFC-4F3D-9BB1-11B75B14D18C}"/>
    <hyperlink ref="C199" r:id="rId54" xr:uid="{12B5B6B6-DF48-4456-89EA-79387E73CB98}"/>
    <hyperlink ref="C181" r:id="rId55" xr:uid="{E71E460C-C006-4A4A-8586-905AD3132F9A}"/>
    <hyperlink ref="C100" r:id="rId56" xr:uid="{5E598F0B-617E-4168-894D-559451AE167D}"/>
    <hyperlink ref="C116" r:id="rId57" xr:uid="{6071EA6B-0195-44B7-B636-CD33775B7E9F}"/>
    <hyperlink ref="A258" r:id="rId58" display="PDF\earth_friendly_press.pdf" xr:uid="{83F43676-14F3-4E07-8694-6C15B266440D}"/>
    <hyperlink ref="A263" r:id="rId59" display="https://www.town.eiheiji.lg.jp/200/300/303/p011860.html" xr:uid="{F791D230-C146-4484-8CD3-B96D7CA682FD}"/>
    <hyperlink ref="A275" r:id="rId60" display="https://x.gd/W8qFi" xr:uid="{0AE4E1C7-4302-4746-ABB1-EAEFA71E2EF2}"/>
    <hyperlink ref="A278" r:id="rId61" display="https://www.i-exceed.jp/company/sustainability/" xr:uid="{54D55B04-45EE-4C71-B5B6-CBF2DC9B91E0}"/>
    <hyperlink ref="A285" r:id="rId62" display="https://www.i-giken.co.jp/news/" xr:uid="{E331C1EE-53C7-4F22-BF87-6ED7D07D0068}"/>
    <hyperlink ref="A288" r:id="rId63" display="https://www.city.itabashi.tokyo.jp/kusei/zaisei/zaisei/1039858.html" xr:uid="{C964A366-4656-472C-A03A-7FA376E3F2DC}"/>
    <hyperlink ref="C313" r:id="rId64" xr:uid="{008513D3-E04B-42FD-BAB5-AC775AC5212D}"/>
    <hyperlink ref="C801" r:id="rId65" xr:uid="{85AB510C-2467-4419-B456-C63D09730D67}"/>
    <hyperlink ref="C1109" r:id="rId66" location="socialbond" xr:uid="{6011348A-4AAC-4C60-900C-752889C94DF6}"/>
    <hyperlink ref="C9" r:id="rId67" xr:uid="{E9B671A6-8A19-4FA2-B44F-49E2AB491736}"/>
    <hyperlink ref="C791" r:id="rId68" xr:uid="{FBD04CA7-1431-4B0D-ACB4-BD7D97397454}"/>
    <hyperlink ref="C1078" r:id="rId69" xr:uid="{E417FF56-60D6-4EBB-BE69-CC20FDB0F0DD}"/>
  </hyperlinks>
  <pageMargins left="0.7" right="0.7" top="0.75" bottom="0.75" header="0.3" footer="0.3"/>
  <pageSetup paperSize="9" orientation="portrait" horizontalDpi="300" verticalDpi="300" r:id="rId70"/>
  <legacy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9" tint="0.59999389629810485"/>
  </sheetPr>
  <dimension ref="A1:M386"/>
  <sheetViews>
    <sheetView tabSelected="1" view="pageBreakPreview" topLeftCell="B1" zoomScale="85" zoomScaleNormal="70" zoomScaleSheetLayoutView="85"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1924</v>
      </c>
      <c r="D1" s="11"/>
      <c r="G1" s="11"/>
      <c r="J1" s="11"/>
      <c r="M1" s="13"/>
    </row>
    <row r="2" spans="1:13" ht="30" customHeight="1">
      <c r="B2" s="12" t="s">
        <v>2572</v>
      </c>
      <c r="D2" s="11"/>
      <c r="G2" s="11"/>
      <c r="J2" s="11"/>
      <c r="M2" s="13"/>
    </row>
    <row r="3" spans="1:13" s="14" customFormat="1" ht="15.75" hidden="1" customHeight="1">
      <c r="B3" s="18">
        <v>1</v>
      </c>
      <c r="C3" s="18"/>
      <c r="D3" s="18"/>
      <c r="E3" s="19">
        <f>B3+30</f>
        <v>31</v>
      </c>
      <c r="F3" s="18"/>
      <c r="G3" s="20"/>
      <c r="H3" s="18">
        <f>E3+30</f>
        <v>61</v>
      </c>
      <c r="I3" s="18"/>
      <c r="J3" s="18"/>
      <c r="K3" s="19">
        <f>H3+30</f>
        <v>91</v>
      </c>
      <c r="L3" s="18"/>
    </row>
    <row r="4" spans="1:13" s="15" customFormat="1" ht="24.9" customHeight="1">
      <c r="A4" s="15">
        <v>1</v>
      </c>
      <c r="B4" s="21" t="str">
        <f>HP掲載並替!A2</f>
        <v>株式会社アーキ・ピーアンドシー</v>
      </c>
      <c r="C4" s="22" t="str">
        <f>IF(HP掲載並替!T2=0,"",IF(HP掲載並替!T2=1,HYPERLINK(HP掲載並替!C2,"PDF"),HYPERLINK(HP掲載並替!C2,"外部ページ")))</f>
        <v/>
      </c>
      <c r="D4" s="23"/>
      <c r="E4" s="24" t="str">
        <f>HP掲載並替!A32</f>
        <v>株式会社　秋田サン縫製</v>
      </c>
      <c r="F4" s="22" t="str">
        <f>IF(HP掲載並替!T32=0,"",IF(HP掲載並替!T32=1,HYPERLINK(HP掲載並替!C32,"PDF"),HYPERLINK(HP掲載並替!C32,"外部ページ")))</f>
        <v/>
      </c>
      <c r="G4" s="23"/>
      <c r="H4" s="24" t="str">
        <f>HP掲載並替!A62</f>
        <v>株式会社アドテック富士</v>
      </c>
      <c r="I4" s="22" t="str">
        <f>IF(HP掲載並替!T62=0,"",IF(HP掲載並替!T62=1,HYPERLINK(HP掲載並替!C62,"PDF"),HYPERLINK(HP掲載並替!C62,"外部ページ")))</f>
        <v/>
      </c>
      <c r="J4" s="23"/>
      <c r="K4" s="24" t="str">
        <f>HP掲載並替!A92</f>
        <v>池田商工会議所</v>
      </c>
      <c r="L4" s="25" t="str">
        <f>IF(HP掲載並替!T92=0,"",IF(HP掲載並替!T92=1,HYPERLINK(HP掲載並替!C92,"PDF"),HYPERLINK(HP掲載並替!C92,"外部ページ")))</f>
        <v/>
      </c>
    </row>
    <row r="5" spans="1:13" s="15" customFormat="1" ht="24.9" customHeight="1">
      <c r="A5" s="15">
        <v>2</v>
      </c>
      <c r="B5" s="26" t="str">
        <f>HP掲載並替!A3</f>
        <v>アース・フレンドリー株式会社</v>
      </c>
      <c r="C5" s="27" t="str">
        <f>IF(HP掲載並替!T3=0,"",IF(HP掲載並替!T3=1,HYPERLINK(HP掲載並替!C3,"PDF"),HYPERLINK(HP掲載並替!C3,"外部ページ")))</f>
        <v>PDF</v>
      </c>
      <c r="D5" s="28"/>
      <c r="E5" s="29" t="str">
        <f>HP掲載並替!A33</f>
        <v>一般財団法人秋田市駐車場公社</v>
      </c>
      <c r="F5" s="27" t="str">
        <f>IF(HP掲載並替!T33=0,"",IF(HP掲載並替!T33=1,HYPERLINK(HP掲載並替!C33,"PDF"),HYPERLINK(HP掲載並替!C33,"外部ページ")))</f>
        <v/>
      </c>
      <c r="G5" s="28"/>
      <c r="H5" s="29" t="str">
        <f>HP掲載並替!A63</f>
        <v>株式会社アド東北</v>
      </c>
      <c r="I5" s="27" t="str">
        <f>IF(HP掲載並替!T63=0,"",IF(HP掲載並替!T63=1,HYPERLINK(HP掲載並替!C63,"PDF"),HYPERLINK(HP掲載並替!C63,"外部ページ")))</f>
        <v/>
      </c>
      <c r="J5" s="28"/>
      <c r="K5" s="29" t="str">
        <f>HP掲載並替!A93</f>
        <v>株式会社池田泉州銀行</v>
      </c>
      <c r="L5" s="30" t="str">
        <f>IF(HP掲載並替!T93=0,"",IF(HP掲載並替!T93=1,HYPERLINK(HP掲載並替!C93,"PDF"),HYPERLINK(HP掲載並替!C93,"外部ページ")))</f>
        <v/>
      </c>
    </row>
    <row r="6" spans="1:13" s="15" customFormat="1" ht="24.9" customHeight="1">
      <c r="A6" s="15">
        <v>3</v>
      </c>
      <c r="B6" s="26" t="str">
        <f>HP掲載並替!A4</f>
        <v>アールシーアイ株式会社</v>
      </c>
      <c r="C6" s="27" t="str">
        <f>IF(HP掲載並替!T4=0,"",IF(HP掲載並替!T4=1,HYPERLINK(HP掲載並替!C4,"PDF"),HYPERLINK(HP掲載並替!C4,"外部ページ")))</f>
        <v/>
      </c>
      <c r="D6" s="28"/>
      <c r="E6" s="29" t="str">
        <f>HP掲載並替!A34</f>
        <v>秋田酒類製造株式会社</v>
      </c>
      <c r="F6" s="27" t="str">
        <f>IF(HP掲載並替!T34=0,"",IF(HP掲載並替!T34=1,HYPERLINK(HP掲載並替!C34,"PDF"),HYPERLINK(HP掲載並替!C34,"外部ページ")))</f>
        <v/>
      </c>
      <c r="G6" s="28"/>
      <c r="H6" s="29" t="str">
        <f>HP掲載並替!A64</f>
        <v>株式会社アドリード</v>
      </c>
      <c r="I6" s="27" t="str">
        <f>IF(HP掲載並替!T64=0,"",IF(HP掲載並替!T64=1,HYPERLINK(HP掲載並替!C64,"PDF"),HYPERLINK(HP掲載並替!C64,"外部ページ")))</f>
        <v>PDF</v>
      </c>
      <c r="J6" s="28"/>
      <c r="K6" s="29" t="str">
        <f>HP掲載並替!A94</f>
        <v>長野県 池田町</v>
      </c>
      <c r="L6" s="30" t="str">
        <f>IF(HP掲載並替!T94=0,"",IF(HP掲載並替!T94=1,HYPERLINK(HP掲載並替!C94,"PDF"),HYPERLINK(HP掲載並替!C94,"外部ページ")))</f>
        <v/>
      </c>
    </row>
    <row r="7" spans="1:13" s="15" customFormat="1" ht="24.9" customHeight="1">
      <c r="A7" s="15">
        <v>4</v>
      </c>
      <c r="B7" s="26" t="str">
        <f>HP掲載並替!A5</f>
        <v>アァルピィ東プラ株式会社</v>
      </c>
      <c r="C7" s="27" t="str">
        <f>IF(HP掲載並替!T5=0,"",IF(HP掲載並替!T5=1,HYPERLINK(HP掲載並替!C5,"PDF"),HYPERLINK(HP掲載並替!C5,"外部ページ")))</f>
        <v>PDF</v>
      </c>
      <c r="D7" s="28"/>
      <c r="E7" s="29" t="str">
        <f>HP掲載並替!A35</f>
        <v>秋田ボーリング株式会社</v>
      </c>
      <c r="F7" s="27" t="str">
        <f>IF(HP掲載並替!T35=0,"",IF(HP掲載並替!T35=1,HYPERLINK(HP掲載並替!C35,"PDF"),HYPERLINK(HP掲載並替!C35,"外部ページ")))</f>
        <v/>
      </c>
      <c r="G7" s="28"/>
      <c r="H7" s="29" t="str">
        <f>HP掲載並替!A65</f>
        <v>阿南信用金庫</v>
      </c>
      <c r="I7" s="27" t="str">
        <f>IF(HP掲載並替!T65=0,"",IF(HP掲載並替!T65=1,HYPERLINK(HP掲載並替!C65,"PDF"),HYPERLINK(HP掲載並替!C65,"外部ページ")))</f>
        <v/>
      </c>
      <c r="J7" s="28"/>
      <c r="K7" s="29" t="str">
        <f>HP掲載並替!A95</f>
        <v>株式会社池田模範堂</v>
      </c>
      <c r="L7" s="30" t="str">
        <f>IF(HP掲載並替!T95=0,"",IF(HP掲載並替!T95=1,HYPERLINK(HP掲載並替!C95,"PDF"),HYPERLINK(HP掲載並替!C95,"外部ページ")))</f>
        <v/>
      </c>
    </row>
    <row r="8" spans="1:13" s="15" customFormat="1" ht="24.9" customHeight="1">
      <c r="A8" s="15">
        <v>5</v>
      </c>
      <c r="B8" s="26" t="str">
        <f>HP掲載並替!A6</f>
        <v>株式会社アイ・エス・エム</v>
      </c>
      <c r="C8" s="27" t="str">
        <f>IF(HP掲載並替!T6=0,"",IF(HP掲載並替!T6=1,HYPERLINK(HP掲載並替!C6,"PDF"),HYPERLINK(HP掲載並替!C6,"外部ページ")))</f>
        <v/>
      </c>
      <c r="D8" s="28"/>
      <c r="E8" s="29" t="str">
        <f>HP掲載並替!A36</f>
        <v>秋田郵便自動車株式会社</v>
      </c>
      <c r="F8" s="27" t="str">
        <f>IF(HP掲載並替!T36=0,"",IF(HP掲載並替!T36=1,HYPERLINK(HP掲載並替!C36,"PDF"),HYPERLINK(HP掲載並替!C36,"外部ページ")))</f>
        <v/>
      </c>
      <c r="G8" s="28"/>
      <c r="H8" s="29" t="str">
        <f>HP掲載並替!A66</f>
        <v>株式会社アバールデータ</v>
      </c>
      <c r="I8" s="27" t="str">
        <f>IF(HP掲載並替!T66=0,"",IF(HP掲載並替!T66=1,HYPERLINK(HP掲載並替!C66,"PDF"),HYPERLINK(HP掲載並替!C66,"外部ページ")))</f>
        <v>PDF</v>
      </c>
      <c r="J8" s="28"/>
      <c r="K8" s="29" t="str">
        <f>HP掲載並替!A96</f>
        <v>生駒市</v>
      </c>
      <c r="L8" s="30" t="str">
        <f>IF(HP掲載並替!T96=0,"",IF(HP掲載並替!T96=1,HYPERLINK(HP掲載並替!C96,"PDF"),HYPERLINK(HP掲載並替!C96,"外部ページ")))</f>
        <v/>
      </c>
    </row>
    <row r="9" spans="1:13" s="15" customFormat="1" ht="24.9" customHeight="1">
      <c r="A9" s="15">
        <v>6</v>
      </c>
      <c r="B9" s="26" t="str">
        <f>HP掲載並替!A7</f>
        <v>アイエックス・ナレッジ株式会社</v>
      </c>
      <c r="C9" s="27" t="str">
        <f>IF(HP掲載並替!T7=0,"",IF(HP掲載並替!T7=1,HYPERLINK(HP掲載並替!C7,"PDF"),HYPERLINK(HP掲載並替!C7,"外部ページ")))</f>
        <v>PDF</v>
      </c>
      <c r="D9" s="28"/>
      <c r="E9" s="29" t="str">
        <f>HP掲載並替!A37</f>
        <v>株式会社アクセスグループ・ホールディングス</v>
      </c>
      <c r="F9" s="27" t="str">
        <f>IF(HP掲載並替!T37=0,"",IF(HP掲載並替!T37=1,HYPERLINK(HP掲載並替!C37,"PDF"),HYPERLINK(HP掲載並替!C37,"外部ページ")))</f>
        <v>PDF</v>
      </c>
      <c r="G9" s="28"/>
      <c r="H9" s="29" t="str">
        <f>HP掲載並替!A67</f>
        <v>あぶくま信用金庫</v>
      </c>
      <c r="I9" s="27" t="str">
        <f>IF(HP掲載並替!T67=0,"",IF(HP掲載並替!T67=1,HYPERLINK(HP掲載並替!C67,"PDF"),HYPERLINK(HP掲載並替!C67,"外部ページ")))</f>
        <v>PDF</v>
      </c>
      <c r="J9" s="28"/>
      <c r="K9" s="29" t="str">
        <f>HP掲載並替!A97</f>
        <v>社会福祉法人　いこま福祉会</v>
      </c>
      <c r="L9" s="30" t="str">
        <f>IF(HP掲載並替!T97=0,"",IF(HP掲載並替!T97=1,HYPERLINK(HP掲載並替!C97,"PDF"),HYPERLINK(HP掲載並替!C97,"外部ページ")))</f>
        <v/>
      </c>
    </row>
    <row r="10" spans="1:13" s="15" customFormat="1" ht="24.9" customHeight="1">
      <c r="A10" s="15">
        <v>7</v>
      </c>
      <c r="B10" s="26" t="str">
        <f>HP掲載並替!A8</f>
        <v>学校法人愛甲学院</v>
      </c>
      <c r="C10" s="27" t="str">
        <f>IF(HP掲載並替!T8=0,"",IF(HP掲載並替!T8=1,HYPERLINK(HP掲載並替!C8,"PDF"),HYPERLINK(HP掲載並替!C8,"外部ページ")))</f>
        <v/>
      </c>
      <c r="D10" s="28"/>
      <c r="E10" s="29" t="str">
        <f>HP掲載並替!A38</f>
        <v>株式会社アクセスネクステージ</v>
      </c>
      <c r="F10" s="27" t="str">
        <f>IF(HP掲載並替!T38=0,"",IF(HP掲載並替!T38=1,HYPERLINK(HP掲載並替!C38,"PDF"),HYPERLINK(HP掲載並替!C38,"外部ページ")))</f>
        <v>PDF</v>
      </c>
      <c r="G10" s="28"/>
      <c r="H10" s="29" t="str">
        <f>HP掲載並替!A68</f>
        <v>阿武町</v>
      </c>
      <c r="I10" s="27" t="str">
        <f>IF(HP掲載並替!T68=0,"",IF(HP掲載並替!T68=1,HYPERLINK(HP掲載並替!C68,"PDF"),HYPERLINK(HP掲載並替!C68,"外部ページ")))</f>
        <v/>
      </c>
      <c r="J10" s="28"/>
      <c r="K10" s="29" t="str">
        <f>HP掲載並替!A98</f>
        <v>イシイ株式会社</v>
      </c>
      <c r="L10" s="30" t="str">
        <f>IF(HP掲載並替!T98=0,"",IF(HP掲載並替!T98=1,HYPERLINK(HP掲載並替!C98,"PDF"),HYPERLINK(HP掲載並替!C98,"外部ページ")))</f>
        <v>PDF</v>
      </c>
    </row>
    <row r="11" spans="1:13" s="15" customFormat="1" ht="24.9" customHeight="1">
      <c r="A11" s="15">
        <v>8</v>
      </c>
      <c r="B11" s="26" t="str">
        <f>HP掲載並替!A9</f>
        <v>アイコム株式会社</v>
      </c>
      <c r="C11" s="27" t="str">
        <f>IF(HP掲載並替!T9=0,"",IF(HP掲載並替!T9=1,HYPERLINK(HP掲載並替!C9,"PDF"),HYPERLINK(HP掲載並替!C9,"外部ページ")))</f>
        <v>外部ページ</v>
      </c>
      <c r="D11" s="28"/>
      <c r="E11" s="29" t="str">
        <f>HP掲載並替!A39</f>
        <v>阿久根市水道事業</v>
      </c>
      <c r="F11" s="27" t="str">
        <f>IF(HP掲載並替!T39=0,"",IF(HP掲載並替!T39=1,HYPERLINK(HP掲載並替!C39,"PDF"),HYPERLINK(HP掲載並替!C39,"外部ページ")))</f>
        <v/>
      </c>
      <c r="G11" s="28"/>
      <c r="H11" s="29" t="str">
        <f>HP掲載並替!A69</f>
        <v>株式会社アベイル</v>
      </c>
      <c r="I11" s="27" t="str">
        <f>IF(HP掲載並替!T69=0,"",IF(HP掲載並替!T69=1,HYPERLINK(HP掲載並替!C69,"PDF"),HYPERLINK(HP掲載並替!C69,"外部ページ")))</f>
        <v/>
      </c>
      <c r="J11" s="28"/>
      <c r="K11" s="29" t="str">
        <f>HP掲載並替!A99</f>
        <v>株式会社石井表記</v>
      </c>
      <c r="L11" s="30" t="str">
        <f>IF(HP掲載並替!T99=0,"",IF(HP掲載並替!T99=1,HYPERLINK(HP掲載並替!C99,"PDF"),HYPERLINK(HP掲載並替!C99,"外部ページ")))</f>
        <v>PDF</v>
      </c>
    </row>
    <row r="12" spans="1:13" s="15" customFormat="1" ht="24.9" customHeight="1">
      <c r="A12" s="15">
        <v>9</v>
      </c>
      <c r="B12" s="26" t="str">
        <f>HP掲載並替!A10</f>
        <v>相田化学工業株式会社</v>
      </c>
      <c r="C12" s="27" t="str">
        <f>IF(HP掲載並替!T10=0,"",IF(HP掲載並替!T10=1,HYPERLINK(HP掲載並替!C10,"PDF"),HYPERLINK(HP掲載並替!C10,"外部ページ")))</f>
        <v>外部ページ</v>
      </c>
      <c r="D12" s="28"/>
      <c r="E12" s="29" t="str">
        <f>HP掲載並替!A40</f>
        <v>AZAPAエンジニアリング株式会社</v>
      </c>
      <c r="F12" s="27" t="str">
        <f>IF(HP掲載並替!T40=0,"",IF(HP掲載並替!T40=1,HYPERLINK(HP掲載並替!C40,"PDF"),HYPERLINK(HP掲載並替!C40,"外部ページ")))</f>
        <v>外部ページ</v>
      </c>
      <c r="G12" s="28"/>
      <c r="H12" s="29" t="str">
        <f>HP掲載並替!A70</f>
        <v>株式会社　安部工務店</v>
      </c>
      <c r="I12" s="27" t="str">
        <f>IF(HP掲載並替!T70=0,"",IF(HP掲載並替!T70=1,HYPERLINK(HP掲載並替!C70,"PDF"),HYPERLINK(HP掲載並替!C70,"外部ページ")))</f>
        <v/>
      </c>
      <c r="J12" s="28"/>
      <c r="K12" s="29" t="str">
        <f>HP掲載並替!A100</f>
        <v>石川技研工業株式会社</v>
      </c>
      <c r="L12" s="30" t="str">
        <f>IF(HP掲載並替!T100=0,"",IF(HP掲載並替!T100=1,HYPERLINK(HP掲載並替!C100,"PDF"),HYPERLINK(HP掲載並替!C100,"外部ページ")))</f>
        <v>外部ページ</v>
      </c>
    </row>
    <row r="13" spans="1:13" s="15" customFormat="1" ht="24.9" customHeight="1">
      <c r="A13" s="15">
        <v>10</v>
      </c>
      <c r="B13" s="26" t="str">
        <f>HP掲載並替!A11</f>
        <v>愛知株式会社</v>
      </c>
      <c r="C13" s="27" t="str">
        <f>IF(HP掲載並替!T11=0,"",IF(HP掲載並替!T11=1,HYPERLINK(HP掲載並替!C11,"PDF"),HYPERLINK(HP掲載並替!C11,"外部ページ")))</f>
        <v/>
      </c>
      <c r="D13" s="28"/>
      <c r="E13" s="29" t="str">
        <f>HP掲載並替!A41</f>
        <v>旭川信用金庫</v>
      </c>
      <c r="F13" s="27" t="str">
        <f>IF(HP掲載並替!T41=0,"",IF(HP掲載並替!T41=1,HYPERLINK(HP掲載並替!C41,"PDF"),HYPERLINK(HP掲載並替!C41,"外部ページ")))</f>
        <v/>
      </c>
      <c r="G13" s="28"/>
      <c r="H13" s="29" t="str">
        <f>HP掲載並替!A71</f>
        <v>阿倍野センタービル株式会社</v>
      </c>
      <c r="I13" s="27" t="str">
        <f>IF(HP掲載並替!T71=0,"",IF(HP掲載並替!T71=1,HYPERLINK(HP掲載並替!C71,"PDF"),HYPERLINK(HP掲載並替!C71,"外部ページ")))</f>
        <v/>
      </c>
      <c r="J13" s="28"/>
      <c r="K13" s="29" t="str">
        <f>HP掲載並替!A101</f>
        <v>石川県信用保証協会</v>
      </c>
      <c r="L13" s="30" t="str">
        <f>IF(HP掲載並替!T101=0,"",IF(HP掲載並替!T101=1,HYPERLINK(HP掲載並替!C101,"PDF"),HYPERLINK(HP掲載並替!C101,"外部ページ")))</f>
        <v/>
      </c>
    </row>
    <row r="14" spans="1:13" s="15" customFormat="1" ht="24.9" customHeight="1">
      <c r="A14" s="15">
        <v>11</v>
      </c>
      <c r="B14" s="26" t="str">
        <f>HP掲載並替!A12</f>
        <v>愛知県経済農業協同組合連合会</v>
      </c>
      <c r="C14" s="27" t="str">
        <f>IF(HP掲載並替!T12=0,"",IF(HP掲載並替!T12=1,HYPERLINK(HP掲載並替!C12,"PDF"),HYPERLINK(HP掲載並替!C12,"外部ページ")))</f>
        <v/>
      </c>
      <c r="D14" s="28"/>
      <c r="E14" s="29" t="str">
        <f>HP掲載並替!A42</f>
        <v>朝日設計　株式会社</v>
      </c>
      <c r="F14" s="27" t="str">
        <f>IF(HP掲載並替!T42=0,"",IF(HP掲載並替!T42=1,HYPERLINK(HP掲載並替!C42,"PDF"),HYPERLINK(HP掲載並替!C42,"外部ページ")))</f>
        <v/>
      </c>
      <c r="G14" s="28"/>
      <c r="H14" s="29" t="str">
        <f>HP掲載並替!A72</f>
        <v>尼崎商工会議所</v>
      </c>
      <c r="I14" s="27" t="str">
        <f>IF(HP掲載並替!T72=0,"",IF(HP掲載並替!T72=1,HYPERLINK(HP掲載並替!C72,"PDF"),HYPERLINK(HP掲載並替!C72,"外部ページ")))</f>
        <v/>
      </c>
      <c r="J14" s="28"/>
      <c r="K14" s="29" t="str">
        <f>HP掲載並替!A102</f>
        <v>石川建設株式会社</v>
      </c>
      <c r="L14" s="30" t="str">
        <f>IF(HP掲載並替!T102=0,"",IF(HP掲載並替!T102=1,HYPERLINK(HP掲載並替!C102,"PDF"),HYPERLINK(HP掲載並替!C102,"外部ページ")))</f>
        <v>PDF</v>
      </c>
    </row>
    <row r="15" spans="1:13" s="15" customFormat="1" ht="24.9" customHeight="1">
      <c r="A15" s="15">
        <v>12</v>
      </c>
      <c r="B15" s="26" t="str">
        <f>HP掲載並替!A13</f>
        <v>愛知県信用保証協会</v>
      </c>
      <c r="C15" s="27" t="str">
        <f>IF(HP掲載並替!T13=0,"",IF(HP掲載並替!T13=1,HYPERLINK(HP掲載並替!C13,"PDF"),HYPERLINK(HP掲載並替!C13,"外部ページ")))</f>
        <v>外部ページ</v>
      </c>
      <c r="D15" s="28"/>
      <c r="E15" s="29" t="str">
        <f>HP掲載並替!A43</f>
        <v>社会福祉法人　旭福祉会</v>
      </c>
      <c r="F15" s="27" t="str">
        <f>IF(HP掲載並替!T43=0,"",IF(HP掲載並替!T43=1,HYPERLINK(HP掲載並替!C43,"PDF"),HYPERLINK(HP掲載並替!C43,"外部ページ")))</f>
        <v/>
      </c>
      <c r="G15" s="28"/>
      <c r="H15" s="29" t="str">
        <f>HP掲載並替!A73</f>
        <v>海部建設株式会社</v>
      </c>
      <c r="I15" s="27" t="str">
        <f>IF(HP掲載並替!T73=0,"",IF(HP掲載並替!T73=1,HYPERLINK(HP掲載並替!C73,"PDF"),HYPERLINK(HP掲載並替!C73,"外部ページ")))</f>
        <v/>
      </c>
      <c r="J15" s="28"/>
      <c r="K15" s="29" t="str">
        <f>HP掲載並替!A103</f>
        <v>石堂硝子株式会社</v>
      </c>
      <c r="L15" s="30" t="str">
        <f>IF(HP掲載並替!T103=0,"",IF(HP掲載並替!T103=1,HYPERLINK(HP掲載並替!C103,"PDF"),HYPERLINK(HP掲載並替!C103,"外部ページ")))</f>
        <v/>
      </c>
    </row>
    <row r="16" spans="1:13" s="15" customFormat="1" ht="24.9" customHeight="1">
      <c r="A16" s="15">
        <v>13</v>
      </c>
      <c r="B16" s="26" t="str">
        <f>HP掲載並替!A14</f>
        <v>愛知県農業共済組合</v>
      </c>
      <c r="C16" s="27" t="str">
        <f>IF(HP掲載並替!T14=0,"",IF(HP掲載並替!T14=1,HYPERLINK(HP掲載並替!C14,"PDF"),HYPERLINK(HP掲載並替!C14,"外部ページ")))</f>
        <v/>
      </c>
      <c r="D16" s="28"/>
      <c r="E16" s="29" t="str">
        <f>HP掲載並替!A44</f>
        <v>長野県朝日村</v>
      </c>
      <c r="F16" s="27" t="str">
        <f>IF(HP掲載並替!T44=0,"",IF(HP掲載並替!T44=1,HYPERLINK(HP掲載並替!C44,"PDF"),HYPERLINK(HP掲載並替!C44,"外部ページ")))</f>
        <v/>
      </c>
      <c r="G16" s="28"/>
      <c r="H16" s="29" t="str">
        <f>HP掲載並替!A74</f>
        <v>AMUSE株式会社</v>
      </c>
      <c r="I16" s="27" t="str">
        <f>IF(HP掲載並替!T74=0,"",IF(HP掲載並替!T74=1,HYPERLINK(HP掲載並替!C74,"PDF"),HYPERLINK(HP掲載並替!C74,"外部ページ")))</f>
        <v>外部ページ</v>
      </c>
      <c r="J16" s="28"/>
      <c r="K16" s="29" t="str">
        <f>HP掲載並替!A104</f>
        <v>石友ホーム株式会社</v>
      </c>
      <c r="L16" s="30" t="str">
        <f>IF(HP掲載並替!T104=0,"",IF(HP掲載並替!T104=1,HYPERLINK(HP掲載並替!C104,"PDF"),HYPERLINK(HP掲載並替!C104,"外部ページ")))</f>
        <v/>
      </c>
    </row>
    <row r="17" spans="1:12" s="15" customFormat="1" ht="24.9" customHeight="1">
      <c r="A17" s="15">
        <v>14</v>
      </c>
      <c r="B17" s="26" t="str">
        <f>HP掲載並替!A15</f>
        <v>愛知県農協健康保険組合</v>
      </c>
      <c r="C17" s="27" t="str">
        <f>IF(HP掲載並替!T15=0,"",IF(HP掲載並替!T15=1,HYPERLINK(HP掲載並替!C15,"PDF"),HYPERLINK(HP掲載並替!C15,"外部ページ")))</f>
        <v/>
      </c>
      <c r="D17" s="28"/>
      <c r="E17" s="29" t="str">
        <f>HP掲載並替!A45</f>
        <v>浅海電気株式会社</v>
      </c>
      <c r="F17" s="27" t="str">
        <f>IF(HP掲載並替!T45=0,"",IF(HP掲載並替!T45=1,HYPERLINK(HP掲載並替!C45,"PDF"),HYPERLINK(HP掲載並替!C45,"外部ページ")))</f>
        <v>PDF</v>
      </c>
      <c r="G17" s="28"/>
      <c r="H17" s="29" t="str">
        <f>HP掲載並替!A75</f>
        <v>雨間造園土木　株式会社</v>
      </c>
      <c r="I17" s="27" t="str">
        <f>IF(HP掲載並替!T75=0,"",IF(HP掲載並替!T75=1,HYPERLINK(HP掲載並替!C75,"PDF"),HYPERLINK(HP掲載並替!C75,"外部ページ")))</f>
        <v/>
      </c>
      <c r="J17" s="28"/>
      <c r="K17" s="29" t="str">
        <f>HP掲載並替!A105</f>
        <v>泉ケミカル株式会社</v>
      </c>
      <c r="L17" s="30" t="str">
        <f>IF(HP掲載並替!T105=0,"",IF(HP掲載並替!T105=1,HYPERLINK(HP掲載並替!C105,"PDF"),HYPERLINK(HP掲載並替!C105,"外部ページ")))</f>
        <v>PDF</v>
      </c>
    </row>
    <row r="18" spans="1:12" s="15" customFormat="1" ht="24.9" customHeight="1">
      <c r="A18" s="15">
        <v>15</v>
      </c>
      <c r="B18" s="26" t="str">
        <f>HP掲載並替!A16</f>
        <v>会津美里町</v>
      </c>
      <c r="C18" s="27" t="str">
        <f>IF(HP掲載並替!T16=0,"",IF(HP掲載並替!T16=1,HYPERLINK(HP掲載並替!C16,"PDF"),HYPERLINK(HP掲載並替!C16,"外部ページ")))</f>
        <v/>
      </c>
      <c r="D18" s="28"/>
      <c r="E18" s="29" t="str">
        <f>HP掲載並替!A46</f>
        <v>足利市</v>
      </c>
      <c r="F18" s="27" t="str">
        <f>IF(HP掲載並替!T46=0,"",IF(HP掲載並替!T46=1,HYPERLINK(HP掲載並替!C46,"PDF"),HYPERLINK(HP掲載並替!C46,"外部ページ")))</f>
        <v/>
      </c>
      <c r="G18" s="28"/>
      <c r="H18" s="29" t="str">
        <f>HP掲載並替!A76</f>
        <v>社会福祉法人　綾部市社会福祉協議会</v>
      </c>
      <c r="I18" s="27" t="str">
        <f>IF(HP掲載並替!T76=0,"",IF(HP掲載並替!T76=1,HYPERLINK(HP掲載並替!C76,"PDF"),HYPERLINK(HP掲載並替!C76,"外部ページ")))</f>
        <v/>
      </c>
      <c r="J18" s="28"/>
      <c r="K18" s="29" t="str">
        <f>HP掲載並替!A106</f>
        <v>泉佐野ウォーターフロント株式会社</v>
      </c>
      <c r="L18" s="30" t="str">
        <f>IF(HP掲載並替!T106=0,"",IF(HP掲載並替!T106=1,HYPERLINK(HP掲載並替!C106,"PDF"),HYPERLINK(HP掲載並替!C106,"外部ページ")))</f>
        <v/>
      </c>
    </row>
    <row r="19" spans="1:12" s="15" customFormat="1" ht="24.9" customHeight="1">
      <c r="A19" s="15">
        <v>16</v>
      </c>
      <c r="B19" s="26" t="str">
        <f>HP掲載並替!A17</f>
        <v>公益財団法人　会津若松文化振興財団</v>
      </c>
      <c r="C19" s="27" t="str">
        <f>IF(HP掲載並替!T17=0,"",IF(HP掲載並替!T17=1,HYPERLINK(HP掲載並替!C17,"PDF"),HYPERLINK(HP掲載並替!C17,"外部ページ")))</f>
        <v/>
      </c>
      <c r="D19" s="28"/>
      <c r="E19" s="29" t="str">
        <f>HP掲載並替!A47</f>
        <v>芦沢商事株式会社</v>
      </c>
      <c r="F19" s="27" t="str">
        <f>IF(HP掲載並替!T47=0,"",IF(HP掲載並替!T47=1,HYPERLINK(HP掲載並替!C47,"PDF"),HYPERLINK(HP掲載並替!C47,"外部ページ")))</f>
        <v>PDF</v>
      </c>
      <c r="G19" s="28"/>
      <c r="H19" s="29" t="str">
        <f>HP掲載並替!A77</f>
        <v>学校法人　新井学園</v>
      </c>
      <c r="I19" s="27" t="str">
        <f>IF(HP掲載並替!T77=0,"",IF(HP掲載並替!T77=1,HYPERLINK(HP掲載並替!C77,"PDF"),HYPERLINK(HP掲載並替!C77,"外部ページ")))</f>
        <v/>
      </c>
      <c r="J19" s="28"/>
      <c r="K19" s="29" t="str">
        <f>HP掲載並替!A107</f>
        <v>泉佐野市</v>
      </c>
      <c r="L19" s="30" t="str">
        <f>IF(HP掲載並替!T107=0,"",IF(HP掲載並替!T107=1,HYPERLINK(HP掲載並替!C107,"PDF"),HYPERLINK(HP掲載並替!C107,"外部ページ")))</f>
        <v/>
      </c>
    </row>
    <row r="20" spans="1:12" s="15" customFormat="1" ht="24.9" customHeight="1">
      <c r="A20" s="15">
        <v>17</v>
      </c>
      <c r="B20" s="26" t="str">
        <f>HP掲載並替!A18</f>
        <v>株式会社アイディオー</v>
      </c>
      <c r="C20" s="27" t="str">
        <f>IF(HP掲載並替!T18=0,"",IF(HP掲載並替!T18=1,HYPERLINK(HP掲載並替!C18,"PDF"),HYPERLINK(HP掲載並替!C18,"外部ページ")))</f>
        <v>PDF</v>
      </c>
      <c r="D20" s="28"/>
      <c r="E20" s="29" t="str">
        <f>HP掲載並替!A48</f>
        <v>芦屋市</v>
      </c>
      <c r="F20" s="27" t="str">
        <f>IF(HP掲載並替!T48=0,"",IF(HP掲載並替!T48=1,HYPERLINK(HP掲載並替!C48,"PDF"),HYPERLINK(HP掲載並替!C48,"外部ページ")))</f>
        <v>外部ページ</v>
      </c>
      <c r="G20" s="28"/>
      <c r="H20" s="29" t="str">
        <f>HP掲載並替!A78</f>
        <v>社会福祉法人有磯会</v>
      </c>
      <c r="I20" s="27" t="str">
        <f>IF(HP掲載並替!T78=0,"",IF(HP掲載並替!T78=1,HYPERLINK(HP掲載並替!C78,"PDF"),HYPERLINK(HP掲載並替!C78,"外部ページ")))</f>
        <v/>
      </c>
      <c r="J20" s="28"/>
      <c r="K20" s="29" t="str">
        <f>HP掲載並替!A108</f>
        <v>和泉市</v>
      </c>
      <c r="L20" s="30" t="str">
        <f>IF(HP掲載並替!T108=0,"",IF(HP掲載並替!T108=1,HYPERLINK(HP掲載並替!C108,"PDF"),HYPERLINK(HP掲載並替!C108,"外部ページ")))</f>
        <v/>
      </c>
    </row>
    <row r="21" spans="1:12" s="15" customFormat="1" ht="24.9" customHeight="1">
      <c r="A21" s="15">
        <v>18</v>
      </c>
      <c r="B21" s="26" t="str">
        <f>HP掲載並替!A19</f>
        <v>株式会社アイドマ・ホールディングス</v>
      </c>
      <c r="C21" s="27" t="str">
        <f>IF(HP掲載並替!T19=0,"",IF(HP掲載並替!T19=1,HYPERLINK(HP掲載並替!C19,"PDF"),HYPERLINK(HP掲載並替!C19,"外部ページ")))</f>
        <v>PDF</v>
      </c>
      <c r="D21" s="28"/>
      <c r="E21" s="29" t="str">
        <f>HP掲載並替!A49</f>
        <v>社会福祉法人　あじろぎ会</v>
      </c>
      <c r="F21" s="27" t="str">
        <f>IF(HP掲載並替!T49=0,"",IF(HP掲載並替!T49=1,HYPERLINK(HP掲載並替!C49,"PDF"),HYPERLINK(HP掲載並替!C49,"外部ページ")))</f>
        <v/>
      </c>
      <c r="G21" s="28"/>
      <c r="H21" s="29" t="str">
        <f>HP掲載並替!A79</f>
        <v>アルインコ株式会社</v>
      </c>
      <c r="I21" s="27" t="str">
        <f>IF(HP掲載並替!T79=0,"",IF(HP掲載並替!T79=1,HYPERLINK(HP掲載並替!C79,"PDF"),HYPERLINK(HP掲載並替!C79,"外部ページ")))</f>
        <v/>
      </c>
      <c r="J21" s="28"/>
      <c r="K21" s="29" t="str">
        <f>HP掲載並替!A109</f>
        <v>株式会社 泉製作所</v>
      </c>
      <c r="L21" s="30" t="str">
        <f>IF(HP掲載並替!T109=0,"",IF(HP掲載並替!T109=1,HYPERLINK(HP掲載並替!C109,"PDF"),HYPERLINK(HP掲載並替!C109,"外部ページ")))</f>
        <v/>
      </c>
    </row>
    <row r="22" spans="1:12" s="15" customFormat="1" ht="24.9" customHeight="1">
      <c r="A22" s="15">
        <v>19</v>
      </c>
      <c r="B22" s="26" t="str">
        <f>HP掲載並替!A20</f>
        <v>学校法人愛の園</v>
      </c>
      <c r="C22" s="27" t="str">
        <f>IF(HP掲載並替!T20=0,"",IF(HP掲載並替!T20=1,HYPERLINK(HP掲載並替!C20,"PDF"),HYPERLINK(HP掲載並替!C20,"外部ページ")))</f>
        <v/>
      </c>
      <c r="D22" s="28"/>
      <c r="E22" s="29" t="str">
        <f>HP掲載並替!A50</f>
        <v>株式会社　アステム</v>
      </c>
      <c r="F22" s="27" t="str">
        <f>IF(HP掲載並替!T50=0,"",IF(HP掲載並替!T50=1,HYPERLINK(HP掲載並替!C50,"PDF"),HYPERLINK(HP掲載並替!C50,"外部ページ")))</f>
        <v>PDF</v>
      </c>
      <c r="G22" s="28"/>
      <c r="H22" s="29" t="str">
        <f>HP掲載並替!A80</f>
        <v>株式会社アルファ技研</v>
      </c>
      <c r="I22" s="27" t="str">
        <f>IF(HP掲載並替!T80=0,"",IF(HP掲載並替!T80=1,HYPERLINK(HP掲載並替!C80,"PDF"),HYPERLINK(HP掲載並替!C80,"外部ページ")))</f>
        <v>PDF</v>
      </c>
      <c r="J22" s="28"/>
      <c r="K22" s="29" t="str">
        <f>HP掲載並替!A110</f>
        <v>社会福祉法人和泉福祉会</v>
      </c>
      <c r="L22" s="30" t="str">
        <f>IF(HP掲載並替!T110=0,"",IF(HP掲載並替!T110=1,HYPERLINK(HP掲載並替!C110,"PDF"),HYPERLINK(HP掲載並替!C110,"外部ページ")))</f>
        <v/>
      </c>
    </row>
    <row r="23" spans="1:12" s="15" customFormat="1" ht="24.9" customHeight="1">
      <c r="A23" s="15">
        <v>20</v>
      </c>
      <c r="B23" s="26" t="str">
        <f>HP掲載並替!A21</f>
        <v>株式会社アイル</v>
      </c>
      <c r="C23" s="27" t="str">
        <f>IF(HP掲載並替!T21=0,"",IF(HP掲載並替!T21=1,HYPERLINK(HP掲載並替!C21,"PDF"),HYPERLINK(HP掲載並替!C21,"外部ページ")))</f>
        <v>PDF</v>
      </c>
      <c r="D23" s="28"/>
      <c r="E23" s="29" t="str">
        <f>HP掲載並替!A51</f>
        <v>東　海運株式会社</v>
      </c>
      <c r="F23" s="27" t="str">
        <f>IF(HP掲載並替!T51=0,"",IF(HP掲載並替!T51=1,HYPERLINK(HP掲載並替!C51,"PDF"),HYPERLINK(HP掲載並替!C51,"外部ページ")))</f>
        <v>PDF</v>
      </c>
      <c r="G23" s="28"/>
      <c r="H23" s="29" t="str">
        <f>HP掲載並替!A81</f>
        <v>株式会社アルミネ</v>
      </c>
      <c r="I23" s="27" t="str">
        <f>IF(HP掲載並替!T81=0,"",IF(HP掲載並替!T81=1,HYPERLINK(HP掲載並替!C81,"PDF"),HYPERLINK(HP掲載並替!C81,"外部ページ")))</f>
        <v/>
      </c>
      <c r="J23" s="28"/>
      <c r="K23" s="29" t="str">
        <f>HP掲載並替!A111</f>
        <v>出雲市</v>
      </c>
      <c r="L23" s="30" t="str">
        <f>IF(HP掲載並替!T111=0,"",IF(HP掲載並替!T111=1,HYPERLINK(HP掲載並替!C111,"PDF"),HYPERLINK(HP掲載並替!C111,"外部ページ")))</f>
        <v/>
      </c>
    </row>
    <row r="24" spans="1:12" s="15" customFormat="1" ht="24.9" customHeight="1">
      <c r="A24" s="15">
        <v>21</v>
      </c>
      <c r="B24" s="26" t="str">
        <f>HP掲載並替!A22</f>
        <v>長野県　青木村</v>
      </c>
      <c r="C24" s="27" t="str">
        <f>IF(HP掲載並替!T22=0,"",IF(HP掲載並替!T22=1,HYPERLINK(HP掲載並替!C22,"PDF"),HYPERLINK(HP掲載並替!C22,"外部ページ")))</f>
        <v/>
      </c>
      <c r="D24" s="28"/>
      <c r="E24" s="29" t="str">
        <f>HP掲載並替!A52</f>
        <v>東電化工業　株式会社</v>
      </c>
      <c r="F24" s="27" t="str">
        <f>IF(HP掲載並替!T52=0,"",IF(HP掲載並替!T52=1,HYPERLINK(HP掲載並替!C52,"PDF"),HYPERLINK(HP掲載並替!C52,"外部ページ")))</f>
        <v>PDF</v>
      </c>
      <c r="G24" s="28"/>
      <c r="H24" s="29" t="str">
        <f>HP掲載並替!A82</f>
        <v>株式会社阿波銀行</v>
      </c>
      <c r="I24" s="27" t="str">
        <f>IF(HP掲載並替!T82=0,"",IF(HP掲載並替!T82=1,HYPERLINK(HP掲載並替!C82,"PDF"),HYPERLINK(HP掲載並替!C82,"外部ページ")))</f>
        <v/>
      </c>
      <c r="J24" s="28"/>
      <c r="K24" s="29" t="str">
        <f>HP掲載並替!A112</f>
        <v>有限会社イセウ</v>
      </c>
      <c r="L24" s="30" t="str">
        <f>IF(HP掲載並替!T112=0,"",IF(HP掲載並替!T112=1,HYPERLINK(HP掲載並替!C112,"PDF"),HYPERLINK(HP掲載並替!C112,"外部ページ")))</f>
        <v/>
      </c>
    </row>
    <row r="25" spans="1:12" s="15" customFormat="1" ht="24.9" customHeight="1">
      <c r="A25" s="15">
        <v>22</v>
      </c>
      <c r="B25" s="26" t="str">
        <f>HP掲載並替!A23</f>
        <v>一般財団法人青森県教育厚生会</v>
      </c>
      <c r="C25" s="27" t="str">
        <f>IF(HP掲載並替!T23=0,"",IF(HP掲載並替!T23=1,HYPERLINK(HP掲載並替!C23,"PDF"),HYPERLINK(HP掲載並替!C23,"外部ページ")))</f>
        <v/>
      </c>
      <c r="D25" s="28"/>
      <c r="E25" s="29" t="str">
        <f>HP掲載並替!A53</f>
        <v>安曇野市</v>
      </c>
      <c r="F25" s="27" t="str">
        <f>IF(HP掲載並替!T53=0,"",IF(HP掲載並替!T53=1,HYPERLINK(HP掲載並替!C53,"PDF"),HYPERLINK(HP掲載並替!C53,"外部ページ")))</f>
        <v/>
      </c>
      <c r="G25" s="28"/>
      <c r="H25" s="29" t="str">
        <f>HP掲載並替!A83</f>
        <v>安城市</v>
      </c>
      <c r="I25" s="27" t="str">
        <f>IF(HP掲載並替!T83=0,"",IF(HP掲載並替!T83=1,HYPERLINK(HP掲載並替!C83,"PDF"),HYPERLINK(HP掲載並替!C83,"外部ページ")))</f>
        <v/>
      </c>
      <c r="J25" s="28"/>
      <c r="K25" s="29" t="str">
        <f>HP掲載並替!A113</f>
        <v>一般財団法人　伊勢神宮崇敬会</v>
      </c>
      <c r="L25" s="30" t="str">
        <f>IF(HP掲載並替!T113=0,"",IF(HP掲載並替!T113=1,HYPERLINK(HP掲載並替!C113,"PDF"),HYPERLINK(HP掲載並替!C113,"外部ページ")))</f>
        <v/>
      </c>
    </row>
    <row r="26" spans="1:12" s="15" customFormat="1" ht="24.9" customHeight="1">
      <c r="A26" s="15">
        <v>23</v>
      </c>
      <c r="B26" s="26" t="str">
        <f>HP掲載並替!A24</f>
        <v>青山商事株式会社</v>
      </c>
      <c r="C26" s="27" t="str">
        <f>IF(HP掲載並替!T24=0,"",IF(HP掲載並替!T24=1,HYPERLINK(HP掲載並替!C24,"PDF"),HYPERLINK(HP掲載並替!C24,"外部ページ")))</f>
        <v>PDF</v>
      </c>
      <c r="D26" s="28"/>
      <c r="E26" s="29" t="str">
        <f>HP掲載並替!A54</f>
        <v>社会福祉法人安曇野市社会福祉協議会</v>
      </c>
      <c r="F26" s="27" t="str">
        <f>IF(HP掲載並替!T54=0,"",IF(HP掲載並替!T54=1,HYPERLINK(HP掲載並替!C54,"PDF"),HYPERLINK(HP掲載並替!C54,"外部ページ")))</f>
        <v/>
      </c>
      <c r="G26" s="28"/>
      <c r="H26" s="29" t="str">
        <f>HP掲載並替!A84</f>
        <v>株式会社アンズコーポレーション</v>
      </c>
      <c r="I26" s="27" t="str">
        <f>IF(HP掲載並替!T84=0,"",IF(HP掲載並替!T84=1,HYPERLINK(HP掲載並替!C84,"PDF"),HYPERLINK(HP掲載並替!C84,"外部ページ")))</f>
        <v>外部ページ</v>
      </c>
      <c r="J26" s="28"/>
      <c r="K26" s="29" t="str">
        <f>HP掲載並替!A114</f>
        <v>学校法人伊勢整容学園</v>
      </c>
      <c r="L26" s="30" t="str">
        <f>IF(HP掲載並替!T114=0,"",IF(HP掲載並替!T114=1,HYPERLINK(HP掲載並替!C114,"PDF"),HYPERLINK(HP掲載並替!C114,"外部ページ")))</f>
        <v/>
      </c>
    </row>
    <row r="27" spans="1:12" s="15" customFormat="1" ht="24.9" customHeight="1">
      <c r="A27" s="15">
        <v>24</v>
      </c>
      <c r="B27" s="26" t="str">
        <f>HP掲載並替!A25</f>
        <v>明石被服興業株式会社</v>
      </c>
      <c r="C27" s="27" t="str">
        <f>IF(HP掲載並替!T25=0,"",IF(HP掲載並替!T25=1,HYPERLINK(HP掲載並替!C25,"PDF"),HYPERLINK(HP掲載並替!C25,"外部ページ")))</f>
        <v>PDF</v>
      </c>
      <c r="D27" s="28"/>
      <c r="E27" s="29" t="str">
        <f>HP掲載並替!A55</f>
        <v>アスリートＦＡ株式会社</v>
      </c>
      <c r="F27" s="27" t="str">
        <f>IF(HP掲載並替!T55=0,"",IF(HP掲載並替!T55=1,HYPERLINK(HP掲載並替!C55,"PDF"),HYPERLINK(HP掲載並替!C55,"外部ページ")))</f>
        <v>PDF</v>
      </c>
      <c r="G27" s="28"/>
      <c r="H27" s="29" t="str">
        <f>HP掲載並替!A85</f>
        <v>安全自動車株式会社</v>
      </c>
      <c r="I27" s="27" t="str">
        <f>IF(HP掲載並替!T85=0,"",IF(HP掲載並替!T85=1,HYPERLINK(HP掲載並替!C85,"PDF"),HYPERLINK(HP掲載並替!C85,"外部ページ")))</f>
        <v/>
      </c>
      <c r="J27" s="28"/>
      <c r="K27" s="29" t="str">
        <f>HP掲載並替!A115</f>
        <v>社会福祉法人伊勢原市社会福祉協議会</v>
      </c>
      <c r="L27" s="30" t="str">
        <f>IF(HP掲載並替!T115=0,"",IF(HP掲載並替!T115=1,HYPERLINK(HP掲載並替!C115,"PDF"),HYPERLINK(HP掲載並替!C115,"外部ページ")))</f>
        <v/>
      </c>
    </row>
    <row r="28" spans="1:12" s="15" customFormat="1" ht="24.9" customHeight="1">
      <c r="A28" s="15">
        <v>25</v>
      </c>
      <c r="B28" s="26" t="str">
        <f>HP掲載並替!A26</f>
        <v>公益財団法人 明石文化国際創生財団</v>
      </c>
      <c r="C28" s="27" t="str">
        <f>IF(HP掲載並替!T26=0,"",IF(HP掲載並替!T26=1,HYPERLINK(HP掲載並替!C26,"PDF"),HYPERLINK(HP掲載並替!C26,"外部ページ")))</f>
        <v/>
      </c>
      <c r="D28" s="28"/>
      <c r="E28" s="29" t="str">
        <f>HP掲載並替!A56</f>
        <v>アセットマネジメントOne株式会社</v>
      </c>
      <c r="F28" s="27" t="str">
        <f>IF(HP掲載並替!T56=0,"",IF(HP掲載並替!T56=1,HYPERLINK(HP掲載並替!C56,"PDF"),HYPERLINK(HP掲載並替!C56,"外部ページ")))</f>
        <v/>
      </c>
      <c r="G28" s="28"/>
      <c r="H28" s="29" t="str">
        <f>HP掲載並替!A86</f>
        <v>株式会社　安東建設</v>
      </c>
      <c r="I28" s="27" t="str">
        <f>IF(HP掲載並替!T86=0,"",IF(HP掲載並替!T86=1,HYPERLINK(HP掲載並替!C86,"PDF"),HYPERLINK(HP掲載並替!C86,"外部ページ")))</f>
        <v/>
      </c>
      <c r="J28" s="28"/>
      <c r="K28" s="29" t="str">
        <f>HP掲載並替!A116</f>
        <v>板橋区</v>
      </c>
      <c r="L28" s="30" t="str">
        <f>IF(HP掲載並替!T116=0,"",IF(HP掲載並替!T116=1,HYPERLINK(HP掲載並替!C116,"PDF"),HYPERLINK(HP掲載並替!C116,"外部ページ")))</f>
        <v>外部ページ</v>
      </c>
    </row>
    <row r="29" spans="1:12" s="15" customFormat="1" ht="24.9" customHeight="1">
      <c r="A29" s="15">
        <v>26</v>
      </c>
      <c r="B29" s="26" t="str">
        <f>HP掲載並替!A27</f>
        <v>暁電気株式会社</v>
      </c>
      <c r="C29" s="27" t="str">
        <f>IF(HP掲載並替!T27=0,"",IF(HP掲載並替!T27=1,HYPERLINK(HP掲載並替!C27,"PDF"),HYPERLINK(HP掲載並替!C27,"外部ページ")))</f>
        <v/>
      </c>
      <c r="D29" s="28"/>
      <c r="E29" s="29" t="str">
        <f>HP掲載並替!A57</f>
        <v>社会福祉法人　愛宕福祉会</v>
      </c>
      <c r="F29" s="27" t="str">
        <f>IF(HP掲載並替!T57=0,"",IF(HP掲載並替!T57=1,HYPERLINK(HP掲載並替!C57,"PDF"),HYPERLINK(HP掲載並替!C57,"外部ページ")))</f>
        <v/>
      </c>
      <c r="G29" s="28"/>
      <c r="H29" s="29" t="str">
        <f>HP掲載並替!A87</f>
        <v>株式会社　イーシーセルビス</v>
      </c>
      <c r="I29" s="27" t="str">
        <f>IF(HP掲載並替!T87=0,"",IF(HP掲載並替!T87=1,HYPERLINK(HP掲載並替!C87,"PDF"),HYPERLINK(HP掲載並替!C87,"外部ページ")))</f>
        <v>PDF</v>
      </c>
      <c r="J29" s="28"/>
      <c r="K29" s="29" t="str">
        <f>HP掲載並替!A117</f>
        <v>伊丹市</v>
      </c>
      <c r="L29" s="30" t="str">
        <f>IF(HP掲載並替!T117=0,"",IF(HP掲載並替!T117=1,HYPERLINK(HP掲載並替!C117,"PDF"),HYPERLINK(HP掲載並替!C117,"外部ページ")))</f>
        <v/>
      </c>
    </row>
    <row r="30" spans="1:12" s="15" customFormat="1" ht="24.9" customHeight="1">
      <c r="A30" s="15">
        <v>27</v>
      </c>
      <c r="B30" s="26" t="str">
        <f>HP掲載並替!A28</f>
        <v>株式会社赤福</v>
      </c>
      <c r="C30" s="27" t="str">
        <f>IF(HP掲載並替!T28=0,"",IF(HP掲載並替!T28=1,HYPERLINK(HP掲載並替!C28,"PDF"),HYPERLINK(HP掲載並替!C28,"外部ページ")))</f>
        <v/>
      </c>
      <c r="D30" s="28"/>
      <c r="E30" s="29" t="str">
        <f>HP掲載並替!A58</f>
        <v>厚木市</v>
      </c>
      <c r="F30" s="27" t="str">
        <f>IF(HP掲載並替!T58=0,"",IF(HP掲載並替!T58=1,HYPERLINK(HP掲載並替!C58,"PDF"),HYPERLINK(HP掲載並替!C58,"外部ページ")))</f>
        <v/>
      </c>
      <c r="G30" s="28"/>
      <c r="H30" s="29" t="str">
        <f>HP掲載並替!A88</f>
        <v>飯島町</v>
      </c>
      <c r="I30" s="27" t="str">
        <f>IF(HP掲載並替!T88=0,"",IF(HP掲載並替!T88=1,HYPERLINK(HP掲載並替!C88,"PDF"),HYPERLINK(HP掲載並替!C88,"外部ページ")))</f>
        <v/>
      </c>
      <c r="J30" s="28"/>
      <c r="K30" s="29" t="str">
        <f>HP掲載並替!A118</f>
        <v>株式会社ICHIKAWA</v>
      </c>
      <c r="L30" s="30" t="str">
        <f>IF(HP掲載並替!T118=0,"",IF(HP掲載並替!T118=1,HYPERLINK(HP掲載並替!C118,"PDF"),HYPERLINK(HP掲載並替!C118,"外部ページ")))</f>
        <v>PDF</v>
      </c>
    </row>
    <row r="31" spans="1:12" s="15" customFormat="1" ht="24.9" customHeight="1">
      <c r="A31" s="15">
        <v>28</v>
      </c>
      <c r="B31" s="26" t="str">
        <f>HP掲載並替!A29</f>
        <v>秋田県</v>
      </c>
      <c r="C31" s="27" t="str">
        <f>IF(HP掲載並替!T29=0,"",IF(HP掲載並替!T29=1,HYPERLINK(HP掲載並替!C29,"PDF"),HYPERLINK(HP掲載並替!C29,"外部ページ")))</f>
        <v/>
      </c>
      <c r="D31" s="28"/>
      <c r="E31" s="29" t="str">
        <f>HP掲載並替!A59</f>
        <v>公益財団法人　厚木市環境みどり公社</v>
      </c>
      <c r="F31" s="27" t="str">
        <f>IF(HP掲載並替!T59=0,"",IF(HP掲載並替!T59=1,HYPERLINK(HP掲載並替!C59,"PDF"),HYPERLINK(HP掲載並替!C59,"外部ページ")))</f>
        <v/>
      </c>
      <c r="G31" s="28"/>
      <c r="H31" s="29" t="str">
        <f>HP掲載並替!A89</f>
        <v>飯田市</v>
      </c>
      <c r="I31" s="27" t="str">
        <f>IF(HP掲載並替!T89=0,"",IF(HP掲載並替!T89=1,HYPERLINK(HP掲載並替!C89,"PDF"),HYPERLINK(HP掲載並替!C89,"外部ページ")))</f>
        <v/>
      </c>
      <c r="J31" s="28"/>
      <c r="K31" s="29" t="str">
        <f>HP掲載並替!A119</f>
        <v>学校法人市川学園</v>
      </c>
      <c r="L31" s="30" t="str">
        <f>IF(HP掲載並替!T119=0,"",IF(HP掲載並替!T119=1,HYPERLINK(HP掲載並替!C119,"PDF"),HYPERLINK(HP掲載並替!C119,"外部ページ")))</f>
        <v/>
      </c>
    </row>
    <row r="32" spans="1:12" s="15" customFormat="1" ht="24.9" customHeight="1">
      <c r="A32" s="15">
        <v>29</v>
      </c>
      <c r="B32" s="26" t="str">
        <f>HP掲載並替!A30</f>
        <v>一般社団法人　秋田県歯科医師会</v>
      </c>
      <c r="C32" s="27" t="str">
        <f>IF(HP掲載並替!T30=0,"",IF(HP掲載並替!T30=1,HYPERLINK(HP掲載並替!C30,"PDF"),HYPERLINK(HP掲載並替!C30,"外部ページ")))</f>
        <v/>
      </c>
      <c r="D32" s="28"/>
      <c r="E32" s="29" t="str">
        <f>HP掲載並替!A60</f>
        <v>東信用組合</v>
      </c>
      <c r="F32" s="27" t="str">
        <f>IF(HP掲載並替!T60=0,"",IF(HP掲載並替!T60=1,HYPERLINK(HP掲載並替!C60,"PDF"),HYPERLINK(HP掲載並替!C60,"外部ページ")))</f>
        <v/>
      </c>
      <c r="G32" s="28"/>
      <c r="H32" s="29" t="str">
        <f>HP掲載並替!A90</f>
        <v>秋田県井川町</v>
      </c>
      <c r="I32" s="27" t="str">
        <f>IF(HP掲載並替!T90=0,"",IF(HP掲載並替!T90=1,HYPERLINK(HP掲載並替!C90,"PDF"),HYPERLINK(HP掲載並替!C90,"外部ページ")))</f>
        <v/>
      </c>
      <c r="J32" s="28"/>
      <c r="K32" s="29" t="str">
        <f>HP掲載並替!A120</f>
        <v>社会福祉法人　一寿会</v>
      </c>
      <c r="L32" s="30" t="str">
        <f>IF(HP掲載並替!T120=0,"",IF(HP掲載並替!T120=1,HYPERLINK(HP掲載並替!C120,"PDF"),HYPERLINK(HP掲載並替!C120,"外部ページ")))</f>
        <v>PDF</v>
      </c>
    </row>
    <row r="33" spans="1:12" s="15" customFormat="1" ht="24.9" customHeight="1">
      <c r="A33" s="15">
        <v>30</v>
      </c>
      <c r="B33" s="26" t="str">
        <f>HP掲載並替!A31</f>
        <v>秋田県信用保証協会</v>
      </c>
      <c r="C33" s="27" t="str">
        <f>IF(HP掲載並替!T31=0,"",IF(HP掲載並替!T31=1,HYPERLINK(HP掲載並替!C31,"PDF"),HYPERLINK(HP掲載並替!C31,"外部ページ")))</f>
        <v/>
      </c>
      <c r="D33" s="28"/>
      <c r="E33" s="29" t="str">
        <f>HP掲載並替!A61</f>
        <v>ＡＤＥＫＡ労働組合</v>
      </c>
      <c r="F33" s="27" t="str">
        <f>IF(HP掲載並替!T61=0,"",IF(HP掲載並替!T61=1,HYPERLINK(HP掲載並替!C61,"PDF"),HYPERLINK(HP掲載並替!C61,"外部ページ")))</f>
        <v>PDF</v>
      </c>
      <c r="G33" s="28"/>
      <c r="H33" s="29" t="str">
        <f>HP掲載並替!A91</f>
        <v>長野県生坂村</v>
      </c>
      <c r="I33" s="27" t="str">
        <f>IF(HP掲載並替!T91=0,"",IF(HP掲載並替!T91=1,HYPERLINK(HP掲載並替!C91,"PDF"),HYPERLINK(HP掲載並替!C91,"外部ページ")))</f>
        <v/>
      </c>
      <c r="J33" s="28"/>
      <c r="K33" s="29" t="str">
        <f>HP掲載並替!A121</f>
        <v>社会福祉法人一宮市社会福祉協議会</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f>K3+30</f>
        <v>121</v>
      </c>
      <c r="C35" s="27"/>
      <c r="D35" s="37"/>
      <c r="E35" s="38">
        <f>B35+30</f>
        <v>151</v>
      </c>
      <c r="F35" s="27"/>
      <c r="G35" s="37"/>
      <c r="H35" s="38">
        <f>E35+30</f>
        <v>181</v>
      </c>
      <c r="I35" s="27"/>
      <c r="J35" s="37"/>
      <c r="K35" s="38">
        <f>H35+30</f>
        <v>211</v>
      </c>
      <c r="L35" s="30"/>
    </row>
    <row r="36" spans="1:12" s="15" customFormat="1" ht="24.9" customHeight="1">
      <c r="A36" s="15">
        <v>1</v>
      </c>
      <c r="B36" s="21" t="str">
        <f>HP掲載並替!A122</f>
        <v>一心港運株式会社</v>
      </c>
      <c r="C36" s="22" t="str">
        <f>IF(HP掲載並替!T122=0,"",IF(HP掲載並替!T122=1,HYPERLINK(HP掲載並替!C122,"PDF"),HYPERLINK(HP掲載並替!C122,"外部ページ")))</f>
        <v/>
      </c>
      <c r="D36" s="23"/>
      <c r="E36" s="24" t="str">
        <f>HP掲載並替!A152</f>
        <v>イワフジ工業株式会社</v>
      </c>
      <c r="F36" s="22" t="str">
        <f>IF(HP掲載並替!T152=0,"",IF(HP掲載並替!T152=1,HYPERLINK(HP掲載並替!C152,"PDF"),HYPERLINK(HP掲載並替!C152,"外部ページ")))</f>
        <v/>
      </c>
      <c r="G36" s="23"/>
      <c r="H36" s="24" t="str">
        <f>HP掲載並替!A182</f>
        <v>株式会社エコム</v>
      </c>
      <c r="I36" s="22" t="str">
        <f>IF(HP掲載並替!T182=0,"",IF(HP掲載並替!T182=1,HYPERLINK(HP掲載並替!C182,"PDF"),HYPERLINK(HP掲載並替!C182,"外部ページ")))</f>
        <v>PDF</v>
      </c>
      <c r="J36" s="23"/>
      <c r="K36" s="24" t="str">
        <f>HP掲載並替!A212</f>
        <v>福島県大熊町</v>
      </c>
      <c r="L36" s="25" t="str">
        <f>IF(HP掲載並替!T212=0,"",IF(HP掲載並替!T212=1,HYPERLINK(HP掲載並替!C212,"PDF"),HYPERLINK(HP掲載並替!C212,"外部ページ")))</f>
        <v/>
      </c>
    </row>
    <row r="37" spans="1:12" s="15" customFormat="1" ht="24.9" customHeight="1">
      <c r="A37" s="15">
        <v>2</v>
      </c>
      <c r="B37" s="26" t="str">
        <f>HP掲載並替!A123</f>
        <v>社会福祉法人井筒会</v>
      </c>
      <c r="C37" s="27" t="str">
        <f>IF(HP掲載並替!T123=0,"",IF(HP掲載並替!T123=1,HYPERLINK(HP掲載並替!C123,"PDF"),HYPERLINK(HP掲載並替!C123,"外部ページ")))</f>
        <v/>
      </c>
      <c r="D37" s="28"/>
      <c r="E37" s="29" t="str">
        <f>HP掲載並替!A153</f>
        <v>イワブチ株式会社</v>
      </c>
      <c r="F37" s="27" t="str">
        <f>IF(HP掲載並替!T153=0,"",IF(HP掲載並替!T153=1,HYPERLINK(HP掲載並替!C153,"PDF"),HYPERLINK(HP掲載並替!C153,"外部ページ")))</f>
        <v>PDF</v>
      </c>
      <c r="G37" s="28"/>
      <c r="H37" s="29" t="str">
        <f>HP掲載並替!A183</f>
        <v>エスエステクナ株式会社</v>
      </c>
      <c r="I37" s="27" t="str">
        <f>IF(HP掲載並替!T183=0,"",IF(HP掲載並替!T183=1,HYPERLINK(HP掲載並替!C183,"PDF"),HYPERLINK(HP掲載並替!C183,"外部ページ")))</f>
        <v/>
      </c>
      <c r="J37" s="28"/>
      <c r="K37" s="29" t="str">
        <f>HP掲載並替!A213</f>
        <v>長野県大桑村</v>
      </c>
      <c r="L37" s="30" t="str">
        <f>IF(HP掲載並替!T213=0,"",IF(HP掲載並替!T213=1,HYPERLINK(HP掲載並替!C213,"PDF"),HYPERLINK(HP掲載並替!C213,"外部ページ")))</f>
        <v/>
      </c>
    </row>
    <row r="38" spans="1:12" s="15" customFormat="1" ht="24.9" customHeight="1">
      <c r="A38" s="15">
        <v>3</v>
      </c>
      <c r="B38" s="26" t="str">
        <f>HP掲載並替!A124</f>
        <v>伊藤建設工業株式会社</v>
      </c>
      <c r="C38" s="27" t="str">
        <f>IF(HP掲載並替!T124=0,"",IF(HP掲載並替!T124=1,HYPERLINK(HP掲載並替!C124,"PDF"),HYPERLINK(HP掲載並替!C124,"外部ページ")))</f>
        <v/>
      </c>
      <c r="D38" s="28"/>
      <c r="E38" s="29" t="str">
        <f>HP掲載並替!A154</f>
        <v>巖本金属株式会社</v>
      </c>
      <c r="F38" s="27" t="str">
        <f>IF(HP掲載並替!T154=0,"",IF(HP掲載並替!T154=1,HYPERLINK(HP掲載並替!C154,"PDF"),HYPERLINK(HP掲載並替!C154,"外部ページ")))</f>
        <v>外部ページ</v>
      </c>
      <c r="G38" s="28"/>
      <c r="H38" s="29" t="str">
        <f>HP掲載並替!A184</f>
        <v>エスパティオ管理組合住宅部会</v>
      </c>
      <c r="I38" s="27" t="str">
        <f>IF(HP掲載並替!T184=0,"",IF(HP掲載並替!T184=1,HYPERLINK(HP掲載並替!C184,"PDF"),HYPERLINK(HP掲載並替!C184,"外部ページ")))</f>
        <v/>
      </c>
      <c r="J38" s="28"/>
      <c r="K38" s="29" t="str">
        <f>HP掲載並替!A214</f>
        <v>学校法人　大阪経済大学</v>
      </c>
      <c r="L38" s="30" t="str">
        <f>IF(HP掲載並替!T214=0,"",IF(HP掲載並替!T214=1,HYPERLINK(HP掲載並替!C214,"PDF"),HYPERLINK(HP掲載並替!C214,"外部ページ")))</f>
        <v>PDF</v>
      </c>
    </row>
    <row r="39" spans="1:12" s="15" customFormat="1" ht="24.9" customHeight="1">
      <c r="A39" s="15">
        <v>4</v>
      </c>
      <c r="B39" s="26" t="str">
        <f>HP掲載並替!A125</f>
        <v>株式会社 伊藤テック</v>
      </c>
      <c r="C39" s="27" t="str">
        <f>IF(HP掲載並替!T125=0,"",IF(HP掲載並替!T125=1,HYPERLINK(HP掲載並替!C125,"PDF"),HYPERLINK(HP掲載並替!C125,"外部ページ")))</f>
        <v/>
      </c>
      <c r="D39" s="28"/>
      <c r="E39" s="29" t="str">
        <f>HP掲載並替!A155</f>
        <v>岩弥創業株式会社</v>
      </c>
      <c r="F39" s="27" t="str">
        <f>IF(HP掲載並替!T155=0,"",IF(HP掲載並替!T155=1,HYPERLINK(HP掲載並替!C155,"PDF"),HYPERLINK(HP掲載並替!C155,"外部ページ")))</f>
        <v/>
      </c>
      <c r="G39" s="28"/>
      <c r="H39" s="29" t="str">
        <f>HP掲載並替!A185</f>
        <v>広島県 江田島市</v>
      </c>
      <c r="I39" s="27" t="str">
        <f>IF(HP掲載並替!T185=0,"",IF(HP掲載並替!T185=1,HYPERLINK(HP掲載並替!C185,"PDF"),HYPERLINK(HP掲載並替!C185,"外部ページ")))</f>
        <v>外部ページ</v>
      </c>
      <c r="J39" s="28"/>
      <c r="K39" s="29" t="str">
        <f>HP掲載並替!A215</f>
        <v xml:space="preserve">学校法人大阪滋慶学園 </v>
      </c>
      <c r="L39" s="30" t="str">
        <f>IF(HP掲載並替!T215=0,"",IF(HP掲載並替!T215=1,HYPERLINK(HP掲載並替!C215,"PDF"),HYPERLINK(HP掲載並替!C215,"外部ページ")))</f>
        <v/>
      </c>
    </row>
    <row r="40" spans="1:12" s="15" customFormat="1" ht="24.9" customHeight="1">
      <c r="A40" s="15">
        <v>5</v>
      </c>
      <c r="B40" s="26" t="str">
        <f>HP掲載並替!A126</f>
        <v>株式会社　伊藤美藝社製版所</v>
      </c>
      <c r="C40" s="27" t="str">
        <f>IF(HP掲載並替!T126=0,"",IF(HP掲載並替!T126=1,HYPERLINK(HP掲載並替!C126,"PDF"),HYPERLINK(HP掲載並替!C126,"外部ページ")))</f>
        <v>PDF</v>
      </c>
      <c r="D40" s="28"/>
      <c r="E40" s="29" t="str">
        <f>HP掲載並替!A156</f>
        <v>インター・ドメイン株式会社</v>
      </c>
      <c r="F40" s="27" t="str">
        <f>IF(HP掲載並替!T156=0,"",IF(HP掲載並替!T156=1,HYPERLINK(HP掲載並替!C156,"PDF"),HYPERLINK(HP掲載並替!C156,"外部ページ")))</f>
        <v/>
      </c>
      <c r="G40" s="28"/>
      <c r="H40" s="29" t="str">
        <f>HP掲載並替!A186</f>
        <v>株式会社　エディスグローヴ</v>
      </c>
      <c r="I40" s="27" t="str">
        <f>IF(HP掲載並替!T186=0,"",IF(HP掲載並替!T186=1,HYPERLINK(HP掲載並替!C186,"PDF"),HYPERLINK(HP掲載並替!C186,"外部ページ")))</f>
        <v/>
      </c>
      <c r="J40" s="28"/>
      <c r="K40" s="29" t="str">
        <f>HP掲載並替!A216</f>
        <v>大阪市民共済生活協同組合</v>
      </c>
      <c r="L40" s="30" t="str">
        <f>IF(HP掲載並替!T216=0,"",IF(HP掲載並替!T216=1,HYPERLINK(HP掲載並替!C216,"PDF"),HYPERLINK(HP掲載並替!C216,"外部ページ")))</f>
        <v>PDF</v>
      </c>
    </row>
    <row r="41" spans="1:12" s="15" customFormat="1" ht="24.9" customHeight="1">
      <c r="A41" s="15">
        <v>6</v>
      </c>
      <c r="B41" s="26" t="str">
        <f>HP掲載並替!A127</f>
        <v>学校法人　稲置学園</v>
      </c>
      <c r="C41" s="27" t="str">
        <f>IF(HP掲載並替!T127=0,"",IF(HP掲載並替!T127=1,HYPERLINK(HP掲載並替!C127,"PDF"),HYPERLINK(HP掲載並替!C127,"外部ページ")))</f>
        <v/>
      </c>
      <c r="D41" s="28"/>
      <c r="E41" s="29" t="str">
        <f>HP掲載並替!A157</f>
        <v>インター精工株式会社</v>
      </c>
      <c r="F41" s="27" t="str">
        <f>IF(HP掲載並替!T157=0,"",IF(HP掲載並替!T157=1,HYPERLINK(HP掲載並替!C157,"PDF"),HYPERLINK(HP掲載並替!C157,"外部ページ")))</f>
        <v/>
      </c>
      <c r="G41" s="28"/>
      <c r="H41" s="29" t="str">
        <f>HP掲載並替!A187</f>
        <v>江戸川区</v>
      </c>
      <c r="I41" s="27" t="str">
        <f>IF(HP掲載並替!T187=0,"",IF(HP掲載並替!T187=1,HYPERLINK(HP掲載並替!C187,"PDF"),HYPERLINK(HP掲載並替!C187,"外部ページ")))</f>
        <v>外部ページ</v>
      </c>
      <c r="J41" s="28"/>
      <c r="K41" s="29" t="str">
        <f>HP掲載並替!A217</f>
        <v>大阪商工信用金庫</v>
      </c>
      <c r="L41" s="30" t="str">
        <f>IF(HP掲載並替!T217=0,"",IF(HP掲載並替!T217=1,HYPERLINK(HP掲載並替!C217,"PDF"),HYPERLINK(HP掲載並替!C217,"外部ページ")))</f>
        <v/>
      </c>
    </row>
    <row r="42" spans="1:12" s="15" customFormat="1" ht="24.9" customHeight="1">
      <c r="A42" s="15">
        <v>7</v>
      </c>
      <c r="B42" s="26" t="str">
        <f>HP掲載並替!A128</f>
        <v>長野県 伊那市</v>
      </c>
      <c r="C42" s="27" t="str">
        <f>IF(HP掲載並替!T128=0,"",IF(HP掲載並替!T128=1,HYPERLINK(HP掲載並替!C128,"PDF"),HYPERLINK(HP掲載並替!C128,"外部ページ")))</f>
        <v/>
      </c>
      <c r="D42" s="28"/>
      <c r="E42" s="29" t="str">
        <f>HP掲載並替!A158</f>
        <v>ウエスタン・アセット・マネジメント株式会社</v>
      </c>
      <c r="F42" s="27" t="str">
        <f>IF(HP掲載並替!T158=0,"",IF(HP掲載並替!T158=1,HYPERLINK(HP掲載並替!C158,"PDF"),HYPERLINK(HP掲載並替!C158,"外部ページ")))</f>
        <v/>
      </c>
      <c r="G42" s="28"/>
      <c r="H42" s="29" t="str">
        <f>HP掲載並替!A188</f>
        <v>株式会社エヌ・エス・ピー</v>
      </c>
      <c r="I42" s="27" t="str">
        <f>IF(HP掲載並替!T188=0,"",IF(HP掲載並替!T188=1,HYPERLINK(HP掲載並替!C188,"PDF"),HYPERLINK(HP掲載並替!C188,"外部ページ")))</f>
        <v>外部ページ</v>
      </c>
      <c r="J42" s="28"/>
      <c r="K42" s="29" t="str">
        <f>HP掲載並替!A218</f>
        <v>公益財団法人 大阪成人病予防協会</v>
      </c>
      <c r="L42" s="30" t="str">
        <f>IF(HP掲載並替!T218=0,"",IF(HP掲載並替!T218=1,HYPERLINK(HP掲載並替!C218,"PDF"),HYPERLINK(HP掲載並替!C218,"外部ページ")))</f>
        <v/>
      </c>
    </row>
    <row r="43" spans="1:12" s="15" customFormat="1" ht="24.9" customHeight="1">
      <c r="A43" s="15">
        <v>8</v>
      </c>
      <c r="B43" s="26" t="str">
        <f>HP掲載並替!A129</f>
        <v>茨城県稲敷市</v>
      </c>
      <c r="C43" s="27" t="str">
        <f>IF(HP掲載並替!T129=0,"",IF(HP掲載並替!T129=1,HYPERLINK(HP掲載並替!C129,"PDF"),HYPERLINK(HP掲載並替!C129,"外部ページ")))</f>
        <v/>
      </c>
      <c r="D43" s="28"/>
      <c r="E43" s="29" t="str">
        <f>HP掲載並替!A159</f>
        <v>医療法人植田眼科診療所</v>
      </c>
      <c r="F43" s="27" t="str">
        <f>IF(HP掲載並替!T159=0,"",IF(HP掲載並替!T159=1,HYPERLINK(HP掲載並替!C159,"PDF"),HYPERLINK(HP掲載並替!C159,"外部ページ")))</f>
        <v/>
      </c>
      <c r="G43" s="28"/>
      <c r="H43" s="29" t="str">
        <f>HP掲載並替!A189</f>
        <v>エヌ・エス・コミュニケーションズ株式会社</v>
      </c>
      <c r="I43" s="27" t="str">
        <f>IF(HP掲載並替!T189=0,"",IF(HP掲載並替!T189=1,HYPERLINK(HP掲載並替!C189,"PDF"),HYPERLINK(HP掲載並替!C189,"外部ページ")))</f>
        <v>PDF</v>
      </c>
      <c r="J43" s="28"/>
      <c r="K43" s="29" t="str">
        <f>HP掲載並替!A219</f>
        <v>大阪中央ダイカスト株式会社</v>
      </c>
      <c r="L43" s="30" t="str">
        <f>IF(HP掲載並替!T219=0,"",IF(HP掲載並替!T219=1,HYPERLINK(HP掲載並替!C219,"PDF"),HYPERLINK(HP掲載並替!C219,"外部ページ")))</f>
        <v>外部ページ</v>
      </c>
    </row>
    <row r="44" spans="1:12" s="15" customFormat="1" ht="24.9" customHeight="1">
      <c r="A44" s="15">
        <v>9</v>
      </c>
      <c r="B44" s="26" t="str">
        <f>HP掲載並替!A130</f>
        <v>伊那食品工業株式会社</v>
      </c>
      <c r="C44" s="27" t="str">
        <f>IF(HP掲載並替!T130=0,"",IF(HP掲載並替!T130=1,HYPERLINK(HP掲載並替!C130,"PDF"),HYPERLINK(HP掲載並替!C130,"外部ページ")))</f>
        <v/>
      </c>
      <c r="D44" s="28"/>
      <c r="E44" s="29" t="str">
        <f>HP掲載並替!A160</f>
        <v>上田市</v>
      </c>
      <c r="F44" s="27" t="str">
        <f>IF(HP掲載並替!T160=0,"",IF(HP掲載並替!T160=1,HYPERLINK(HP掲載並替!C160,"PDF"),HYPERLINK(HP掲載並替!C160,"外部ページ")))</f>
        <v/>
      </c>
      <c r="G44" s="28"/>
      <c r="H44" s="29" t="str">
        <f>HP掲載並替!A190</f>
        <v>株式会社 NBE</v>
      </c>
      <c r="I44" s="27" t="str">
        <f>IF(HP掲載並替!T190=0,"",IF(HP掲載並替!T190=1,HYPERLINK(HP掲載並替!C190,"PDF"),HYPERLINK(HP掲載並替!C190,"外部ページ")))</f>
        <v>PDF</v>
      </c>
      <c r="J44" s="28"/>
      <c r="K44" s="29" t="str">
        <f>HP掲載並替!A220</f>
        <v>一般財団法人　大阪ボーイスカウト振興協会</v>
      </c>
      <c r="L44" s="30" t="str">
        <f>IF(HP掲載並替!T220=0,"",IF(HP掲載並替!T220=1,HYPERLINK(HP掲載並替!C220,"PDF"),HYPERLINK(HP掲載並替!C220,"外部ページ")))</f>
        <v/>
      </c>
    </row>
    <row r="45" spans="1:12" s="15" customFormat="1" ht="24.9" customHeight="1">
      <c r="A45" s="15">
        <v>10</v>
      </c>
      <c r="B45" s="26" t="str">
        <f>HP掲載並替!A131</f>
        <v>伊那中央病院</v>
      </c>
      <c r="C45" s="27" t="str">
        <f>IF(HP掲載並替!T131=0,"",IF(HP掲載並替!T131=1,HYPERLINK(HP掲載並替!C131,"PDF"),HYPERLINK(HP掲載並替!C131,"外部ページ")))</f>
        <v/>
      </c>
      <c r="D45" s="28"/>
      <c r="E45" s="29" t="str">
        <f>HP掲載並替!A161</f>
        <v>上田市上下水道局</v>
      </c>
      <c r="F45" s="27" t="str">
        <f>IF(HP掲載並替!T161=0,"",IF(HP掲載並替!T161=1,HYPERLINK(HP掲載並替!C161,"PDF"),HYPERLINK(HP掲載並替!C161,"外部ページ")))</f>
        <v/>
      </c>
      <c r="G45" s="28"/>
      <c r="H45" s="29" t="str">
        <f>HP掲載並替!A191</f>
        <v>社会福祉法人　恵比寿会</v>
      </c>
      <c r="I45" s="27" t="str">
        <f>IF(HP掲載並替!T191=0,"",IF(HP掲載並替!T191=1,HYPERLINK(HP掲載並替!C191,"PDF"),HYPERLINK(HP掲載並替!C191,"外部ページ")))</f>
        <v/>
      </c>
      <c r="J45" s="28"/>
      <c r="K45" s="29" t="str">
        <f>HP掲載並替!A221</f>
        <v>大阪北部ヤクルト販売株式会社</v>
      </c>
      <c r="L45" s="30" t="str">
        <f>IF(HP掲載並替!T221=0,"",IF(HP掲載並替!T221=1,HYPERLINK(HP掲載並替!C221,"PDF"),HYPERLINK(HP掲載並替!C221,"外部ページ")))</f>
        <v>外部ページ</v>
      </c>
    </row>
    <row r="46" spans="1:12" s="15" customFormat="1" ht="24.9" customHeight="1">
      <c r="A46" s="15">
        <v>11</v>
      </c>
      <c r="B46" s="26" t="str">
        <f>HP掲載並替!A132</f>
        <v>猪苗代町土地改良区</v>
      </c>
      <c r="C46" s="27" t="str">
        <f>IF(HP掲載並替!T132=0,"",IF(HP掲載並替!T132=1,HYPERLINK(HP掲載並替!C132,"PDF"),HYPERLINK(HP掲載並替!C132,"外部ページ")))</f>
        <v/>
      </c>
      <c r="D46" s="28"/>
      <c r="E46" s="29" t="str">
        <f>HP掲載並替!A162</f>
        <v>植田塗料株式会社</v>
      </c>
      <c r="F46" s="27" t="str">
        <f>IF(HP掲載並替!T162=0,"",IF(HP掲載並替!T162=1,HYPERLINK(HP掲載並替!C162,"PDF"),HYPERLINK(HP掲載並替!C162,"外部ページ")))</f>
        <v/>
      </c>
      <c r="G46" s="28"/>
      <c r="H46" s="29" t="str">
        <f>HP掲載並替!A192</f>
        <v>株式会社愛媛銀行</v>
      </c>
      <c r="I46" s="27" t="str">
        <f>IF(HP掲載並替!T192=0,"",IF(HP掲載並替!T192=1,HYPERLINK(HP掲載並替!C192,"PDF"),HYPERLINK(HP掲載並替!C192,"外部ページ")))</f>
        <v>PDF</v>
      </c>
      <c r="J46" s="28"/>
      <c r="K46" s="29" t="str">
        <f>HP掲載並替!A222</f>
        <v>長野県　大鹿村</v>
      </c>
      <c r="L46" s="30" t="str">
        <f>IF(HP掲載並替!T222=0,"",IF(HP掲載並替!T222=1,HYPERLINK(HP掲載並替!C222,"PDF"),HYPERLINK(HP掲載並替!C222,"外部ページ")))</f>
        <v/>
      </c>
    </row>
    <row r="47" spans="1:12" s="15" customFormat="1" ht="24.9" customHeight="1">
      <c r="A47" s="15">
        <v>12</v>
      </c>
      <c r="B47" s="26" t="str">
        <f>HP掲載並替!A133</f>
        <v>犬山市</v>
      </c>
      <c r="C47" s="27" t="str">
        <f>IF(HP掲載並替!T133=0,"",IF(HP掲載並替!T133=1,HYPERLINK(HP掲載並替!C133,"PDF"),HYPERLINK(HP掲載並替!C133,"外部ページ")))</f>
        <v/>
      </c>
      <c r="D47" s="28"/>
      <c r="E47" s="29" t="str">
        <f>HP掲載並替!A163</f>
        <v>株式会社　上の島</v>
      </c>
      <c r="F47" s="27" t="str">
        <f>IF(HP掲載並替!T163=0,"",IF(HP掲載並替!T163=1,HYPERLINK(HP掲載並替!C163,"PDF"),HYPERLINK(HP掲載並替!C163,"外部ページ")))</f>
        <v/>
      </c>
      <c r="G47" s="28"/>
      <c r="H47" s="29" t="str">
        <f>HP掲載並替!A193</f>
        <v>愛媛県信用保証協会</v>
      </c>
      <c r="I47" s="27" t="str">
        <f>IF(HP掲載並替!T193=0,"",IF(HP掲載並替!T193=1,HYPERLINK(HP掲載並替!C193,"PDF"),HYPERLINK(HP掲載並替!C193,"外部ページ")))</f>
        <v/>
      </c>
      <c r="J47" s="28"/>
      <c r="K47" s="29" t="str">
        <f>HP掲載並替!A223</f>
        <v>株式会社 大関商事</v>
      </c>
      <c r="L47" s="30" t="str">
        <f>IF(HP掲載並替!T223=0,"",IF(HP掲載並替!T223=1,HYPERLINK(HP掲載並替!C223,"PDF"),HYPERLINK(HP掲載並替!C223,"外部ページ")))</f>
        <v>PDF</v>
      </c>
    </row>
    <row r="48" spans="1:12" s="15" customFormat="1" ht="24.9" customHeight="1">
      <c r="A48" s="15">
        <v>13</v>
      </c>
      <c r="B48" s="26" t="str">
        <f>HP掲載並替!A134</f>
        <v>社会福祉法人　犬山市社会福祉協議会</v>
      </c>
      <c r="C48" s="27" t="str">
        <f>IF(HP掲載並替!T134=0,"",IF(HP掲載並替!T134=1,HYPERLINK(HP掲載並替!C134,"PDF"),HYPERLINK(HP掲載並替!C134,"外部ページ")))</f>
        <v/>
      </c>
      <c r="D48" s="28"/>
      <c r="E48" s="29" t="str">
        <f>HP掲載並替!A164</f>
        <v>魚津市</v>
      </c>
      <c r="F48" s="27" t="str">
        <f>IF(HP掲載並替!T164=0,"",IF(HP掲載並替!T164=1,HYPERLINK(HP掲載並替!C164,"PDF"),HYPERLINK(HP掲載並替!C164,"外部ページ")))</f>
        <v/>
      </c>
      <c r="G48" s="28"/>
      <c r="H48" s="29" t="str">
        <f>HP掲載並替!A194</f>
        <v>株式会社　エフケーケー</v>
      </c>
      <c r="I48" s="27" t="str">
        <f>IF(HP掲載並替!T194=0,"",IF(HP掲載並替!T194=1,HYPERLINK(HP掲載並替!C194,"PDF"),HYPERLINK(HP掲載並替!C194,"外部ページ")))</f>
        <v>PDF</v>
      </c>
      <c r="J48" s="28"/>
      <c r="K48" s="29" t="str">
        <f>HP掲載並替!A224</f>
        <v>大台町</v>
      </c>
      <c r="L48" s="30" t="str">
        <f>IF(HP掲載並替!T224=0,"",IF(HP掲載並替!T224=1,HYPERLINK(HP掲載並替!C224,"PDF"),HYPERLINK(HP掲載並替!C224,"外部ページ")))</f>
        <v/>
      </c>
    </row>
    <row r="49" spans="1:12" s="15" customFormat="1" ht="24.9" customHeight="1">
      <c r="A49" s="15">
        <v>14</v>
      </c>
      <c r="B49" s="26" t="str">
        <f>HP掲載並替!A135</f>
        <v>茨城キリスト教学園</v>
      </c>
      <c r="C49" s="27" t="str">
        <f>IF(HP掲載並替!T135=0,"",IF(HP掲載並替!T135=1,HYPERLINK(HP掲載並替!C135,"PDF"),HYPERLINK(HP掲載並替!C135,"外部ページ")))</f>
        <v/>
      </c>
      <c r="D49" s="28"/>
      <c r="E49" s="29" t="str">
        <f>HP掲載並替!A165</f>
        <v>羽後電設工業　株式会社</v>
      </c>
      <c r="F49" s="27" t="str">
        <f>IF(HP掲載並替!T165=0,"",IF(HP掲載並替!T165=1,HYPERLINK(HP掲載並替!C165,"PDF"),HYPERLINK(HP掲載並替!C165,"外部ページ")))</f>
        <v>PDF</v>
      </c>
      <c r="G49" s="28"/>
      <c r="H49" s="29" t="str">
        <f>HP掲載並替!A195</f>
        <v>株式会社　エム・ディ・ケー</v>
      </c>
      <c r="I49" s="27" t="str">
        <f>IF(HP掲載並替!T195=0,"",IF(HP掲載並替!T195=1,HYPERLINK(HP掲載並替!C195,"PDF"),HYPERLINK(HP掲載並替!C195,"外部ページ")))</f>
        <v>PDF</v>
      </c>
      <c r="J49" s="28"/>
      <c r="K49" s="29" t="str">
        <f>HP掲載並替!A225</f>
        <v>大田区</v>
      </c>
      <c r="L49" s="30" t="str">
        <f>IF(HP掲載並替!T225=0,"",IF(HP掲載並替!T225=1,HYPERLINK(HP掲載並替!C225,"PDF"),HYPERLINK(HP掲載並替!C225,"外部ページ")))</f>
        <v>外部ページ</v>
      </c>
    </row>
    <row r="50" spans="1:12" s="15" customFormat="1" ht="24.9" customHeight="1">
      <c r="A50" s="15">
        <v>15</v>
      </c>
      <c r="B50" s="26" t="str">
        <f>HP掲載並替!A136</f>
        <v>茨城県信用組合</v>
      </c>
      <c r="C50" s="27" t="str">
        <f>IF(HP掲載並替!T136=0,"",IF(HP掲載並替!T136=1,HYPERLINK(HP掲載並替!C136,"PDF"),HYPERLINK(HP掲載並替!C136,"外部ページ")))</f>
        <v/>
      </c>
      <c r="D50" s="28"/>
      <c r="E50" s="29" t="str">
        <f>HP掲載並替!A166</f>
        <v>羽後発変電工事株式会社</v>
      </c>
      <c r="F50" s="27" t="str">
        <f>IF(HP掲載並替!T166=0,"",IF(HP掲載並替!T166=1,HYPERLINK(HP掲載並替!C166,"PDF"),HYPERLINK(HP掲載並替!C166,"外部ページ")))</f>
        <v/>
      </c>
      <c r="G50" s="28"/>
      <c r="H50" s="29" t="str">
        <f>HP掲載並替!A196</f>
        <v>株式会社MRS</v>
      </c>
      <c r="I50" s="27" t="str">
        <f>IF(HP掲載並替!T196=0,"",IF(HP掲載並替!T196=1,HYPERLINK(HP掲載並替!C196,"PDF"),HYPERLINK(HP掲載並替!C196,"外部ページ")))</f>
        <v/>
      </c>
      <c r="J50" s="28"/>
      <c r="K50" s="29" t="str">
        <f>HP掲載並替!A226</f>
        <v>株式会社オータケ</v>
      </c>
      <c r="L50" s="30" t="str">
        <f>IF(HP掲載並替!T226=0,"",IF(HP掲載並替!T226=1,HYPERLINK(HP掲載並替!C226,"PDF"),HYPERLINK(HP掲載並替!C226,"外部ページ")))</f>
        <v>PDF</v>
      </c>
    </row>
    <row r="51" spans="1:12" s="15" customFormat="1" ht="24.9" customHeight="1">
      <c r="A51" s="15">
        <v>16</v>
      </c>
      <c r="B51" s="26" t="str">
        <f>HP掲載並替!A137</f>
        <v>茨木市</v>
      </c>
      <c r="C51" s="27" t="str">
        <f>IF(HP掲載並替!T137=0,"",IF(HP掲載並替!T137=1,HYPERLINK(HP掲載並替!C137,"PDF"),HYPERLINK(HP掲載並替!C137,"外部ページ")))</f>
        <v/>
      </c>
      <c r="D51" s="28"/>
      <c r="E51" s="29" t="str">
        <f>HP掲載並替!A167</f>
        <v>羽後町</v>
      </c>
      <c r="F51" s="27" t="str">
        <f>IF(HP掲載並替!T167=0,"",IF(HP掲載並替!T167=1,HYPERLINK(HP掲載並替!C167,"PDF"),HYPERLINK(HP掲載並替!C167,"外部ページ")))</f>
        <v/>
      </c>
      <c r="G51" s="28"/>
      <c r="H51" s="29" t="str">
        <f>HP掲載並替!A197</f>
        <v>株式会社エムティシーズ</v>
      </c>
      <c r="I51" s="27" t="str">
        <f>IF(HP掲載並替!T197=0,"",IF(HP掲載並替!T197=1,HYPERLINK(HP掲載並替!C197,"PDF"),HYPERLINK(HP掲載並替!C197,"外部ページ")))</f>
        <v/>
      </c>
      <c r="J51" s="28"/>
      <c r="K51" s="29" t="str">
        <f>HP掲載並替!A227</f>
        <v>学校法人　大竹学園</v>
      </c>
      <c r="L51" s="30" t="str">
        <f>IF(HP掲載並替!T227=0,"",IF(HP掲載並替!T227=1,HYPERLINK(HP掲載並替!C227,"PDF"),HYPERLINK(HP掲載並替!C227,"外部ページ")))</f>
        <v/>
      </c>
    </row>
    <row r="52" spans="1:12" s="15" customFormat="1" ht="24.9" customHeight="1">
      <c r="A52" s="15">
        <v>17</v>
      </c>
      <c r="B52" s="26" t="str">
        <f>HP掲載並替!A138</f>
        <v>今別府産業株式会社</v>
      </c>
      <c r="C52" s="27" t="str">
        <f>IF(HP掲載並替!T138=0,"",IF(HP掲載並替!T138=1,HYPERLINK(HP掲載並替!C138,"PDF"),HYPERLINK(HP掲載並替!C138,"外部ページ")))</f>
        <v>PDF</v>
      </c>
      <c r="D52" s="28"/>
      <c r="E52" s="29" t="str">
        <f>HP掲載並替!A168</f>
        <v>牛若商事株式会社</v>
      </c>
      <c r="F52" s="27" t="str">
        <f>IF(HP掲載並替!T168=0,"",IF(HP掲載並替!T168=1,HYPERLINK(HP掲載並替!C168,"PDF"),HYPERLINK(HP掲載並替!C168,"外部ページ")))</f>
        <v>外部ページ</v>
      </c>
      <c r="G52" s="28"/>
      <c r="H52" s="29" t="str">
        <f>HP掲載並替!A198</f>
        <v>エレックヒシキ株式会社</v>
      </c>
      <c r="I52" s="27" t="str">
        <f>IF(HP掲載並替!T198=0,"",IF(HP掲載並替!T198=1,HYPERLINK(HP掲載並替!C198,"PDF"),HYPERLINK(HP掲載並替!C198,"外部ページ")))</f>
        <v/>
      </c>
      <c r="J52" s="28"/>
      <c r="K52" s="29" t="str">
        <f>HP掲載並替!A228</f>
        <v>株式会社大嶽名古屋</v>
      </c>
      <c r="L52" s="30" t="str">
        <f>IF(HP掲載並替!T228=0,"",IF(HP掲載並替!T228=1,HYPERLINK(HP掲載並替!C228,"PDF"),HYPERLINK(HP掲載並替!C228,"外部ページ")))</f>
        <v>PDF</v>
      </c>
    </row>
    <row r="53" spans="1:12" s="15" customFormat="1" ht="24.9" customHeight="1">
      <c r="A53" s="15">
        <v>18</v>
      </c>
      <c r="B53" s="26" t="str">
        <f>HP掲載並替!A139</f>
        <v>射水市水道事業</v>
      </c>
      <c r="C53" s="27" t="str">
        <f>IF(HP掲載並替!T139=0,"",IF(HP掲載並替!T139=1,HYPERLINK(HP掲載並替!C139,"PDF"),HYPERLINK(HP掲載並替!C139,"外部ページ")))</f>
        <v/>
      </c>
      <c r="D53" s="28"/>
      <c r="E53" s="29" t="str">
        <f>HP掲載並替!A169</f>
        <v>臼杵市</v>
      </c>
      <c r="F53" s="27" t="str">
        <f>IF(HP掲載並替!T169=0,"",IF(HP掲載並替!T169=1,HYPERLINK(HP掲載並替!C169,"PDF"),HYPERLINK(HP掲載並替!C169,"外部ページ")))</f>
        <v/>
      </c>
      <c r="G53" s="28"/>
      <c r="H53" s="29" t="str">
        <f>HP掲載並替!A199</f>
        <v>NPO法人エンツリー</v>
      </c>
      <c r="I53" s="27" t="str">
        <f>IF(HP掲載並替!T199=0,"",IF(HP掲載並替!T199=1,HYPERLINK(HP掲載並替!C199,"PDF"),HYPERLINK(HP掲載並替!C199,"外部ページ")))</f>
        <v>外部ページ</v>
      </c>
      <c r="J53" s="28"/>
      <c r="K53" s="29" t="str">
        <f>HP掲載並替!A229</f>
        <v>大玉村</v>
      </c>
      <c r="L53" s="30" t="str">
        <f>IF(HP掲載並替!T229=0,"",IF(HP掲載並替!T229=1,HYPERLINK(HP掲載並替!C229,"PDF"),HYPERLINK(HP掲載並替!C229,"外部ページ")))</f>
        <v/>
      </c>
    </row>
    <row r="54" spans="1:12" s="15" customFormat="1" ht="24.9" customHeight="1">
      <c r="A54" s="15">
        <v>19</v>
      </c>
      <c r="B54" s="26" t="str">
        <f>HP掲載並替!A140</f>
        <v>入江株式会社</v>
      </c>
      <c r="C54" s="27" t="str">
        <f>IF(HP掲載並替!T140=0,"",IF(HP掲載並替!T140=1,HYPERLINK(HP掲載並替!C140,"PDF"),HYPERLINK(HP掲載並替!C140,"外部ページ")))</f>
        <v/>
      </c>
      <c r="D54" s="28"/>
      <c r="E54" s="29" t="str">
        <f>HP掲載並替!A170</f>
        <v>株式会社 ウツノ</v>
      </c>
      <c r="F54" s="27" t="str">
        <f>IF(HP掲載並替!T170=0,"",IF(HP掲載並替!T170=1,HYPERLINK(HP掲載並替!C170,"PDF"),HYPERLINK(HP掲載並替!C170,"外部ページ")))</f>
        <v/>
      </c>
      <c r="G54" s="28"/>
      <c r="H54" s="29" t="str">
        <f>HP掲載並替!A200</f>
        <v>奥州市</v>
      </c>
      <c r="I54" s="27" t="str">
        <f>IF(HP掲載並替!T200=0,"",IF(HP掲載並替!T200=1,HYPERLINK(HP掲載並替!C200,"PDF"),HYPERLINK(HP掲載並替!C200,"外部ページ")))</f>
        <v/>
      </c>
      <c r="J54" s="28"/>
      <c r="K54" s="29" t="str">
        <f>HP掲載並替!A230</f>
        <v>株式会社　オーツカ</v>
      </c>
      <c r="L54" s="30" t="str">
        <f>IF(HP掲載並替!T230=0,"",IF(HP掲載並替!T230=1,HYPERLINK(HP掲載並替!C230,"PDF"),HYPERLINK(HP掲載並替!C230,"外部ページ")))</f>
        <v/>
      </c>
    </row>
    <row r="55" spans="1:12" s="15" customFormat="1" ht="24.9" customHeight="1">
      <c r="A55" s="15">
        <v>20</v>
      </c>
      <c r="B55" s="26" t="str">
        <f>HP掲載並替!A141</f>
        <v>岩井機械工業株式会社</v>
      </c>
      <c r="C55" s="27" t="str">
        <f>IF(HP掲載並替!T141=0,"",IF(HP掲載並替!T141=1,HYPERLINK(HP掲載並替!C141,"PDF"),HYPERLINK(HP掲載並替!C141,"外部ページ")))</f>
        <v/>
      </c>
      <c r="D55" s="28"/>
      <c r="E55" s="29" t="str">
        <f>HP掲載並替!A171</f>
        <v>株式会社ウヌマ地域総研</v>
      </c>
      <c r="F55" s="27" t="str">
        <f>IF(HP掲載並替!T171=0,"",IF(HP掲載並替!T171=1,HYPERLINK(HP掲載並替!C171,"PDF"),HYPERLINK(HP掲載並替!C171,"外部ページ")))</f>
        <v/>
      </c>
      <c r="G55" s="28"/>
      <c r="H55" s="29" t="str">
        <f>HP掲載並替!A201</f>
        <v>学校法人桜美林学園</v>
      </c>
      <c r="I55" s="27" t="str">
        <f>IF(HP掲載並替!T201=0,"",IF(HP掲載並替!T201=1,HYPERLINK(HP掲載並替!C201,"PDF"),HYPERLINK(HP掲載並替!C201,"外部ページ")))</f>
        <v/>
      </c>
      <c r="J55" s="28"/>
      <c r="K55" s="29" t="str">
        <f>HP掲載並替!A231</f>
        <v>大月市</v>
      </c>
      <c r="L55" s="30" t="str">
        <f>IF(HP掲載並替!T231=0,"",IF(HP掲載並替!T231=1,HYPERLINK(HP掲載並替!C231,"PDF"),HYPERLINK(HP掲載並替!C231,"外部ページ")))</f>
        <v/>
      </c>
    </row>
    <row r="56" spans="1:12" s="15" customFormat="1" ht="24.9" customHeight="1">
      <c r="A56" s="15">
        <v>21</v>
      </c>
      <c r="B56" s="26" t="str">
        <f>HP掲載並替!A142</f>
        <v>いわきコンピュータ・カレッジ</v>
      </c>
      <c r="C56" s="27" t="str">
        <f>IF(HP掲載並替!T142=0,"",IF(HP掲載並替!T142=1,HYPERLINK(HP掲載並替!C142,"PDF"),HYPERLINK(HP掲載並替!C142,"外部ページ")))</f>
        <v/>
      </c>
      <c r="D56" s="28"/>
      <c r="E56" s="29" t="str">
        <f>HP掲載並替!A172</f>
        <v>北海道　雨竜町</v>
      </c>
      <c r="F56" s="27" t="str">
        <f>IF(HP掲載並替!T172=0,"",IF(HP掲載並替!T172=1,HYPERLINK(HP掲載並替!C172,"PDF"),HYPERLINK(HP掲載並替!C172,"外部ページ")))</f>
        <v/>
      </c>
      <c r="G56" s="28"/>
      <c r="H56" s="29" t="str">
        <f>HP掲載並替!A202</f>
        <v>群馬県邑楽町</v>
      </c>
      <c r="I56" s="27" t="str">
        <f>IF(HP掲載並替!T202=0,"",IF(HP掲載並替!T202=1,HYPERLINK(HP掲載並替!C202,"PDF"),HYPERLINK(HP掲載並替!C202,"外部ページ")))</f>
        <v>外部ページ</v>
      </c>
      <c r="J56" s="28"/>
      <c r="K56" s="29" t="str">
        <f>HP掲載並替!A232</f>
        <v>学校法人大妻学院</v>
      </c>
      <c r="L56" s="30" t="str">
        <f>IF(HP掲載並替!T232=0,"",IF(HP掲載並替!T232=1,HYPERLINK(HP掲載並替!C232,"PDF"),HYPERLINK(HP掲載並替!C232,"外部ページ")))</f>
        <v/>
      </c>
    </row>
    <row r="57" spans="1:12" s="15" customFormat="1" ht="24.9" customHeight="1">
      <c r="A57" s="15">
        <v>22</v>
      </c>
      <c r="B57" s="26" t="str">
        <f>HP掲載並替!A143</f>
        <v>岩国市</v>
      </c>
      <c r="C57" s="27" t="str">
        <f>IF(HP掲載並替!T143=0,"",IF(HP掲載並替!T143=1,HYPERLINK(HP掲載並替!C143,"PDF"),HYPERLINK(HP掲載並替!C143,"外部ページ")))</f>
        <v/>
      </c>
      <c r="D57" s="28"/>
      <c r="E57" s="29" t="str">
        <f>HP掲載並替!A173</f>
        <v>雲仙市</v>
      </c>
      <c r="F57" s="27" t="str">
        <f>IF(HP掲載並替!T173=0,"",IF(HP掲載並替!T173=1,HYPERLINK(HP掲載並替!C173,"PDF"),HYPERLINK(HP掲載並替!C173,"外部ページ")))</f>
        <v/>
      </c>
      <c r="G57" s="28"/>
      <c r="H57" s="29" t="str">
        <f>HP掲載並替!A203</f>
        <v>学校法人大麻学園　四国医療専門学校</v>
      </c>
      <c r="I57" s="27" t="str">
        <f>IF(HP掲載並替!T203=0,"",IF(HP掲載並替!T203=1,HYPERLINK(HP掲載並替!C203,"PDF"),HYPERLINK(HP掲載並替!C203,"外部ページ")))</f>
        <v/>
      </c>
      <c r="J57" s="28"/>
      <c r="K57" s="29" t="str">
        <f>HP掲載並替!A233</f>
        <v>学校法人大手前学園</v>
      </c>
      <c r="L57" s="30" t="str">
        <f>IF(HP掲載並替!T233=0,"",IF(HP掲載並替!T233=1,HYPERLINK(HP掲載並替!C233,"PDF"),HYPERLINK(HP掲載並替!C233,"外部ページ")))</f>
        <v/>
      </c>
    </row>
    <row r="58" spans="1:12" s="15" customFormat="1" ht="24.9" customHeight="1">
      <c r="A58" s="15">
        <v>23</v>
      </c>
      <c r="B58" s="26" t="str">
        <f>HP掲載並替!A144</f>
        <v>岩国市水道局</v>
      </c>
      <c r="C58" s="27" t="str">
        <f>IF(HP掲載並替!T144=0,"",IF(HP掲載並替!T144=1,HYPERLINK(HP掲載並替!C144,"PDF"),HYPERLINK(HP掲載並替!C144,"外部ページ")))</f>
        <v/>
      </c>
      <c r="D58" s="28"/>
      <c r="E58" s="29" t="str">
        <f>HP掲載並替!A174</f>
        <v>株式会社　エイジェックグループ</v>
      </c>
      <c r="F58" s="27" t="str">
        <f>IF(HP掲載並替!T174=0,"",IF(HP掲載並替!T174=1,HYPERLINK(HP掲載並替!C174,"PDF"),HYPERLINK(HP掲載並替!C174,"外部ページ")))</f>
        <v>外部ページ</v>
      </c>
      <c r="G58" s="28"/>
      <c r="H58" s="29" t="str">
        <f>HP掲載並替!A204</f>
        <v>知進会　おおあさ認定こども園</v>
      </c>
      <c r="I58" s="27" t="str">
        <f>IF(HP掲載並替!T204=0,"",IF(HP掲載並替!T204=1,HYPERLINK(HP掲載並替!C204,"PDF"),HYPERLINK(HP掲載並替!C204,"外部ページ")))</f>
        <v/>
      </c>
      <c r="J58" s="28"/>
      <c r="K58" s="29" t="str">
        <f>HP掲載並替!A234</f>
        <v>社会福祉法人 大友恵愛会</v>
      </c>
      <c r="L58" s="30" t="str">
        <f>IF(HP掲載並替!T234=0,"",IF(HP掲載並替!T234=1,HYPERLINK(HP掲載並替!C234,"PDF"),HYPERLINK(HP掲載並替!C234,"外部ページ")))</f>
        <v/>
      </c>
    </row>
    <row r="59" spans="1:12" s="15" customFormat="1" ht="24.9" customHeight="1">
      <c r="A59" s="15">
        <v>24</v>
      </c>
      <c r="B59" s="26" t="str">
        <f>HP掲載並替!A145</f>
        <v>岩崎建設　株式会社</v>
      </c>
      <c r="C59" s="27" t="str">
        <f>IF(HP掲載並替!T145=0,"",IF(HP掲載並替!T145=1,HYPERLINK(HP掲載並替!C145,"PDF"),HYPERLINK(HP掲載並替!C145,"外部ページ")))</f>
        <v>PDF</v>
      </c>
      <c r="D59" s="28"/>
      <c r="E59" s="29" t="str">
        <f>HP掲載並替!A175</f>
        <v>エイチ・エス損害保険株式会社</v>
      </c>
      <c r="F59" s="27" t="str">
        <f>IF(HP掲載並替!T175=0,"",IF(HP掲載並替!T175=1,HYPERLINK(HP掲載並替!C175,"PDF"),HYPERLINK(HP掲載並替!C175,"外部ページ")))</f>
        <v>PDF</v>
      </c>
      <c r="G59" s="28"/>
      <c r="H59" s="29" t="str">
        <f>HP掲載並替!A205</f>
        <v>大網白里市</v>
      </c>
      <c r="I59" s="27" t="str">
        <f>IF(HP掲載並替!T205=0,"",IF(HP掲載並替!T205=1,HYPERLINK(HP掲載並替!C205,"PDF"),HYPERLINK(HP掲載並替!C205,"外部ページ")))</f>
        <v/>
      </c>
      <c r="J59" s="28"/>
      <c r="K59" s="29" t="str">
        <f>HP掲載並替!A235</f>
        <v>大船渡市</v>
      </c>
      <c r="L59" s="30" t="str">
        <f>IF(HP掲載並替!T235=0,"",IF(HP掲載並替!T235=1,HYPERLINK(HP掲載並替!C235,"PDF"),HYPERLINK(HP掲載並替!C235,"外部ページ")))</f>
        <v>外部ページ</v>
      </c>
    </row>
    <row r="60" spans="1:12" s="15" customFormat="1" ht="24.9" customHeight="1">
      <c r="A60" s="15">
        <v>25</v>
      </c>
      <c r="B60" s="26" t="str">
        <f>HP掲載並替!A146</f>
        <v>株式会社　岩瀬運輸機工</v>
      </c>
      <c r="C60" s="27" t="str">
        <f>IF(HP掲載並替!T146=0,"",IF(HP掲載並替!T146=1,HYPERLINK(HP掲載並替!C146,"PDF"),HYPERLINK(HP掲載並替!C146,"外部ページ")))</f>
        <v>PDF</v>
      </c>
      <c r="D60" s="28"/>
      <c r="E60" s="29" t="str">
        <f>HP掲載並替!A176</f>
        <v>永平寺町</v>
      </c>
      <c r="F60" s="27" t="str">
        <f>IF(HP掲載並替!T176=0,"",IF(HP掲載並替!T176=1,HYPERLINK(HP掲載並替!C176,"PDF"),HYPERLINK(HP掲載並替!C176,"外部ページ")))</f>
        <v>外部ページ</v>
      </c>
      <c r="G60" s="28"/>
      <c r="H60" s="29" t="str">
        <f>HP掲載並替!A206</f>
        <v>一般財団法人　大井伊助積善会</v>
      </c>
      <c r="I60" s="27" t="str">
        <f>IF(HP掲載並替!T206=0,"",IF(HP掲載並替!T206=1,HYPERLINK(HP掲載並替!C206,"PDF"),HYPERLINK(HP掲載並替!C206,"外部ページ")))</f>
        <v/>
      </c>
      <c r="J60" s="28"/>
      <c r="K60" s="29" t="str">
        <f>HP掲載並替!A236</f>
        <v>長野県 大町市</v>
      </c>
      <c r="L60" s="30" t="str">
        <f>IF(HP掲載並替!T236=0,"",IF(HP掲載並替!T236=1,HYPERLINK(HP掲載並替!C236,"PDF"),HYPERLINK(HP掲載並替!C236,"外部ページ")))</f>
        <v/>
      </c>
    </row>
    <row r="61" spans="1:12" s="15" customFormat="1" ht="24.9" customHeight="1">
      <c r="A61" s="15">
        <v>26</v>
      </c>
      <c r="B61" s="26" t="str">
        <f>HP掲載並替!A147</f>
        <v>イワツキ株式会社</v>
      </c>
      <c r="C61" s="27" t="str">
        <f>IF(HP掲載並替!T147=0,"",IF(HP掲載並替!T147=1,HYPERLINK(HP掲載並替!C147,"PDF"),HYPERLINK(HP掲載並替!C147,"外部ページ")))</f>
        <v/>
      </c>
      <c r="D61" s="28"/>
      <c r="E61" s="29" t="str">
        <f>HP掲載並替!A177</f>
        <v>ARC株式会社</v>
      </c>
      <c r="F61" s="27" t="str">
        <f>IF(HP掲載並替!T177=0,"",IF(HP掲載並替!T177=1,HYPERLINK(HP掲載並替!C177,"PDF"),HYPERLINK(HP掲載並替!C177,"外部ページ")))</f>
        <v>PDF</v>
      </c>
      <c r="G61" s="28"/>
      <c r="H61" s="29" t="str">
        <f>HP掲載並替!A207</f>
        <v>大磯町</v>
      </c>
      <c r="I61" s="27" t="str">
        <f>IF(HP掲載並替!T207=0,"",IF(HP掲載並替!T207=1,HYPERLINK(HP掲載並替!C207,"PDF"),HYPERLINK(HP掲載並替!C207,"外部ページ")))</f>
        <v>外部ページ</v>
      </c>
      <c r="J61" s="28"/>
      <c r="K61" s="29" t="str">
        <f>HP掲載並替!A237</f>
        <v>学校法人大宮学園大宮幼稚園</v>
      </c>
      <c r="L61" s="30" t="str">
        <f>IF(HP掲載並替!T237=0,"",IF(HP掲載並替!T237=1,HYPERLINK(HP掲載並替!C237,"PDF"),HYPERLINK(HP掲載並替!C237,"外部ページ")))</f>
        <v/>
      </c>
    </row>
    <row r="62" spans="1:12" s="15" customFormat="1" ht="24.9" customHeight="1">
      <c r="A62" s="15">
        <v>27</v>
      </c>
      <c r="B62" s="26" t="str">
        <f>HP掲載並替!A148</f>
        <v>一般財団法人　岩手県教職員互助会</v>
      </c>
      <c r="C62" s="27" t="str">
        <f>IF(HP掲載並替!T148=0,"",IF(HP掲載並替!T148=1,HYPERLINK(HP掲載並替!C148,"PDF"),HYPERLINK(HP掲載並替!C148,"外部ページ")))</f>
        <v/>
      </c>
      <c r="D62" s="28"/>
      <c r="E62" s="29" t="str">
        <f>HP掲載並替!A178</f>
        <v>ATグループ健康保険組合</v>
      </c>
      <c r="F62" s="27" t="str">
        <f>IF(HP掲載並替!T178=0,"",IF(HP掲載並替!T178=1,HYPERLINK(HP掲載並替!C178,"PDF"),HYPERLINK(HP掲載並替!C178,"外部ページ")))</f>
        <v/>
      </c>
      <c r="G62" s="28"/>
      <c r="H62" s="29" t="str">
        <f>HP掲載並替!A208</f>
        <v>社会福祉法人 大分県社会福祉協議会</v>
      </c>
      <c r="I62" s="27" t="str">
        <f>IF(HP掲載並替!T208=0,"",IF(HP掲載並替!T208=1,HYPERLINK(HP掲載並替!C208,"PDF"),HYPERLINK(HP掲載並替!C208,"外部ページ")))</f>
        <v/>
      </c>
      <c r="J62" s="28"/>
      <c r="K62" s="29" t="str">
        <f>HP掲載並替!A238</f>
        <v>株式会社オーム電機</v>
      </c>
      <c r="L62" s="30" t="str">
        <f>IF(HP掲載並替!T238=0,"",IF(HP掲載並替!T238=1,HYPERLINK(HP掲載並替!C238,"PDF"),HYPERLINK(HP掲載並替!C238,"外部ページ")))</f>
        <v/>
      </c>
    </row>
    <row r="63" spans="1:12" s="15" customFormat="1" ht="24.9" customHeight="1">
      <c r="A63" s="15">
        <v>28</v>
      </c>
      <c r="B63" s="26" t="str">
        <f>HP掲載並替!A149</f>
        <v>岩手県市町村職員共済組合</v>
      </c>
      <c r="C63" s="27" t="str">
        <f>IF(HP掲載並替!T149=0,"",IF(HP掲載並替!T149=1,HYPERLINK(HP掲載並替!C149,"PDF"),HYPERLINK(HP掲載並替!C149,"外部ページ")))</f>
        <v/>
      </c>
      <c r="D63" s="28"/>
      <c r="E63" s="29" t="str">
        <f>HP掲載並替!A179</f>
        <v>株式会社ＡＴＧ雅光園</v>
      </c>
      <c r="F63" s="27" t="str">
        <f>IF(HP掲載並替!T179=0,"",IF(HP掲載並替!T179=1,HYPERLINK(HP掲載並替!C179,"PDF"),HYPERLINK(HP掲載並替!C179,"外部ページ")))</f>
        <v/>
      </c>
      <c r="G63" s="28"/>
      <c r="H63" s="29" t="str">
        <f>HP掲載並替!A209</f>
        <v>おおいた森林組合</v>
      </c>
      <c r="I63" s="27" t="str">
        <f>IF(HP掲載並替!T209=0,"",IF(HP掲載並替!T209=1,HYPERLINK(HP掲載並替!C209,"PDF"),HYPERLINK(HP掲載並替!C209,"外部ページ")))</f>
        <v/>
      </c>
      <c r="J63" s="28"/>
      <c r="K63" s="29" t="str">
        <f>HP掲載並替!A239</f>
        <v>大村市</v>
      </c>
      <c r="L63" s="30" t="str">
        <f>IF(HP掲載並替!T239=0,"",IF(HP掲載並替!T239=1,HYPERLINK(HP掲載並替!C239,"PDF"),HYPERLINK(HP掲載並替!C239,"外部ページ")))</f>
        <v/>
      </c>
    </row>
    <row r="64" spans="1:12" s="15" customFormat="1" ht="24.9" customHeight="1">
      <c r="A64" s="15">
        <v>29</v>
      </c>
      <c r="B64" s="26" t="str">
        <f>HP掲載並替!A150</f>
        <v>一般財団法人岩手県市町村職員健康福利機構</v>
      </c>
      <c r="C64" s="27" t="str">
        <f>IF(HP掲載並替!T150=0,"",IF(HP掲載並替!T150=1,HYPERLINK(HP掲載並替!C150,"PDF"),HYPERLINK(HP掲載並替!C150,"外部ページ")))</f>
        <v/>
      </c>
      <c r="D64" s="28"/>
      <c r="E64" s="29" t="str">
        <f>HP掲載並替!A180</f>
        <v>auじぶん銀行株式会社</v>
      </c>
      <c r="F64" s="27" t="str">
        <f>IF(HP掲載並替!T180=0,"",IF(HP掲載並替!T180=1,HYPERLINK(HP掲載並替!C180,"PDF"),HYPERLINK(HP掲載並替!C180,"外部ページ")))</f>
        <v>PDF</v>
      </c>
      <c r="G64" s="28"/>
      <c r="H64" s="29" t="str">
        <f>HP掲載並替!A210</f>
        <v>大垣市</v>
      </c>
      <c r="I64" s="27" t="str">
        <f>IF(HP掲載並替!T210=0,"",IF(HP掲載並替!T210=1,HYPERLINK(HP掲載並替!C210,"PDF"),HYPERLINK(HP掲載並替!C210,"外部ページ")))</f>
        <v/>
      </c>
      <c r="J64" s="28"/>
      <c r="K64" s="29" t="str">
        <f>HP掲載並替!A240</f>
        <v>株式会社オカキン</v>
      </c>
      <c r="L64" s="30" t="str">
        <f>IF(HP掲載並替!T240=0,"",IF(HP掲載並替!T240=1,HYPERLINK(HP掲載並替!C240,"PDF"),HYPERLINK(HP掲載並替!C240,"外部ページ")))</f>
        <v/>
      </c>
    </row>
    <row r="65" spans="1:12" s="15" customFormat="1" ht="24.9" customHeight="1">
      <c r="A65" s="15">
        <v>30</v>
      </c>
      <c r="B65" s="26" t="str">
        <f>HP掲載並替!A151</f>
        <v>一般社団法人岩手県治山林道協会</v>
      </c>
      <c r="C65" s="27" t="str">
        <f>IF(HP掲載並替!T151=0,"",IF(HP掲載並替!T151=1,HYPERLINK(HP掲載並替!C151,"PDF"),HYPERLINK(HP掲載並替!C151,"外部ページ")))</f>
        <v/>
      </c>
      <c r="D65" s="28"/>
      <c r="E65" s="29" t="str">
        <f>HP掲載並替!A181</f>
        <v>株式会社エクシード</v>
      </c>
      <c r="F65" s="27" t="str">
        <f>IF(HP掲載並替!T181=0,"",IF(HP掲載並替!T181=1,HYPERLINK(HP掲載並替!C181,"PDF"),HYPERLINK(HP掲載並替!C181,"外部ページ")))</f>
        <v>外部ページ</v>
      </c>
      <c r="G65" s="28"/>
      <c r="H65" s="29" t="str">
        <f>HP掲載並替!A211</f>
        <v>大久保産業株式会社</v>
      </c>
      <c r="I65" s="27" t="str">
        <f>IF(HP掲載並替!T211=0,"",IF(HP掲載並替!T211=1,HYPERLINK(HP掲載並替!C211,"PDF"),HYPERLINK(HP掲載並替!C211,"外部ページ")))</f>
        <v>PDF</v>
      </c>
      <c r="J65" s="28"/>
      <c r="K65" s="29" t="str">
        <f>HP掲載並替!A241</f>
        <v>岡野機工株式会社</v>
      </c>
      <c r="L65" s="30" t="str">
        <f>IF(HP掲載並替!T241=0,"",IF(HP掲載並替!T241=1,HYPERLINK(HP掲載並替!C241,"PDF"),HYPERLINK(HP掲載並替!C241,"外部ページ")))</f>
        <v>PDF</v>
      </c>
    </row>
    <row r="66" spans="1:12" s="15" customFormat="1" ht="9.75" customHeight="1">
      <c r="B66" s="31"/>
      <c r="C66" s="32"/>
      <c r="D66" s="33"/>
      <c r="E66" s="34"/>
      <c r="F66" s="32"/>
      <c r="G66" s="33"/>
      <c r="H66" s="34"/>
      <c r="I66" s="32"/>
      <c r="J66" s="33"/>
      <c r="K66" s="34"/>
      <c r="L66" s="35"/>
    </row>
    <row r="67" spans="1:12" s="16" customFormat="1" ht="27" hidden="1" customHeight="1">
      <c r="B67" s="36">
        <f>K35+30</f>
        <v>241</v>
      </c>
      <c r="C67" s="27"/>
      <c r="D67" s="37"/>
      <c r="E67" s="38">
        <f>B67+30</f>
        <v>271</v>
      </c>
      <c r="F67" s="27"/>
      <c r="G67" s="37"/>
      <c r="H67" s="38">
        <f>E67+30</f>
        <v>301</v>
      </c>
      <c r="I67" s="27"/>
      <c r="J67" s="37"/>
      <c r="K67" s="38">
        <f>H67+30</f>
        <v>331</v>
      </c>
      <c r="L67" s="30"/>
    </row>
    <row r="68" spans="1:12" s="15" customFormat="1" ht="24.9" customHeight="1">
      <c r="A68" s="15">
        <v>1</v>
      </c>
      <c r="B68" s="21" t="str">
        <f>HP掲載並替!A242</f>
        <v>長野県岡谷市</v>
      </c>
      <c r="C68" s="22" t="str">
        <f>IF(HP掲載並替!T242=0,"",IF(HP掲載並替!T242=1,HYPERLINK(HP掲載並替!C242,"PDF"),HYPERLINK(HP掲載並替!C242,"外部ページ")))</f>
        <v/>
      </c>
      <c r="D68" s="23"/>
      <c r="E68" s="24" t="str">
        <f>HP掲載並替!A272</f>
        <v>公益財団法人海洋生物環境研究所</v>
      </c>
      <c r="F68" s="22" t="str">
        <f>IF(HP掲載並替!T272=0,"",IF(HP掲載並替!T272=1,HYPERLINK(HP掲載並替!C272,"PDF"),HYPERLINK(HP掲載並替!C272,"外部ページ")))</f>
        <v/>
      </c>
      <c r="G68" s="23"/>
      <c r="H68" s="24" t="str">
        <f>HP掲載並替!A302</f>
        <v>社会福祉法人上市町社会福祉協議会</v>
      </c>
      <c r="I68" s="22" t="str">
        <f>IF(HP掲載並替!T302=0,"",IF(HP掲載並替!T302=1,HYPERLINK(HP掲載並替!C302,"PDF"),HYPERLINK(HP掲載並替!C302,"外部ページ")))</f>
        <v/>
      </c>
      <c r="J68" s="23"/>
      <c r="K68" s="24" t="str">
        <f>HP掲載並替!A332</f>
        <v>木更津市</v>
      </c>
      <c r="L68" s="25" t="str">
        <f>IF(HP掲載並替!T332=0,"",IF(HP掲載並替!T332=1,HYPERLINK(HP掲載並替!C332,"PDF"),HYPERLINK(HP掲載並替!C332,"外部ページ")))</f>
        <v/>
      </c>
    </row>
    <row r="69" spans="1:12" s="15" customFormat="1" ht="24.9" customHeight="1">
      <c r="A69" s="15">
        <v>2</v>
      </c>
      <c r="B69" s="26" t="str">
        <f>HP掲載並替!A243</f>
        <v>一般財団法人岡山県教育職員互助組合</v>
      </c>
      <c r="C69" s="27" t="str">
        <f>IF(HP掲載並替!T243=0,"",IF(HP掲載並替!T243=1,HYPERLINK(HP掲載並替!C243,"PDF"),HYPERLINK(HP掲載並替!C243,"外部ページ")))</f>
        <v/>
      </c>
      <c r="D69" s="28"/>
      <c r="E69" s="29" t="str">
        <f>HP掲載並替!A273</f>
        <v>国立研究開発法人 科学技術振興機構</v>
      </c>
      <c r="F69" s="27" t="str">
        <f>IF(HP掲載並替!T273=0,"",IF(HP掲載並替!T273=1,HYPERLINK(HP掲載並替!C273,"PDF"),HYPERLINK(HP掲載並替!C273,"外部ページ")))</f>
        <v/>
      </c>
      <c r="G69" s="28"/>
      <c r="H69" s="29" t="str">
        <f>HP掲載並替!A303</f>
        <v>兵庫県　神河町</v>
      </c>
      <c r="I69" s="27" t="str">
        <f>IF(HP掲載並替!T303=0,"",IF(HP掲載並替!T303=1,HYPERLINK(HP掲載並替!C303,"PDF"),HYPERLINK(HP掲載並替!C303,"外部ページ")))</f>
        <v/>
      </c>
      <c r="J69" s="28"/>
      <c r="K69" s="29" t="str">
        <f>HP掲載並替!A333</f>
        <v>木島平村</v>
      </c>
      <c r="L69" s="30" t="str">
        <f>IF(HP掲載並替!T333=0,"",IF(HP掲載並替!T333=1,HYPERLINK(HP掲載並替!C333,"PDF"),HYPERLINK(HP掲載並替!C333,"外部ページ")))</f>
        <v/>
      </c>
    </row>
    <row r="70" spans="1:12" s="15" customFormat="1" ht="24.9" customHeight="1">
      <c r="A70" s="15">
        <v>3</v>
      </c>
      <c r="B70" s="26" t="str">
        <f>HP掲載並替!A244</f>
        <v>岡山県市町村総合事務組合</v>
      </c>
      <c r="C70" s="27" t="str">
        <f>IF(HP掲載並替!T244=0,"",IF(HP掲載並替!T244=1,HYPERLINK(HP掲載並替!C244,"PDF"),HYPERLINK(HP掲載並替!C244,"外部ページ")))</f>
        <v/>
      </c>
      <c r="D70" s="28"/>
      <c r="E70" s="29" t="str">
        <f>HP掲載並替!A274</f>
        <v>加賀製紙株式会社</v>
      </c>
      <c r="F70" s="27" t="str">
        <f>IF(HP掲載並替!T274=0,"",IF(HP掲載並替!T274=1,HYPERLINK(HP掲載並替!C274,"PDF"),HYPERLINK(HP掲載並替!C274,"外部ページ")))</f>
        <v/>
      </c>
      <c r="G70" s="28"/>
      <c r="H70" s="29" t="str">
        <f>HP掲載並替!A304</f>
        <v>香美市</v>
      </c>
      <c r="I70" s="27" t="str">
        <f>IF(HP掲載並替!T304=0,"",IF(HP掲載並替!T304=1,HYPERLINK(HP掲載並替!C304,"PDF"),HYPERLINK(HP掲載並替!C304,"外部ページ")))</f>
        <v/>
      </c>
      <c r="J70" s="28"/>
      <c r="K70" s="29" t="str">
        <f>HP掲載並替!A334</f>
        <v>岸本建設株式会社</v>
      </c>
      <c r="L70" s="30" t="str">
        <f>IF(HP掲載並替!T334=0,"",IF(HP掲載並替!T334=1,HYPERLINK(HP掲載並替!C334,"PDF"),HYPERLINK(HP掲載並替!C334,"外部ページ")))</f>
        <v>PDF</v>
      </c>
    </row>
    <row r="71" spans="1:12" s="15" customFormat="1" ht="24.9" customHeight="1">
      <c r="A71" s="15">
        <v>4</v>
      </c>
      <c r="B71" s="26" t="str">
        <f>HP掲載並替!A245</f>
        <v>株式会社 岡山丸果</v>
      </c>
      <c r="C71" s="27" t="str">
        <f>IF(HP掲載並替!T245=0,"",IF(HP掲載並替!T245=1,HYPERLINK(HP掲載並替!C245,"PDF"),HYPERLINK(HP掲載並替!C245,"外部ページ")))</f>
        <v>外部ページ</v>
      </c>
      <c r="D71" s="28"/>
      <c r="E71" s="29" t="str">
        <f>HP掲載並替!A275</f>
        <v>社会福祉法人　輝きの会　いきいきの郷</v>
      </c>
      <c r="F71" s="27" t="str">
        <f>IF(HP掲載並替!T275=0,"",IF(HP掲載並替!T275=1,HYPERLINK(HP掲載並替!C275,"PDF"),HYPERLINK(HP掲載並替!C275,"外部ページ")))</f>
        <v>PDF</v>
      </c>
      <c r="G71" s="28"/>
      <c r="H71" s="29" t="str">
        <f>HP掲載並替!A305</f>
        <v>カミシマ技研株式会社</v>
      </c>
      <c r="I71" s="27" t="str">
        <f>IF(HP掲載並替!T305=0,"",IF(HP掲載並替!T305=1,HYPERLINK(HP掲載並替!C305,"PDF"),HYPERLINK(HP掲載並替!C305,"外部ページ")))</f>
        <v/>
      </c>
      <c r="J71" s="28"/>
      <c r="K71" s="29" t="str">
        <f>HP掲載並替!A335</f>
        <v>木曽広域連合</v>
      </c>
      <c r="L71" s="30" t="str">
        <f>IF(HP掲載並替!T335=0,"",IF(HP掲載並替!T335=1,HYPERLINK(HP掲載並替!C335,"PDF"),HYPERLINK(HP掲載並替!C335,"外部ページ")))</f>
        <v/>
      </c>
    </row>
    <row r="72" spans="1:12" s="15" customFormat="1" ht="24.9" customHeight="1">
      <c r="A72" s="15">
        <v>5</v>
      </c>
      <c r="B72" s="26" t="str">
        <f>HP掲載並替!A246</f>
        <v>小川産業株式会社</v>
      </c>
      <c r="C72" s="27" t="str">
        <f>IF(HP掲載並替!T246=0,"",IF(HP掲載並替!T246=1,HYPERLINK(HP掲載並替!C246,"PDF"),HYPERLINK(HP掲載並替!C246,"外部ページ")))</f>
        <v>外部ページ</v>
      </c>
      <c r="D72" s="28"/>
      <c r="E72" s="29" t="str">
        <f>HP掲載並替!A276</f>
        <v>学校法人香川学園</v>
      </c>
      <c r="F72" s="27" t="str">
        <f>IF(HP掲載並替!T276=0,"",IF(HP掲載並替!T276=1,HYPERLINK(HP掲載並替!C276,"PDF"),HYPERLINK(HP掲載並替!C276,"外部ページ")))</f>
        <v/>
      </c>
      <c r="G72" s="28"/>
      <c r="H72" s="29" t="str">
        <f>HP掲載並替!A306</f>
        <v>学校法人　神谷学園　東海学院大学</v>
      </c>
      <c r="I72" s="27" t="str">
        <f>IF(HP掲載並替!T306=0,"",IF(HP掲載並替!T306=1,HYPERLINK(HP掲載並替!C306,"PDF"),HYPERLINK(HP掲載並替!C306,"外部ページ")))</f>
        <v>PDF</v>
      </c>
      <c r="J72" s="28"/>
      <c r="K72" s="29" t="str">
        <f>HP掲載並替!A336</f>
        <v>長野県　木祖村</v>
      </c>
      <c r="L72" s="30" t="str">
        <f>IF(HP掲載並替!T336=0,"",IF(HP掲載並替!T336=1,HYPERLINK(HP掲載並替!C336,"PDF"),HYPERLINK(HP掲載並替!C336,"外部ページ")))</f>
        <v/>
      </c>
    </row>
    <row r="73" spans="1:12" s="15" customFormat="1" ht="24.9" customHeight="1">
      <c r="A73" s="15">
        <v>6</v>
      </c>
      <c r="B73" s="26" t="str">
        <f>HP掲載並替!A247</f>
        <v>株式会社沖縄アイ・ビー・エス</v>
      </c>
      <c r="C73" s="27" t="str">
        <f>IF(HP掲載並替!T247=0,"",IF(HP掲載並替!T247=1,HYPERLINK(HP掲載並替!C247,"PDF"),HYPERLINK(HP掲載並替!C247,"外部ページ")))</f>
        <v>PDF</v>
      </c>
      <c r="D73" s="28"/>
      <c r="E73" s="29" t="str">
        <f>HP掲載並替!A277</f>
        <v>香川県農業共済組合</v>
      </c>
      <c r="F73" s="27" t="str">
        <f>IF(HP掲載並替!T277=0,"",IF(HP掲載並替!T277=1,HYPERLINK(HP掲載並替!C277,"PDF"),HYPERLINK(HP掲載並替!C277,"外部ページ")))</f>
        <v/>
      </c>
      <c r="G73" s="28"/>
      <c r="H73" s="29" t="str">
        <f>HP掲載並替!A307</f>
        <v>可茂衛生施設利用組合</v>
      </c>
      <c r="I73" s="27" t="str">
        <f>IF(HP掲載並替!T307=0,"",IF(HP掲載並替!T307=1,HYPERLINK(HP掲載並替!C307,"PDF"),HYPERLINK(HP掲載並替!C307,"外部ページ")))</f>
        <v/>
      </c>
      <c r="J73" s="28"/>
      <c r="K73" s="29" t="str">
        <f>HP掲載並替!A337</f>
        <v>北河内農業協同組合</v>
      </c>
      <c r="L73" s="30" t="str">
        <f>IF(HP掲載並替!T337=0,"",IF(HP掲載並替!T337=1,HYPERLINK(HP掲載並替!C337,"PDF"),HYPERLINK(HP掲載並替!C337,"外部ページ")))</f>
        <v/>
      </c>
    </row>
    <row r="74" spans="1:12" s="15" customFormat="1" ht="24.9" customHeight="1">
      <c r="A74" s="15">
        <v>7</v>
      </c>
      <c r="B74" s="26" t="str">
        <f>HP掲載並替!A248</f>
        <v>株式会社沖縄海邦銀行</v>
      </c>
      <c r="C74" s="27" t="str">
        <f>IF(HP掲載並替!T248=0,"",IF(HP掲載並替!T248=1,HYPERLINK(HP掲載並替!C248,"PDF"),HYPERLINK(HP掲載並替!C248,"外部ページ")))</f>
        <v/>
      </c>
      <c r="D74" s="28"/>
      <c r="E74" s="29" t="str">
        <f>HP掲載並替!A278</f>
        <v>株式会社カクイックス</v>
      </c>
      <c r="F74" s="27" t="str">
        <f>IF(HP掲載並替!T278=0,"",IF(HP掲載並替!T278=1,HYPERLINK(HP掲載並替!C278,"PDF"),HYPERLINK(HP掲載並替!C278,"外部ページ")))</f>
        <v>PDF</v>
      </c>
      <c r="G74" s="28"/>
      <c r="H74" s="29" t="str">
        <f>HP掲載並替!A308</f>
        <v>社会福祉法人かるべの郷福祉会</v>
      </c>
      <c r="I74" s="27" t="str">
        <f>IF(HP掲載並替!T308=0,"",IF(HP掲載並替!T308=1,HYPERLINK(HP掲載並替!C308,"PDF"),HYPERLINK(HP掲載並替!C308,"外部ページ")))</f>
        <v>PDF</v>
      </c>
      <c r="J74" s="28"/>
      <c r="K74" s="29" t="str">
        <f>HP掲載並替!A338</f>
        <v>木田建設　株式会社</v>
      </c>
      <c r="L74" s="30" t="str">
        <f>IF(HP掲載並替!T338=0,"",IF(HP掲載並替!T338=1,HYPERLINK(HP掲載並替!C338,"PDF"),HYPERLINK(HP掲載並替!C338,"外部ページ")))</f>
        <v>PDF</v>
      </c>
    </row>
    <row r="75" spans="1:12" s="15" customFormat="1" ht="24.9" customHeight="1">
      <c r="A75" s="15">
        <v>8</v>
      </c>
      <c r="B75" s="26" t="str">
        <f>HP掲載並替!A249</f>
        <v>株式会社　沖縄環境保全研究所</v>
      </c>
      <c r="C75" s="27" t="str">
        <f>IF(HP掲載並替!T249=0,"",IF(HP掲載並替!T249=1,HYPERLINK(HP掲載並替!C249,"PDF"),HYPERLINK(HP掲載並替!C249,"外部ページ")))</f>
        <v>PDF</v>
      </c>
      <c r="D75" s="28"/>
      <c r="E75" s="29" t="str">
        <f>HP掲載並替!A279</f>
        <v>株式会社鹿児島銀行</v>
      </c>
      <c r="F75" s="27" t="str">
        <f>IF(HP掲載並替!T279=0,"",IF(HP掲載並替!T279=1,HYPERLINK(HP掲載並替!C279,"PDF"),HYPERLINK(HP掲載並替!C279,"外部ページ")))</f>
        <v/>
      </c>
      <c r="G75" s="28"/>
      <c r="H75" s="29" t="str">
        <f>HP掲載並替!A309</f>
        <v>長野県　川上村</v>
      </c>
      <c r="I75" s="27" t="str">
        <f>IF(HP掲載並替!T309=0,"",IF(HP掲載並替!T309=1,HYPERLINK(HP掲載並替!C309,"PDF"),HYPERLINK(HP掲載並替!C309,"外部ページ")))</f>
        <v/>
      </c>
      <c r="J75" s="28"/>
      <c r="K75" s="29" t="str">
        <f>HP掲載並替!A339</f>
        <v>公益財団法人　北澤育英会</v>
      </c>
      <c r="L75" s="30" t="str">
        <f>IF(HP掲載並替!T339=0,"",IF(HP掲載並替!T339=1,HYPERLINK(HP掲載並替!C339,"PDF"),HYPERLINK(HP掲載並替!C339,"外部ページ")))</f>
        <v/>
      </c>
    </row>
    <row r="76" spans="1:12" s="15" customFormat="1" ht="24.9" customHeight="1">
      <c r="A76" s="15">
        <v>9</v>
      </c>
      <c r="B76" s="26" t="str">
        <f>HP掲載並替!A250</f>
        <v>株式会社 沖縄銀行</v>
      </c>
      <c r="C76" s="27" t="str">
        <f>IF(HP掲載並替!T250=0,"",IF(HP掲載並替!T250=1,HYPERLINK(HP掲載並替!C250,"PDF"),HYPERLINK(HP掲載並替!C250,"外部ページ")))</f>
        <v/>
      </c>
      <c r="D76" s="28"/>
      <c r="E76" s="29" t="str">
        <f>HP掲載並替!A280</f>
        <v>国立大学法人鹿児島大学</v>
      </c>
      <c r="F76" s="27" t="str">
        <f>IF(HP掲載並替!T280=0,"",IF(HP掲載並替!T280=1,HYPERLINK(HP掲載並替!C280,"PDF"),HYPERLINK(HP掲載並替!C280,"外部ページ")))</f>
        <v/>
      </c>
      <c r="G76" s="28"/>
      <c r="H76" s="29" t="str">
        <f>HP掲載並替!A310</f>
        <v>川北電気工業株式会社</v>
      </c>
      <c r="I76" s="27" t="str">
        <f>IF(HP掲載並替!T310=0,"",IF(HP掲載並替!T310=1,HYPERLINK(HP掲載並替!C310,"PDF"),HYPERLINK(HP掲載並替!C310,"外部ページ")))</f>
        <v/>
      </c>
      <c r="J76" s="28"/>
      <c r="K76" s="29" t="str">
        <f>HP掲載並替!A340</f>
        <v>株式会社　北澤工業</v>
      </c>
      <c r="L76" s="30" t="str">
        <f>IF(HP掲載並替!T340=0,"",IF(HP掲載並替!T340=1,HYPERLINK(HP掲載並替!C340,"PDF"),HYPERLINK(HP掲載並替!C340,"外部ページ")))</f>
        <v/>
      </c>
    </row>
    <row r="77" spans="1:12" s="15" customFormat="1" ht="24.9" customHeight="1">
      <c r="A77" s="15">
        <v>10</v>
      </c>
      <c r="B77" s="26" t="str">
        <f>HP掲載並替!A251</f>
        <v>公益財団法人沖縄県保健医療福祉事業団</v>
      </c>
      <c r="C77" s="27" t="str">
        <f>IF(HP掲載並替!T251=0,"",IF(HP掲載並替!T251=1,HYPERLINK(HP掲載並替!C251,"PDF"),HYPERLINK(HP掲載並替!C251,"外部ページ")))</f>
        <v/>
      </c>
      <c r="D77" s="28"/>
      <c r="E77" s="29" t="str">
        <f>HP掲載並替!A281</f>
        <v>カシオ労働組合</v>
      </c>
      <c r="F77" s="27" t="str">
        <f>IF(HP掲載並替!T281=0,"",IF(HP掲載並替!T281=1,HYPERLINK(HP掲載並替!C281,"PDF"),HYPERLINK(HP掲載並替!C281,"外部ページ")))</f>
        <v/>
      </c>
      <c r="G77" s="28"/>
      <c r="H77" s="29" t="str">
        <f>HP掲載並替!A311</f>
        <v>川島商事株式会社</v>
      </c>
      <c r="I77" s="27" t="str">
        <f>IF(HP掲載並替!T311=0,"",IF(HP掲載並替!T311=1,HYPERLINK(HP掲載並替!C311,"PDF"),HYPERLINK(HP掲載並替!C311,"外部ページ")))</f>
        <v/>
      </c>
      <c r="J77" s="28"/>
      <c r="K77" s="29" t="str">
        <f>HP掲載並替!A341</f>
        <v>北塩原村</v>
      </c>
      <c r="L77" s="30" t="str">
        <f>IF(HP掲載並替!T341=0,"",IF(HP掲載並替!T341=1,HYPERLINK(HP掲載並替!C341,"PDF"),HYPERLINK(HP掲載並替!C341,"外部ページ")))</f>
        <v/>
      </c>
    </row>
    <row r="78" spans="1:12" s="15" customFormat="1" ht="24.9" customHeight="1">
      <c r="A78" s="15">
        <v>11</v>
      </c>
      <c r="B78" s="26" t="str">
        <f>HP掲載並替!A252</f>
        <v>沖縄市上下水道局</v>
      </c>
      <c r="C78" s="27" t="str">
        <f>IF(HP掲載並替!T252=0,"",IF(HP掲載並替!T252=1,HYPERLINK(HP掲載並替!C252,"PDF"),HYPERLINK(HP掲載並替!C252,"外部ページ")))</f>
        <v/>
      </c>
      <c r="D78" s="28"/>
      <c r="E78" s="29" t="str">
        <f>HP掲載並替!A282</f>
        <v>株式会社鍜治田工務店</v>
      </c>
      <c r="F78" s="27" t="str">
        <f>IF(HP掲載並替!T282=0,"",IF(HP掲載並替!T282=1,HYPERLINK(HP掲載並替!C282,"PDF"),HYPERLINK(HP掲載並替!C282,"外部ページ")))</f>
        <v/>
      </c>
      <c r="G78" s="28"/>
      <c r="H78" s="29" t="str">
        <f>HP掲載並替!A312</f>
        <v>川真工業株式会社</v>
      </c>
      <c r="I78" s="27" t="str">
        <f>IF(HP掲載並替!T312=0,"",IF(HP掲載並替!T312=1,HYPERLINK(HP掲載並替!C312,"PDF"),HYPERLINK(HP掲載並替!C312,"外部ページ")))</f>
        <v/>
      </c>
      <c r="J78" s="28"/>
      <c r="K78" s="29" t="str">
        <f>HP掲載並替!A342</f>
        <v>株式会社北日本新聞社</v>
      </c>
      <c r="L78" s="30" t="str">
        <f>IF(HP掲載並替!T342=0,"",IF(HP掲載並替!T342=1,HYPERLINK(HP掲載並替!C342,"PDF"),HYPERLINK(HP掲載並替!C342,"外部ページ")))</f>
        <v/>
      </c>
    </row>
    <row r="79" spans="1:12" s="15" customFormat="1" ht="24.9" customHeight="1">
      <c r="A79" s="15">
        <v>12</v>
      </c>
      <c r="B79" s="26" t="str">
        <f>HP掲載並替!A253</f>
        <v>小倉商事株式会社</v>
      </c>
      <c r="C79" s="27" t="str">
        <f>IF(HP掲載並替!T253=0,"",IF(HP掲載並替!T253=1,HYPERLINK(HP掲載並替!C253,"PDF"),HYPERLINK(HP掲載並替!C253,"外部ページ")))</f>
        <v/>
      </c>
      <c r="D79" s="28"/>
      <c r="E79" s="29" t="str">
        <f>HP掲載並替!A283</f>
        <v>柏商工会議所</v>
      </c>
      <c r="F79" s="27" t="str">
        <f>IF(HP掲載並替!T283=0,"",IF(HP掲載並替!T283=1,HYPERLINK(HP掲載並替!C283,"PDF"),HYPERLINK(HP掲載並替!C283,"外部ページ")))</f>
        <v/>
      </c>
      <c r="G79" s="28"/>
      <c r="H79" s="29" t="str">
        <f>HP掲載並替!A313</f>
        <v>カワダ株式会社</v>
      </c>
      <c r="I79" s="27" t="str">
        <f>IF(HP掲載並替!T313=0,"",IF(HP掲載並替!T313=1,HYPERLINK(HP掲載並替!C313,"PDF"),HYPERLINK(HP掲載並替!C313,"外部ページ")))</f>
        <v>外部ページ</v>
      </c>
      <c r="J79" s="28"/>
      <c r="K79" s="29" t="str">
        <f>HP掲載並替!A343</f>
        <v>北日本運輸株式会社</v>
      </c>
      <c r="L79" s="30" t="str">
        <f>IF(HP掲載並替!T343=0,"",IF(HP掲載並替!T343=1,HYPERLINK(HP掲載並替!C343,"PDF"),HYPERLINK(HP掲載並替!C343,"外部ページ")))</f>
        <v/>
      </c>
    </row>
    <row r="80" spans="1:12" s="15" customFormat="1" ht="24.9" customHeight="1">
      <c r="A80" s="15">
        <v>13</v>
      </c>
      <c r="B80" s="26" t="str">
        <f>HP掲載並替!A254</f>
        <v>オサラギ商事株式会社</v>
      </c>
      <c r="C80" s="27" t="str">
        <f>IF(HP掲載並替!T254=0,"",IF(HP掲載並替!T254=1,HYPERLINK(HP掲載並替!C254,"PDF"),HYPERLINK(HP掲載並替!C254,"外部ページ")))</f>
        <v/>
      </c>
      <c r="D80" s="28"/>
      <c r="E80" s="29" t="str">
        <f>HP掲載並替!A284</f>
        <v>一般社団法人　柏法人会</v>
      </c>
      <c r="F80" s="27" t="str">
        <f>IF(HP掲載並替!T284=0,"",IF(HP掲載並替!T284=1,HYPERLINK(HP掲載並替!C284,"PDF"),HYPERLINK(HP掲載並替!C284,"外部ページ")))</f>
        <v/>
      </c>
      <c r="G80" s="28"/>
      <c r="H80" s="29" t="str">
        <f>HP掲載並替!A314</f>
        <v>カワノ工業株式会社</v>
      </c>
      <c r="I80" s="27" t="str">
        <f>IF(HP掲載並替!T314=0,"",IF(HP掲載並替!T314=1,HYPERLINK(HP掲載並替!C314,"PDF"),HYPERLINK(HP掲載並替!C314,"外部ページ")))</f>
        <v>外部ページ</v>
      </c>
      <c r="J80" s="28"/>
      <c r="K80" s="29" t="str">
        <f>HP掲載並替!A344</f>
        <v>学校法人北見学園認定こども園ムロノキッズ</v>
      </c>
      <c r="L80" s="30" t="str">
        <f>IF(HP掲載並替!T344=0,"",IF(HP掲載並替!T344=1,HYPERLINK(HP掲載並替!C344,"PDF"),HYPERLINK(HP掲載並替!C344,"外部ページ")))</f>
        <v/>
      </c>
    </row>
    <row r="81" spans="1:12" s="15" customFormat="1" ht="24.9" customHeight="1">
      <c r="A81" s="15">
        <v>14</v>
      </c>
      <c r="B81" s="26" t="str">
        <f>HP掲載並替!A255</f>
        <v>学校法人　織田学園</v>
      </c>
      <c r="C81" s="27" t="str">
        <f>IF(HP掲載並替!T255=0,"",IF(HP掲載並替!T255=1,HYPERLINK(HP掲載並替!C255,"PDF"),HYPERLINK(HP掲載並替!C255,"外部ページ")))</f>
        <v/>
      </c>
      <c r="D81" s="28"/>
      <c r="E81" s="29" t="str">
        <f>HP掲載並替!A285</f>
        <v>春日井市</v>
      </c>
      <c r="F81" s="27" t="str">
        <f>IF(HP掲載並替!T285=0,"",IF(HP掲載並替!T285=1,HYPERLINK(HP掲載並替!C285,"PDF"),HYPERLINK(HP掲載並替!C285,"外部ページ")))</f>
        <v>外部ページ</v>
      </c>
      <c r="G81" s="28"/>
      <c r="H81" s="29" t="str">
        <f>HP掲載並替!A315</f>
        <v>川南町</v>
      </c>
      <c r="I81" s="27" t="str">
        <f>IF(HP掲載並替!T315=0,"",IF(HP掲載並替!T315=1,HYPERLINK(HP掲載並替!C315,"PDF"),HYPERLINK(HP掲載並替!C315,"外部ページ")))</f>
        <v/>
      </c>
      <c r="J81" s="28"/>
      <c r="K81" s="29" t="str">
        <f>HP掲載並替!A345</f>
        <v>一般財団法人　岐阜県教職員互助組合</v>
      </c>
      <c r="L81" s="30" t="str">
        <f>IF(HP掲載並替!T345=0,"",IF(HP掲載並替!T345=1,HYPERLINK(HP掲載並替!C345,"PDF"),HYPERLINK(HP掲載並替!C345,"外部ページ")))</f>
        <v/>
      </c>
    </row>
    <row r="82" spans="1:12" s="15" customFormat="1" ht="24.9" customHeight="1">
      <c r="A82" s="15">
        <v>15</v>
      </c>
      <c r="B82" s="26" t="str">
        <f>HP掲載並替!A256</f>
        <v>株式会社越智製作所</v>
      </c>
      <c r="C82" s="27" t="str">
        <f>IF(HP掲載並替!T256=0,"",IF(HP掲載並替!T256=1,HYPERLINK(HP掲載並替!C256,"PDF"),HYPERLINK(HP掲載並替!C256,"外部ページ")))</f>
        <v/>
      </c>
      <c r="D82" s="28"/>
      <c r="E82" s="29" t="str">
        <f>HP掲載並替!A286</f>
        <v>株式会社片平新日本技研</v>
      </c>
      <c r="F82" s="27" t="str">
        <f>IF(HP掲載並替!T286=0,"",IF(HP掲載並替!T286=1,HYPERLINK(HP掲載並替!C286,"PDF"),HYPERLINK(HP掲載並替!C286,"外部ページ")))</f>
        <v/>
      </c>
      <c r="G82" s="28"/>
      <c r="H82" s="29" t="str">
        <f>HP掲載並替!A316</f>
        <v>香春町</v>
      </c>
      <c r="I82" s="27" t="str">
        <f>IF(HP掲載並替!T316=0,"",IF(HP掲載並替!T316=1,HYPERLINK(HP掲載並替!C316,"PDF"),HYPERLINK(HP掲載並替!C316,"外部ページ")))</f>
        <v/>
      </c>
      <c r="J82" s="28"/>
      <c r="K82" s="29" t="str">
        <f>HP掲載並替!A346</f>
        <v>岐阜県農業信用基金協会</v>
      </c>
      <c r="L82" s="30" t="str">
        <f>IF(HP掲載並替!T346=0,"",IF(HP掲載並替!T346=1,HYPERLINK(HP掲載並替!C346,"PDF"),HYPERLINK(HP掲載並替!C346,"外部ページ")))</f>
        <v/>
      </c>
    </row>
    <row r="83" spans="1:12" s="15" customFormat="1" ht="24.9" customHeight="1">
      <c r="A83" s="15">
        <v>16</v>
      </c>
      <c r="B83" s="26" t="str">
        <f>HP掲載並替!A257</f>
        <v>小野町</v>
      </c>
      <c r="C83" s="27" t="str">
        <f>IF(HP掲載並替!T257=0,"",IF(HP掲載並替!T257=1,HYPERLINK(HP掲載並替!C257,"PDF"),HYPERLINK(HP掲載並替!C257,"外部ページ")))</f>
        <v/>
      </c>
      <c r="D83" s="28"/>
      <c r="E83" s="29" t="str">
        <f>HP掲載並替!A287</f>
        <v>葛飾区</v>
      </c>
      <c r="F83" s="27" t="str">
        <f>IF(HP掲載並替!T287=0,"",IF(HP掲載並替!T287=1,HYPERLINK(HP掲載並替!C287,"PDF"),HYPERLINK(HP掲載並替!C287,"外部ページ")))</f>
        <v/>
      </c>
      <c r="G83" s="28"/>
      <c r="H83" s="29" t="str">
        <f>HP掲載並替!A317</f>
        <v>観音寺市</v>
      </c>
      <c r="I83" s="27" t="str">
        <f>IF(HP掲載並替!T317=0,"",IF(HP掲載並替!T317=1,HYPERLINK(HP掲載並替!C317,"PDF"),HYPERLINK(HP掲載並替!C317,"外部ページ")))</f>
        <v/>
      </c>
      <c r="J83" s="28"/>
      <c r="K83" s="29" t="str">
        <f>HP掲載並替!A347</f>
        <v>学校法人岐阜済美学院</v>
      </c>
      <c r="L83" s="30" t="str">
        <f>IF(HP掲載並替!T347=0,"",IF(HP掲載並替!T347=1,HYPERLINK(HP掲載並替!C347,"PDF"),HYPERLINK(HP掲載並替!C347,"外部ページ")))</f>
        <v/>
      </c>
    </row>
    <row r="84" spans="1:12" s="15" customFormat="1" ht="24.9" customHeight="1">
      <c r="A84" s="15">
        <v>17</v>
      </c>
      <c r="B84" s="26" t="str">
        <f>HP掲載並替!A258</f>
        <v>オフィスネットワーク株式会社</v>
      </c>
      <c r="C84" s="27" t="str">
        <f>IF(HP掲載並替!T258=0,"",IF(HP掲載並替!T258=1,HYPERLINK(HP掲載並替!C258,"PDF"),HYPERLINK(HP掲載並替!C258,"外部ページ")))</f>
        <v>外部ページ</v>
      </c>
      <c r="D84" s="28"/>
      <c r="E84" s="29" t="str">
        <f>HP掲載並替!A288</f>
        <v>勝田電設工業株式会社</v>
      </c>
      <c r="F84" s="27" t="str">
        <f>IF(HP掲載並替!T288=0,"",IF(HP掲載並替!T288=1,HYPERLINK(HP掲載並替!C288,"PDF"),HYPERLINK(HP掲載並替!C288,"外部ページ")))</f>
        <v>PDF</v>
      </c>
      <c r="G84" s="28"/>
      <c r="H84" s="29" t="str">
        <f>HP掲載並替!A318</f>
        <v>株式会社　かんき出版</v>
      </c>
      <c r="I84" s="27" t="str">
        <f>IF(HP掲載並替!T318=0,"",IF(HP掲載並替!T318=1,HYPERLINK(HP掲載並替!C318,"PDF"),HYPERLINK(HP掲載並替!C318,"外部ページ")))</f>
        <v>PDF</v>
      </c>
      <c r="J84" s="28"/>
      <c r="K84" s="29" t="str">
        <f>HP掲載並替!A348</f>
        <v>一般財団法人救急振興財団</v>
      </c>
      <c r="L84" s="30" t="str">
        <f>IF(HP掲載並替!T348=0,"",IF(HP掲載並替!T348=1,HYPERLINK(HP掲載並替!C348,"PDF"),HYPERLINK(HP掲載並替!C348,"外部ページ")))</f>
        <v/>
      </c>
    </row>
    <row r="85" spans="1:12" s="15" customFormat="1" ht="24.9" customHeight="1">
      <c r="A85" s="15">
        <v>18</v>
      </c>
      <c r="B85" s="26" t="str">
        <f>HP掲載並替!A259</f>
        <v>小布施町</v>
      </c>
      <c r="C85" s="27" t="str">
        <f>IF(HP掲載並替!T259=0,"",IF(HP掲載並替!T259=1,HYPERLINK(HP掲載並替!C259,"PDF"),HYPERLINK(HP掲載並替!C259,"外部ページ")))</f>
        <v/>
      </c>
      <c r="D85" s="28"/>
      <c r="E85" s="29" t="str">
        <f>HP掲載並替!A289</f>
        <v>株式会社門屋組</v>
      </c>
      <c r="F85" s="27" t="str">
        <f>IF(HP掲載並替!T289=0,"",IF(HP掲載並替!T289=1,HYPERLINK(HP掲載並替!C289,"PDF"),HYPERLINK(HP掲載並替!C289,"外部ページ")))</f>
        <v>PDF</v>
      </c>
      <c r="G85" s="28"/>
      <c r="H85" s="29" t="str">
        <f>HP掲載並替!A319</f>
        <v>独立行政法人環境再生保全機構</v>
      </c>
      <c r="I85" s="27" t="str">
        <f>IF(HP掲載並替!T319=0,"",IF(HP掲載並替!T319=1,HYPERLINK(HP掲載並替!C319,"PDF"),HYPERLINK(HP掲載並替!C319,"外部ページ")))</f>
        <v/>
      </c>
      <c r="J85" s="28"/>
      <c r="K85" s="29" t="str">
        <f>HP掲載並替!A349</f>
        <v>救急薬品工業株式会社</v>
      </c>
      <c r="L85" s="30" t="str">
        <f>IF(HP掲載並替!T349=0,"",IF(HP掲載並替!T349=1,HYPERLINK(HP掲載並替!C349,"PDF"),HYPERLINK(HP掲載並替!C349,"外部ページ")))</f>
        <v>PDF</v>
      </c>
    </row>
    <row r="86" spans="1:12" s="15" customFormat="1" ht="24.9" customHeight="1">
      <c r="A86" s="15">
        <v>19</v>
      </c>
      <c r="B86" s="26" t="str">
        <f>HP掲載並替!A260</f>
        <v>茨城県小美玉市</v>
      </c>
      <c r="C86" s="27" t="str">
        <f>IF(HP掲載並替!T260=0,"",IF(HP掲載並替!T260=1,HYPERLINK(HP掲載並替!C260,"PDF"),HYPERLINK(HP掲載並替!C260,"外部ページ")))</f>
        <v/>
      </c>
      <c r="D86" s="28"/>
      <c r="E86" s="29" t="str">
        <f>HP掲載並替!A290</f>
        <v>株式会社神奈川銀行</v>
      </c>
      <c r="F86" s="27" t="str">
        <f>IF(HP掲載並替!T290=0,"",IF(HP掲載並替!T290=1,HYPERLINK(HP掲載並替!C290,"PDF"),HYPERLINK(HP掲載並替!C290,"外部ページ")))</f>
        <v>PDF</v>
      </c>
      <c r="G86" s="28"/>
      <c r="H86" s="29" t="str">
        <f>HP掲載並替!A320</f>
        <v>株式会社関西みらい銀行</v>
      </c>
      <c r="I86" s="27" t="str">
        <f>IF(HP掲載並替!T320=0,"",IF(HP掲載並替!T320=1,HYPERLINK(HP掲載並替!C320,"PDF"),HYPERLINK(HP掲載並替!C320,"外部ページ")))</f>
        <v/>
      </c>
      <c r="J86" s="28"/>
      <c r="K86" s="29" t="str">
        <f>HP掲載並替!A350</f>
        <v>一般財団法人九州環境管理協会</v>
      </c>
      <c r="L86" s="30" t="str">
        <f>IF(HP掲載並替!T350=0,"",IF(HP掲載並替!T350=1,HYPERLINK(HP掲載並替!C350,"PDF"),HYPERLINK(HP掲載並替!C350,"外部ページ")))</f>
        <v/>
      </c>
    </row>
    <row r="87" spans="1:12" s="15" customFormat="1" ht="24.9" customHeight="1">
      <c r="A87" s="15">
        <v>20</v>
      </c>
      <c r="B87" s="26" t="str">
        <f>HP掲載並替!A261</f>
        <v>小矢部市</v>
      </c>
      <c r="C87" s="27" t="str">
        <f>IF(HP掲載並替!T261=0,"",IF(HP掲載並替!T261=1,HYPERLINK(HP掲載並替!C261,"PDF"),HYPERLINK(HP掲載並替!C261,"外部ページ")))</f>
        <v/>
      </c>
      <c r="D87" s="28"/>
      <c r="E87" s="29" t="str">
        <f>HP掲載並替!A291</f>
        <v>社会福祉法人　神奈川県総合リハビリテーション事業団</v>
      </c>
      <c r="F87" s="27" t="str">
        <f>IF(HP掲載並替!T291=0,"",IF(HP掲載並替!T291=1,HYPERLINK(HP掲載並替!C291,"PDF"),HYPERLINK(HP掲載並替!C291,"外部ページ")))</f>
        <v/>
      </c>
      <c r="G87" s="28"/>
      <c r="H87" s="29" t="str">
        <f>HP掲載並替!A321</f>
        <v>学校法人関西学院</v>
      </c>
      <c r="I87" s="27" t="str">
        <f>IF(HP掲載並替!T321=0,"",IF(HP掲載並替!T321=1,HYPERLINK(HP掲載並替!C321,"PDF"),HYPERLINK(HP掲載並替!C321,"外部ページ")))</f>
        <v/>
      </c>
      <c r="J87" s="28"/>
      <c r="K87" s="29" t="str">
        <f>HP掲載並替!A351</f>
        <v>国立大学法人九州工業大学</v>
      </c>
      <c r="L87" s="30" t="str">
        <f>IF(HP掲載並替!T351=0,"",IF(HP掲載並替!T351=1,HYPERLINK(HP掲載並替!C351,"PDF"),HYPERLINK(HP掲載並替!C351,"外部ページ")))</f>
        <v/>
      </c>
    </row>
    <row r="88" spans="1:12" s="15" customFormat="1" ht="24.9" customHeight="1">
      <c r="A88" s="15">
        <v>21</v>
      </c>
      <c r="B88" s="26" t="str">
        <f>HP掲載並替!A262</f>
        <v>学校法人織井学園</v>
      </c>
      <c r="C88" s="27" t="str">
        <f>IF(HP掲載並替!T262=0,"",IF(HP掲載並替!T262=1,HYPERLINK(HP掲載並替!C262,"PDF"),HYPERLINK(HP掲載並替!C262,"外部ページ")))</f>
        <v/>
      </c>
      <c r="D88" s="28"/>
      <c r="E88" s="29" t="str">
        <f>HP掲載並替!A292</f>
        <v>学校法人金沢工業大学</v>
      </c>
      <c r="F88" s="27" t="str">
        <f>IF(HP掲載並替!T292=0,"",IF(HP掲載並替!T292=1,HYPERLINK(HP掲載並替!C292,"PDF"),HYPERLINK(HP掲載並替!C292,"外部ページ")))</f>
        <v>外部ページ</v>
      </c>
      <c r="G88" s="28"/>
      <c r="H88" s="29" t="str">
        <f>HP掲載並替!A322</f>
        <v>関西学院同窓会</v>
      </c>
      <c r="I88" s="27" t="str">
        <f>IF(HP掲載並替!T322=0,"",IF(HP掲載並替!T322=1,HYPERLINK(HP掲載並替!C322,"PDF"),HYPERLINK(HP掲載並替!C322,"外部ページ")))</f>
        <v/>
      </c>
      <c r="J88" s="28"/>
      <c r="K88" s="29" t="str">
        <f>HP掲載並替!A352</f>
        <v>学校法人　九州国際学園</v>
      </c>
      <c r="L88" s="30" t="str">
        <f>IF(HP掲載並替!T352=0,"",IF(HP掲載並替!T352=1,HYPERLINK(HP掲載並替!C352,"PDF"),HYPERLINK(HP掲載並替!C352,"外部ページ")))</f>
        <v/>
      </c>
    </row>
    <row r="89" spans="1:12" s="15" customFormat="1" ht="24.9" customHeight="1">
      <c r="A89" s="15">
        <v>22</v>
      </c>
      <c r="B89" s="26" t="str">
        <f>HP掲載並替!A263</f>
        <v>オリジナル設計株式会社</v>
      </c>
      <c r="C89" s="27" t="str">
        <f>IF(HP掲載並替!T263=0,"",IF(HP掲載並替!T263=1,HYPERLINK(HP掲載並替!C263,"PDF"),HYPERLINK(HP掲載並替!C263,"外部ページ")))</f>
        <v>PDF</v>
      </c>
      <c r="D89" s="28"/>
      <c r="E89" s="29" t="str">
        <f>HP掲載並替!A293</f>
        <v>学校法人金沢高等学校</v>
      </c>
      <c r="F89" s="27" t="str">
        <f>IF(HP掲載並替!T293=0,"",IF(HP掲載並替!T293=1,HYPERLINK(HP掲載並替!C293,"PDF"),HYPERLINK(HP掲載並替!C293,"外部ページ")))</f>
        <v/>
      </c>
      <c r="G89" s="28"/>
      <c r="H89" s="29" t="str">
        <f>HP掲載並替!A323</f>
        <v>神田通信機株式会社</v>
      </c>
      <c r="I89" s="27" t="str">
        <f>IF(HP掲載並替!T323=0,"",IF(HP掲載並替!T323=1,HYPERLINK(HP掲載並替!C323,"PDF"),HYPERLINK(HP掲載並替!C323,"外部ページ")))</f>
        <v>外部ページ</v>
      </c>
      <c r="J89" s="28"/>
      <c r="K89" s="29" t="str">
        <f>HP掲載並替!A353</f>
        <v>学校法人　九州国際大学</v>
      </c>
      <c r="L89" s="30" t="str">
        <f>IF(HP掲載並替!T353=0,"",IF(HP掲載並替!T353=1,HYPERLINK(HP掲載並替!C353,"PDF"),HYPERLINK(HP掲載並替!C353,"外部ページ")))</f>
        <v/>
      </c>
    </row>
    <row r="90" spans="1:12" s="15" customFormat="1" ht="24.9" customHeight="1">
      <c r="A90" s="15">
        <v>23</v>
      </c>
      <c r="B90" s="26" t="str">
        <f>HP掲載並替!A264</f>
        <v>オリックス銀行株式会社</v>
      </c>
      <c r="C90" s="27" t="str">
        <f>IF(HP掲載並替!T264=0,"",IF(HP掲載並替!T264=1,HYPERLINK(HP掲載並替!C264,"PDF"),HYPERLINK(HP掲載並替!C264,"外部ページ")))</f>
        <v/>
      </c>
      <c r="D90" s="28"/>
      <c r="E90" s="29" t="str">
        <f>HP掲載並替!A294</f>
        <v>可児市</v>
      </c>
      <c r="F90" s="27" t="str">
        <f>IF(HP掲載並替!T294=0,"",IF(HP掲載並替!T294=1,HYPERLINK(HP掲載並替!C294,"PDF"),HYPERLINK(HP掲載並替!C294,"外部ページ")))</f>
        <v/>
      </c>
      <c r="G90" s="28"/>
      <c r="H90" s="29" t="str">
        <f>HP掲載並替!A324</f>
        <v>苅田町</v>
      </c>
      <c r="I90" s="27" t="str">
        <f>IF(HP掲載並替!T324=0,"",IF(HP掲載並替!T324=1,HYPERLINK(HP掲載並替!C324,"PDF"),HYPERLINK(HP掲載並替!C324,"外部ページ")))</f>
        <v/>
      </c>
      <c r="J90" s="28"/>
      <c r="K90" s="29" t="str">
        <f>HP掲載並替!A354</f>
        <v>医療法人久盛会</v>
      </c>
      <c r="L90" s="30" t="str">
        <f>IF(HP掲載並替!T354=0,"",IF(HP掲載並替!T354=1,HYPERLINK(HP掲載並替!C354,"PDF"),HYPERLINK(HP掲載並替!C354,"外部ページ")))</f>
        <v/>
      </c>
    </row>
    <row r="91" spans="1:12" s="15" customFormat="1" ht="24.9" customHeight="1">
      <c r="A91" s="15">
        <v>24</v>
      </c>
      <c r="B91" s="26" t="str">
        <f>HP掲載並替!A265</f>
        <v>尾張中央農業協同組合</v>
      </c>
      <c r="C91" s="27" t="str">
        <f>IF(HP掲載並替!T265=0,"",IF(HP掲載並替!T265=1,HYPERLINK(HP掲載並替!C265,"PDF"),HYPERLINK(HP掲載並替!C265,"外部ページ")))</f>
        <v/>
      </c>
      <c r="D91" s="28"/>
      <c r="E91" s="29" t="str">
        <f>HP掲載並替!A295</f>
        <v>可児市水道事業</v>
      </c>
      <c r="F91" s="27" t="str">
        <f>IF(HP掲載並替!T295=0,"",IF(HP掲載並替!T295=1,HYPERLINK(HP掲載並替!C295,"PDF"),HYPERLINK(HP掲載並替!C295,"外部ページ")))</f>
        <v/>
      </c>
      <c r="G91" s="28"/>
      <c r="H91" s="29" t="str">
        <f>HP掲載並替!A325</f>
        <v>協同組合関東給食会</v>
      </c>
      <c r="I91" s="27" t="str">
        <f>IF(HP掲載並替!T325=0,"",IF(HP掲載並替!T325=1,HYPERLINK(HP掲載並替!C325,"PDF"),HYPERLINK(HP掲載並替!C325,"外部ページ")))</f>
        <v/>
      </c>
      <c r="J91" s="28"/>
      <c r="K91" s="29" t="str">
        <f>HP掲載並替!A355</f>
        <v>九船建設株式会社</v>
      </c>
      <c r="L91" s="30" t="str">
        <f>IF(HP掲載並替!T355=0,"",IF(HP掲載並替!T355=1,HYPERLINK(HP掲載並替!C355,"PDF"),HYPERLINK(HP掲載並替!C355,"外部ページ")))</f>
        <v/>
      </c>
    </row>
    <row r="92" spans="1:12" s="15" customFormat="1" ht="24.9" customHeight="1">
      <c r="A92" s="15">
        <v>25</v>
      </c>
      <c r="B92" s="26" t="str">
        <f>HP掲載並替!A266</f>
        <v>社会福祉法人 温寿会 特別養護老人ホーム 庄の原苑</v>
      </c>
      <c r="C92" s="27" t="str">
        <f>IF(HP掲載並替!T266=0,"",IF(HP掲載並替!T266=1,HYPERLINK(HP掲載並替!C266,"PDF"),HYPERLINK(HP掲載並替!C266,"外部ページ")))</f>
        <v/>
      </c>
      <c r="D92" s="28"/>
      <c r="E92" s="29" t="str">
        <f>HP掲載並替!A296</f>
        <v>鹿沼市</v>
      </c>
      <c r="F92" s="27" t="str">
        <f>IF(HP掲載並替!T296=0,"",IF(HP掲載並替!T296=1,HYPERLINK(HP掲載並替!C296,"PDF"),HYPERLINK(HP掲載並替!C296,"外部ページ")))</f>
        <v>外部ページ</v>
      </c>
      <c r="G92" s="28"/>
      <c r="H92" s="29" t="str">
        <f>HP掲載並替!A326</f>
        <v>株式会社かんぽ生命保険</v>
      </c>
      <c r="I92" s="27" t="str">
        <f>IF(HP掲載並替!T326=0,"",IF(HP掲載並替!T326=1,HYPERLINK(HP掲載並替!C326,"PDF"),HYPERLINK(HP掲載並替!C326,"外部ページ")))</f>
        <v/>
      </c>
      <c r="J92" s="28"/>
      <c r="K92" s="29" t="str">
        <f>HP掲載並替!A356</f>
        <v>株式会社キユーハウ</v>
      </c>
      <c r="L92" s="30" t="str">
        <f>IF(HP掲載並替!T356=0,"",IF(HP掲載並替!T356=1,HYPERLINK(HP掲載並替!C356,"PDF"),HYPERLINK(HP掲載並替!C356,"外部ページ")))</f>
        <v>PDF</v>
      </c>
    </row>
    <row r="93" spans="1:12" s="15" customFormat="1" ht="24.9" customHeight="1">
      <c r="A93" s="15">
        <v>26</v>
      </c>
      <c r="B93" s="26" t="str">
        <f>HP掲載並替!A267</f>
        <v>外国運輸金融健康保険組合</v>
      </c>
      <c r="C93" s="27" t="str">
        <f>IF(HP掲載並替!T267=0,"",IF(HP掲載並替!T267=1,HYPERLINK(HP掲載並替!C267,"PDF"),HYPERLINK(HP掲載並替!C267,"外部ページ")))</f>
        <v/>
      </c>
      <c r="D93" s="28"/>
      <c r="E93" s="29" t="str">
        <f>HP掲載並替!A297</f>
        <v>鹿沼市水道事業</v>
      </c>
      <c r="F93" s="27" t="str">
        <f>IF(HP掲載並替!T297=0,"",IF(HP掲載並替!T297=1,HYPERLINK(HP掲載並替!C297,"PDF"),HYPERLINK(HP掲載並替!C297,"外部ページ")))</f>
        <v/>
      </c>
      <c r="G93" s="28"/>
      <c r="H93" s="29" t="str">
        <f>HP掲載並替!A327</f>
        <v>株式会社　管理工学研究所</v>
      </c>
      <c r="I93" s="27" t="str">
        <f>IF(HP掲載並替!T327=0,"",IF(HP掲載並替!T327=1,HYPERLINK(HP掲載並替!C327,"PDF"),HYPERLINK(HP掲載並替!C327,"外部ページ")))</f>
        <v/>
      </c>
      <c r="J93" s="28"/>
      <c r="K93" s="29" t="str">
        <f>HP掲載並替!A357</f>
        <v>教育開発出版株式会社</v>
      </c>
      <c r="L93" s="30" t="str">
        <f>IF(HP掲載並替!T357=0,"",IF(HP掲載並替!T357=1,HYPERLINK(HP掲載並替!C357,"PDF"),HYPERLINK(HP掲載並替!C357,"外部ページ")))</f>
        <v/>
      </c>
    </row>
    <row r="94" spans="1:12" s="15" customFormat="1" ht="24.9" customHeight="1">
      <c r="A94" s="15">
        <v>27</v>
      </c>
      <c r="B94" s="26" t="str">
        <f>HP掲載並替!A268</f>
        <v>甲斐市</v>
      </c>
      <c r="C94" s="27" t="str">
        <f>IF(HP掲載並替!T268=0,"",IF(HP掲載並替!T268=1,HYPERLINK(HP掲載並替!C268,"PDF"),HYPERLINK(HP掲載並替!C268,"外部ページ")))</f>
        <v/>
      </c>
      <c r="D94" s="28"/>
      <c r="E94" s="29" t="str">
        <f>HP掲載並替!A298</f>
        <v>カネタ株式会社</v>
      </c>
      <c r="F94" s="27" t="str">
        <f>IF(HP掲載並替!T298=0,"",IF(HP掲載並替!T298=1,HYPERLINK(HP掲載並替!C298,"PDF"),HYPERLINK(HP掲載並替!C298,"外部ページ")))</f>
        <v>外部ページ</v>
      </c>
      <c r="G94" s="28"/>
      <c r="H94" s="29" t="str">
        <f>HP掲載並替!A328</f>
        <v>株式会社キーレックス</v>
      </c>
      <c r="I94" s="27" t="str">
        <f>IF(HP掲載並替!T328=0,"",IF(HP掲載並替!T328=1,HYPERLINK(HP掲載並替!C328,"PDF"),HYPERLINK(HP掲載並替!C328,"外部ページ")))</f>
        <v>PDF</v>
      </c>
      <c r="J94" s="28"/>
      <c r="K94" s="29" t="str">
        <f>HP掲載並替!A358</f>
        <v>有限会社　共栄資源管理センター小郡</v>
      </c>
      <c r="L94" s="30" t="str">
        <f>IF(HP掲載並替!T358=0,"",IF(HP掲載並替!T358=1,HYPERLINK(HP掲載並替!C358,"PDF"),HYPERLINK(HP掲載並替!C358,"外部ページ")))</f>
        <v/>
      </c>
    </row>
    <row r="95" spans="1:12" s="15" customFormat="1" ht="24.9" customHeight="1">
      <c r="A95" s="15">
        <v>28</v>
      </c>
      <c r="B95" s="26" t="str">
        <f>HP掲載並替!A269</f>
        <v>海田町</v>
      </c>
      <c r="C95" s="27" t="str">
        <f>IF(HP掲載並替!T269=0,"",IF(HP掲載並替!T269=1,HYPERLINK(HP掲載並替!C269,"PDF"),HYPERLINK(HP掲載並替!C269,"外部ページ")))</f>
        <v/>
      </c>
      <c r="D95" s="28"/>
      <c r="E95" s="29" t="str">
        <f>HP掲載並替!A299</f>
        <v>釜石レミコン株式会社</v>
      </c>
      <c r="F95" s="27" t="str">
        <f>IF(HP掲載並替!T299=0,"",IF(HP掲載並替!T299=1,HYPERLINK(HP掲載並替!C299,"PDF"),HYPERLINK(HP掲載並替!C299,"外部ページ")))</f>
        <v/>
      </c>
      <c r="G95" s="28"/>
      <c r="H95" s="29" t="str">
        <f>HP掲載並替!A329</f>
        <v>一般財団法人　機械振興協会</v>
      </c>
      <c r="I95" s="27" t="str">
        <f>IF(HP掲載並替!T329=0,"",IF(HP掲載並替!T329=1,HYPERLINK(HP掲載並替!C329,"PDF"),HYPERLINK(HP掲載並替!C329,"外部ページ")))</f>
        <v/>
      </c>
      <c r="J95" s="28"/>
      <c r="K95" s="29" t="str">
        <f>HP掲載並替!A359</f>
        <v>教職員共済生活協同組合</v>
      </c>
      <c r="L95" s="30" t="str">
        <f>IF(HP掲載並替!T359=0,"",IF(HP掲載並替!T359=1,HYPERLINK(HP掲載並替!C359,"PDF"),HYPERLINK(HP掲載並替!C359,"外部ページ")))</f>
        <v/>
      </c>
    </row>
    <row r="96" spans="1:12" s="15" customFormat="1" ht="24.9" customHeight="1">
      <c r="A96" s="15">
        <v>29</v>
      </c>
      <c r="B96" s="26" t="str">
        <f>HP掲載並替!A270</f>
        <v>貝塚市</v>
      </c>
      <c r="C96" s="27" t="str">
        <f>IF(HP掲載並替!T270=0,"",IF(HP掲載並替!T270=1,HYPERLINK(HP掲載並替!C270,"PDF"),HYPERLINK(HP掲載並替!C270,"外部ページ")))</f>
        <v/>
      </c>
      <c r="D96" s="28"/>
      <c r="E96" s="29" t="str">
        <f>HP掲載並替!A300</f>
        <v>学校法人　鎌倉学園</v>
      </c>
      <c r="F96" s="27" t="str">
        <f>IF(HP掲載並替!T300=0,"",IF(HP掲載並替!T300=1,HYPERLINK(HP掲載並替!C300,"PDF"),HYPERLINK(HP掲載並替!C300,"外部ページ")))</f>
        <v/>
      </c>
      <c r="G96" s="28"/>
      <c r="H96" s="29" t="str">
        <f>HP掲載並替!A330</f>
        <v>汽罐部品製造株式会社</v>
      </c>
      <c r="I96" s="27" t="str">
        <f>IF(HP掲載並替!T330=0,"",IF(HP掲載並替!T330=1,HYPERLINK(HP掲載並替!C330,"PDF"),HYPERLINK(HP掲載並替!C330,"外部ページ")))</f>
        <v>外部ページ</v>
      </c>
      <c r="J96" s="28"/>
      <c r="K96" s="29" t="str">
        <f>HP掲載並替!A360</f>
        <v>株式会社京都銀行</v>
      </c>
      <c r="L96" s="30" t="str">
        <f>IF(HP掲載並替!T360=0,"",IF(HP掲載並替!T360=1,HYPERLINK(HP掲載並替!C360,"PDF"),HYPERLINK(HP掲載並替!C360,"外部ページ")))</f>
        <v>PDF</v>
      </c>
    </row>
    <row r="97" spans="1:12" s="15" customFormat="1" ht="24.9" customHeight="1">
      <c r="A97" s="15">
        <v>30</v>
      </c>
      <c r="B97" s="26" t="str">
        <f>HP掲載並替!A271</f>
        <v>株式会社　開発工営社</v>
      </c>
      <c r="C97" s="27" t="str">
        <f>IF(HP掲載並替!T271=0,"",IF(HP掲載並替!T271=1,HYPERLINK(HP掲載並替!C271,"PDF"),HYPERLINK(HP掲載並替!C271,"外部ページ")))</f>
        <v/>
      </c>
      <c r="D97" s="28"/>
      <c r="E97" s="29" t="str">
        <f>HP掲載並替!A301</f>
        <v>上天草市</v>
      </c>
      <c r="F97" s="27" t="str">
        <f>IF(HP掲載並替!T301=0,"",IF(HP掲載並替!T301=1,HYPERLINK(HP掲載並替!C301,"PDF"),HYPERLINK(HP掲載並替!C301,"外部ページ")))</f>
        <v>PDF</v>
      </c>
      <c r="G97" s="28"/>
      <c r="H97" s="29" t="str">
        <f>HP掲載並替!A331</f>
        <v>株式会社キクチメガネ</v>
      </c>
      <c r="I97" s="27" t="str">
        <f>IF(HP掲載並替!T331=0,"",IF(HP掲載並替!T331=1,HYPERLINK(HP掲載並替!C331,"PDF"),HYPERLINK(HP掲載並替!C331,"外部ページ")))</f>
        <v/>
      </c>
      <c r="J97" s="28"/>
      <c r="K97" s="29" t="str">
        <f>HP掲載並替!A361</f>
        <v>京都信用金庫</v>
      </c>
      <c r="L97" s="30" t="str">
        <f>IF(HP掲載並替!T361=0,"",IF(HP掲載並替!T361=1,HYPERLINK(HP掲載並替!C361,"PDF"),HYPERLINK(HP掲載並替!C361,"外部ページ")))</f>
        <v>PDF</v>
      </c>
    </row>
    <row r="98" spans="1:12" s="15" customFormat="1" ht="9.75" customHeight="1">
      <c r="B98" s="31"/>
      <c r="C98" s="32"/>
      <c r="D98" s="33"/>
      <c r="E98" s="34"/>
      <c r="F98" s="32"/>
      <c r="G98" s="33"/>
      <c r="H98" s="34"/>
      <c r="I98" s="32"/>
      <c r="J98" s="33"/>
      <c r="K98" s="34"/>
      <c r="L98" s="35"/>
    </row>
    <row r="99" spans="1:12" s="16" customFormat="1" ht="27" hidden="1" customHeight="1">
      <c r="B99" s="36">
        <f>K67+30</f>
        <v>361</v>
      </c>
      <c r="C99" s="27"/>
      <c r="D99" s="37"/>
      <c r="E99" s="38">
        <f>B99+30</f>
        <v>391</v>
      </c>
      <c r="F99" s="27"/>
      <c r="G99" s="37"/>
      <c r="H99" s="38">
        <f>E99+30</f>
        <v>421</v>
      </c>
      <c r="I99" s="27"/>
      <c r="J99" s="37"/>
      <c r="K99" s="38">
        <f>H99+30</f>
        <v>451</v>
      </c>
      <c r="L99" s="30"/>
    </row>
    <row r="100" spans="1:12" s="15" customFormat="1" ht="24.9" customHeight="1">
      <c r="A100" s="15">
        <v>1</v>
      </c>
      <c r="B100" s="21" t="str">
        <f>HP掲載並替!A362</f>
        <v>京都生活協同組合</v>
      </c>
      <c r="C100" s="22" t="str">
        <f>IF(HP掲載並替!T362=0,"",IF(HP掲載並替!T362=1,HYPERLINK(HP掲載並替!C362,"PDF"),HYPERLINK(HP掲載並替!C362,"外部ページ")))</f>
        <v/>
      </c>
      <c r="D100" s="23"/>
      <c r="E100" s="24" t="str">
        <f>HP掲載並替!A392</f>
        <v>株式会社クリーン工房</v>
      </c>
      <c r="F100" s="22" t="str">
        <f>IF(HP掲載並替!T392=0,"",IF(HP掲載並替!T392=1,HYPERLINK(HP掲載並替!C392,"PDF"),HYPERLINK(HP掲載並替!C392,"外部ページ")))</f>
        <v>外部ページ</v>
      </c>
      <c r="G100" s="23"/>
      <c r="H100" s="24" t="str">
        <f>HP掲載並替!A422</f>
        <v>甲州市</v>
      </c>
      <c r="I100" s="22" t="str">
        <f>IF(HP掲載並替!T422=0,"",IF(HP掲載並替!T422=1,HYPERLINK(HP掲載並替!C422,"PDF"),HYPERLINK(HP掲載並替!C422,"外部ページ")))</f>
        <v/>
      </c>
      <c r="J100" s="23"/>
      <c r="K100" s="24" t="str">
        <f>HP掲載並替!A452</f>
        <v>公益財団法人国際保険振興会</v>
      </c>
      <c r="L100" s="25" t="str">
        <f>IF(HP掲載並替!T452=0,"",IF(HP掲載並替!T452=1,HYPERLINK(HP掲載並替!C452,"PDF"),HYPERLINK(HP掲載並替!C452,"外部ページ")))</f>
        <v>PDF</v>
      </c>
    </row>
    <row r="101" spans="1:12" s="15" customFormat="1" ht="24.9" customHeight="1">
      <c r="A101" s="15">
        <v>2</v>
      </c>
      <c r="B101" s="26" t="str">
        <f>HP掲載並替!A363</f>
        <v>一般財団法人京都府交通安全協会</v>
      </c>
      <c r="C101" s="27" t="str">
        <f>IF(HP掲載並替!T363=0,"",IF(HP掲載並替!T363=1,HYPERLINK(HP掲載並替!C363,"PDF"),HYPERLINK(HP掲載並替!C363,"外部ページ")))</f>
        <v/>
      </c>
      <c r="D101" s="28"/>
      <c r="E101" s="29" t="str">
        <f>HP掲載並替!A393</f>
        <v>クリエートメディック株式会社</v>
      </c>
      <c r="F101" s="27" t="str">
        <f>IF(HP掲載並替!T393=0,"",IF(HP掲載並替!T393=1,HYPERLINK(HP掲載並替!C393,"PDF"),HYPERLINK(HP掲載並替!C393,"外部ページ")))</f>
        <v/>
      </c>
      <c r="G101" s="28"/>
      <c r="H101" s="29" t="str">
        <f>HP掲載並替!A423</f>
        <v>医療法人社団　浩仁会</v>
      </c>
      <c r="I101" s="27" t="str">
        <f>IF(HP掲載並替!T423=0,"",IF(HP掲載並替!T423=1,HYPERLINK(HP掲載並替!C423,"PDF"),HYPERLINK(HP掲載並替!C423,"外部ページ")))</f>
        <v/>
      </c>
      <c r="J101" s="28"/>
      <c r="K101" s="29" t="str">
        <f>HP掲載並替!A453</f>
        <v>株式会社古島</v>
      </c>
      <c r="L101" s="30" t="str">
        <f>IF(HP掲載並替!T453=0,"",IF(HP掲載並替!T453=1,HYPERLINK(HP掲載並替!C453,"PDF"),HYPERLINK(HP掲載並替!C453,"外部ページ")))</f>
        <v>PDF</v>
      </c>
    </row>
    <row r="102" spans="1:12" s="15" customFormat="1" ht="24.9" customHeight="1">
      <c r="A102" s="15">
        <v>3</v>
      </c>
      <c r="B102" s="26" t="str">
        <f>HP掲載並替!A364</f>
        <v>京都やましろ農業協同組合</v>
      </c>
      <c r="C102" s="27" t="str">
        <f>IF(HP掲載並替!T364=0,"",IF(HP掲載並替!T364=1,HYPERLINK(HP掲載並替!C364,"PDF"),HYPERLINK(HP掲載並替!C364,"外部ページ")))</f>
        <v/>
      </c>
      <c r="D102" s="28"/>
      <c r="E102" s="29" t="str">
        <f>HP掲載並替!A394</f>
        <v>株式会社栗田機械製作所</v>
      </c>
      <c r="F102" s="27" t="str">
        <f>IF(HP掲載並替!T394=0,"",IF(HP掲載並替!T394=1,HYPERLINK(HP掲載並替!C394,"PDF"),HYPERLINK(HP掲載並替!C394,"外部ページ")))</f>
        <v>PDF</v>
      </c>
      <c r="G102" s="28"/>
      <c r="H102" s="29" t="str">
        <f>HP掲載並替!A424</f>
        <v>甲信商事株式会社</v>
      </c>
      <c r="I102" s="27" t="str">
        <f>IF(HP掲載並替!T424=0,"",IF(HP掲載並替!T424=1,HYPERLINK(HP掲載並替!C424,"PDF"),HYPERLINK(HP掲載並替!C424,"外部ページ")))</f>
        <v>PDF</v>
      </c>
      <c r="J102" s="28"/>
      <c r="K102" s="29" t="str">
        <f>HP掲載並替!A454</f>
        <v>小島電機工業株式会社</v>
      </c>
      <c r="L102" s="30" t="str">
        <f>IF(HP掲載並替!T454=0,"",IF(HP掲載並替!T454=1,HYPERLINK(HP掲載並替!C454,"PDF"),HYPERLINK(HP掲載並替!C454,"外部ページ")))</f>
        <v/>
      </c>
    </row>
    <row r="103" spans="1:12" s="15" customFormat="1" ht="24.9" customHeight="1">
      <c r="A103" s="15">
        <v>4</v>
      </c>
      <c r="B103" s="26" t="str">
        <f>HP掲載並替!A365</f>
        <v>学校法人　教文学園</v>
      </c>
      <c r="C103" s="27" t="str">
        <f>IF(HP掲載並替!T365=0,"",IF(HP掲載並替!T365=1,HYPERLINK(HP掲載並替!C365,"PDF"),HYPERLINK(HP掲載並替!C365,"外部ページ")))</f>
        <v>外部ページ</v>
      </c>
      <c r="D103" s="28"/>
      <c r="E103" s="29" t="str">
        <f>HP掲載並替!A395</f>
        <v>株式会社クレオテック</v>
      </c>
      <c r="F103" s="27" t="str">
        <f>IF(HP掲載並替!T395=0,"",IF(HP掲載並替!T395=1,HYPERLINK(HP掲載並替!C395,"PDF"),HYPERLINK(HP掲載並替!C395,"外部ページ")))</f>
        <v>外部ページ</v>
      </c>
      <c r="G103" s="28"/>
      <c r="H103" s="29" t="str">
        <f>HP掲載並替!A425</f>
        <v>社会医療法人　興生会</v>
      </c>
      <c r="I103" s="27" t="str">
        <f>IF(HP掲載並替!T425=0,"",IF(HP掲載並替!T425=1,HYPERLINK(HP掲載並替!C425,"PDF"),HYPERLINK(HP掲載並替!C425,"外部ページ")))</f>
        <v/>
      </c>
      <c r="J103" s="28"/>
      <c r="K103" s="29" t="str">
        <f>HP掲載並替!A455</f>
        <v>青森県五所川原市</v>
      </c>
      <c r="L103" s="30" t="str">
        <f>IF(HP掲載並替!T455=0,"",IF(HP掲載並替!T455=1,HYPERLINK(HP掲載並替!C455,"PDF"),HYPERLINK(HP掲載並替!C455,"外部ページ")))</f>
        <v/>
      </c>
    </row>
    <row r="104" spans="1:12" s="15" customFormat="1" ht="24.9" customHeight="1">
      <c r="A104" s="15">
        <v>5</v>
      </c>
      <c r="B104" s="26" t="str">
        <f>HP掲載並替!A366</f>
        <v>協立技研株式会社</v>
      </c>
      <c r="C104" s="27" t="str">
        <f>IF(HP掲載並替!T366=0,"",IF(HP掲載並替!T366=1,HYPERLINK(HP掲載並替!C366,"PDF"),HYPERLINK(HP掲載並替!C366,"外部ページ")))</f>
        <v>PDF</v>
      </c>
      <c r="D104" s="28"/>
      <c r="E104" s="29" t="str">
        <f>HP掲載並替!A396</f>
        <v>クレディ・アグリコル生命保険株式会社</v>
      </c>
      <c r="F104" s="27" t="str">
        <f>IF(HP掲載並替!T396=0,"",IF(HP掲載並替!T396=1,HYPERLINK(HP掲載並替!C396,"PDF"),HYPERLINK(HP掲載並替!C396,"外部ページ")))</f>
        <v/>
      </c>
      <c r="G104" s="28"/>
      <c r="H104" s="29" t="str">
        <f>HP掲載並替!A426</f>
        <v>光専寺</v>
      </c>
      <c r="I104" s="27" t="str">
        <f>IF(HP掲載並替!T426=0,"",IF(HP掲載並替!T426=1,HYPERLINK(HP掲載並替!C426,"PDF"),HYPERLINK(HP掲載並替!C426,"外部ページ")))</f>
        <v/>
      </c>
      <c r="J104" s="28"/>
      <c r="K104" s="29" t="str">
        <f>HP掲載並替!A456</f>
        <v>株式会社コスギ不動産ホールディングス</v>
      </c>
      <c r="L104" s="30" t="str">
        <f>IF(HP掲載並替!T456=0,"",IF(HP掲載並替!T456=1,HYPERLINK(HP掲載並替!C456,"PDF"),HYPERLINK(HP掲載並替!C456,"外部ページ")))</f>
        <v/>
      </c>
    </row>
    <row r="105" spans="1:12" s="15" customFormat="1" ht="24.9" customHeight="1">
      <c r="A105" s="15">
        <v>6</v>
      </c>
      <c r="B105" s="26" t="str">
        <f>HP掲載並替!A367</f>
        <v>共立工業有限会社</v>
      </c>
      <c r="C105" s="27" t="str">
        <f>IF(HP掲載並替!T367=0,"",IF(HP掲載並替!T367=1,HYPERLINK(HP掲載並替!C367,"PDF"),HYPERLINK(HP掲載並替!C367,"外部ページ")))</f>
        <v/>
      </c>
      <c r="D105" s="28"/>
      <c r="E105" s="29" t="str">
        <f>HP掲載並替!A397</f>
        <v>株式会社クローバー・ネットワーク・コム</v>
      </c>
      <c r="F105" s="27" t="str">
        <f>IF(HP掲載並替!T397=0,"",IF(HP掲載並替!T397=1,HYPERLINK(HP掲載並替!C397,"PDF"),HYPERLINK(HP掲載並替!C397,"外部ページ")))</f>
        <v>外部ページ</v>
      </c>
      <c r="G105" s="28"/>
      <c r="H105" s="29" t="str">
        <f>HP掲載並替!A427</f>
        <v>合田産業株式会社</v>
      </c>
      <c r="I105" s="27" t="str">
        <f>IF(HP掲載並替!T427=0,"",IF(HP掲載並替!T427=1,HYPERLINK(HP掲載並替!C427,"PDF"),HYPERLINK(HP掲載並替!C427,"外部ページ")))</f>
        <v>PDF</v>
      </c>
      <c r="J105" s="28"/>
      <c r="K105" s="29" t="str">
        <f>HP掲載並替!A457</f>
        <v>コスモ所沢グランステージ管理組合</v>
      </c>
      <c r="L105" s="30" t="str">
        <f>IF(HP掲載並替!T457=0,"",IF(HP掲載並替!T457=1,HYPERLINK(HP掲載並替!C457,"PDF"),HYPERLINK(HP掲載並替!C457,"外部ページ")))</f>
        <v/>
      </c>
    </row>
    <row r="106" spans="1:12" s="15" customFormat="1" ht="24.9" customHeight="1">
      <c r="A106" s="15">
        <v>7</v>
      </c>
      <c r="B106" s="26" t="str">
        <f>HP掲載並替!A368</f>
        <v>学校法人　共立女子学園</v>
      </c>
      <c r="C106" s="27" t="str">
        <f>IF(HP掲載並替!T368=0,"",IF(HP掲載並替!T368=1,HYPERLINK(HP掲載並替!C368,"PDF"),HYPERLINK(HP掲載並替!C368,"外部ページ")))</f>
        <v/>
      </c>
      <c r="D106" s="28"/>
      <c r="E106" s="29" t="str">
        <f>HP掲載並替!A398</f>
        <v>株式会社クロスフィールド</v>
      </c>
      <c r="F106" s="27" t="str">
        <f>IF(HP掲載並替!T398=0,"",IF(HP掲載並替!T398=1,HYPERLINK(HP掲載並替!C398,"PDF"),HYPERLINK(HP掲載並替!C398,"外部ページ")))</f>
        <v>PDF</v>
      </c>
      <c r="G106" s="28"/>
      <c r="H106" s="29" t="str">
        <f>HP掲載並替!A428</f>
        <v>株式会社高知銀行</v>
      </c>
      <c r="I106" s="27" t="str">
        <f>IF(HP掲載並替!T428=0,"",IF(HP掲載並替!T428=1,HYPERLINK(HP掲載並替!C428,"PDF"),HYPERLINK(HP掲載並替!C428,"外部ページ")))</f>
        <v>外部ページ</v>
      </c>
      <c r="J106" s="28"/>
      <c r="K106" s="29" t="str">
        <f>HP掲載並替!A458</f>
        <v>学校法人古藤学園</v>
      </c>
      <c r="L106" s="30" t="str">
        <f>IF(HP掲載並替!T458=0,"",IF(HP掲載並替!T458=1,HYPERLINK(HP掲載並替!C458,"PDF"),HYPERLINK(HP掲載並替!C458,"外部ページ")))</f>
        <v/>
      </c>
    </row>
    <row r="107" spans="1:12" s="15" customFormat="1" ht="24.9" customHeight="1">
      <c r="A107" s="15">
        <v>8</v>
      </c>
      <c r="B107" s="26" t="str">
        <f>HP掲載並替!A369</f>
        <v>株式会社共和コーポレーション</v>
      </c>
      <c r="C107" s="27" t="str">
        <f>IF(HP掲載並替!T369=0,"",IF(HP掲載並替!T369=1,HYPERLINK(HP掲載並替!C369,"PDF"),HYPERLINK(HP掲載並替!C369,"外部ページ")))</f>
        <v>PDF</v>
      </c>
      <c r="D107" s="28"/>
      <c r="E107" s="29" t="str">
        <f>HP掲載並替!A399</f>
        <v>桑名市</v>
      </c>
      <c r="F107" s="27" t="str">
        <f>IF(HP掲載並替!T399=0,"",IF(HP掲載並替!T399=1,HYPERLINK(HP掲載並替!C399,"PDF"),HYPERLINK(HP掲載並替!C399,"外部ページ")))</f>
        <v/>
      </c>
      <c r="G107" s="28"/>
      <c r="H107" s="29" t="str">
        <f>HP掲載並替!A429</f>
        <v>高知県</v>
      </c>
      <c r="I107" s="27" t="str">
        <f>IF(HP掲載並替!T429=0,"",IF(HP掲載並替!T429=1,HYPERLINK(HP掲載並替!C429,"PDF"),HYPERLINK(HP掲載並替!C429,"外部ページ")))</f>
        <v/>
      </c>
      <c r="J107" s="28"/>
      <c r="K107" s="29" t="str">
        <f>HP掲載並替!A459</f>
        <v>社会福祉法人　寿会</v>
      </c>
      <c r="L107" s="30" t="str">
        <f>IF(HP掲載並替!T459=0,"",IF(HP掲載並替!T459=1,HYPERLINK(HP掲載並替!C459,"PDF"),HYPERLINK(HP掲載並替!C459,"外部ページ")))</f>
        <v/>
      </c>
    </row>
    <row r="108" spans="1:12" s="15" customFormat="1" ht="24.9" customHeight="1">
      <c r="A108" s="15">
        <v>9</v>
      </c>
      <c r="B108" s="26" t="str">
        <f>HP掲載並替!A370</f>
        <v>旭洋造船　株式会社</v>
      </c>
      <c r="C108" s="27" t="str">
        <f>IF(HP掲載並替!T370=0,"",IF(HP掲載並替!T370=1,HYPERLINK(HP掲載並替!C370,"PDF"),HYPERLINK(HP掲載並替!C370,"外部ページ")))</f>
        <v/>
      </c>
      <c r="D108" s="28"/>
      <c r="E108" s="29" t="str">
        <f>HP掲載並替!A400</f>
        <v>群馬県</v>
      </c>
      <c r="F108" s="27" t="str">
        <f>IF(HP掲載並替!T400=0,"",IF(HP掲載並替!T400=1,HYPERLINK(HP掲載並替!C400,"PDF"),HYPERLINK(HP掲載並替!C400,"外部ページ")))</f>
        <v/>
      </c>
      <c r="G108" s="28"/>
      <c r="H108" s="29" t="str">
        <f>HP掲載並替!A430</f>
        <v>高知県競馬組合</v>
      </c>
      <c r="I108" s="27" t="str">
        <f>IF(HP掲載並替!T430=0,"",IF(HP掲載並替!T430=1,HYPERLINK(HP掲載並替!C430,"PDF"),HYPERLINK(HP掲載並替!C430,"外部ページ")))</f>
        <v/>
      </c>
      <c r="J108" s="28"/>
      <c r="K108" s="29" t="str">
        <f>HP掲載並替!A460</f>
        <v>社会福祉法人　寿会　ひらおぎ保育園</v>
      </c>
      <c r="L108" s="30" t="str">
        <f>IF(HP掲載並替!T460=0,"",IF(HP掲載並替!T460=1,HYPERLINK(HP掲載並替!C460,"PDF"),HYPERLINK(HP掲載並替!C460,"外部ページ")))</f>
        <v/>
      </c>
    </row>
    <row r="109" spans="1:12" s="15" customFormat="1" ht="24.9" customHeight="1">
      <c r="A109" s="15">
        <v>10</v>
      </c>
      <c r="B109" s="26" t="str">
        <f>HP掲載並替!A371</f>
        <v>清田産業株式会社</v>
      </c>
      <c r="C109" s="27" t="str">
        <f>IF(HP掲載並替!T371=0,"",IF(HP掲載並替!T371=1,HYPERLINK(HP掲載並替!C371,"PDF"),HYPERLINK(HP掲載並替!C371,"外部ページ")))</f>
        <v>外部ページ</v>
      </c>
      <c r="D109" s="28"/>
      <c r="E109" s="29" t="str">
        <f>HP掲載並替!A401</f>
        <v>株式会社 ケイ・アール総合企画</v>
      </c>
      <c r="F109" s="27" t="str">
        <f>IF(HP掲載並替!T401=0,"",IF(HP掲載並替!T401=1,HYPERLINK(HP掲載並替!C401,"PDF"),HYPERLINK(HP掲載並替!C401,"外部ページ")))</f>
        <v/>
      </c>
      <c r="G109" s="28"/>
      <c r="H109" s="29" t="str">
        <f>HP掲載並替!A431</f>
        <v>高知市</v>
      </c>
      <c r="I109" s="27" t="str">
        <f>IF(HP掲載並替!T431=0,"",IF(HP掲載並替!T431=1,HYPERLINK(HP掲載並替!C431,"PDF"),HYPERLINK(HP掲載並替!C431,"外部ページ")))</f>
        <v/>
      </c>
      <c r="J109" s="28"/>
      <c r="K109" s="29" t="str">
        <f>HP掲載並替!A461</f>
        <v>株式会社コトブキ造園土木</v>
      </c>
      <c r="L109" s="30" t="str">
        <f>IF(HP掲載並替!T461=0,"",IF(HP掲載並替!T461=1,HYPERLINK(HP掲載並替!C461,"PDF"),HYPERLINK(HP掲載並替!C461,"外部ページ")))</f>
        <v/>
      </c>
    </row>
    <row r="110" spans="1:12" s="15" customFormat="1" ht="24.9" customHeight="1">
      <c r="A110" s="15">
        <v>11</v>
      </c>
      <c r="B110" s="26" t="str">
        <f>HP掲載並替!A372</f>
        <v>清本鉄工株式会社</v>
      </c>
      <c r="C110" s="27" t="str">
        <f>IF(HP掲載並替!T372=0,"",IF(HP掲載並替!T372=1,HYPERLINK(HP掲載並替!C372,"PDF"),HYPERLINK(HP掲載並替!C372,"外部ページ")))</f>
        <v>PDF</v>
      </c>
      <c r="D110" s="28"/>
      <c r="E110" s="29" t="str">
        <f>HP掲載並替!A402</f>
        <v>公益財団法人経営者顕彰財団</v>
      </c>
      <c r="F110" s="27" t="str">
        <f>IF(HP掲載並替!T402=0,"",IF(HP掲載並替!T402=1,HYPERLINK(HP掲載並替!C402,"PDF"),HYPERLINK(HP掲載並替!C402,"外部ページ")))</f>
        <v/>
      </c>
      <c r="G110" s="28"/>
      <c r="H110" s="29" t="str">
        <f>HP掲載並替!A432</f>
        <v>株式会社興電舎</v>
      </c>
      <c r="I110" s="27" t="str">
        <f>IF(HP掲載並替!T432=0,"",IF(HP掲載並替!T432=1,HYPERLINK(HP掲載並替!C432,"PDF"),HYPERLINK(HP掲載並替!C432,"外部ページ")))</f>
        <v>PDF</v>
      </c>
      <c r="J110" s="28"/>
      <c r="K110" s="29" t="str">
        <f>HP掲載並替!A462</f>
        <v>株式会社　寿ビル</v>
      </c>
      <c r="L110" s="30" t="str">
        <f>IF(HP掲載並替!T462=0,"",IF(HP掲載並替!T462=1,HYPERLINK(HP掲載並替!C462,"PDF"),HYPERLINK(HP掲載並替!C462,"外部ページ")))</f>
        <v/>
      </c>
    </row>
    <row r="111" spans="1:12" s="15" customFormat="1" ht="24.9" customHeight="1">
      <c r="A111" s="15">
        <v>12</v>
      </c>
      <c r="B111" s="26" t="str">
        <f>HP掲載並替!A373</f>
        <v>株式会社きらぼし銀行</v>
      </c>
      <c r="C111" s="27" t="str">
        <f>IF(HP掲載並替!T373=0,"",IF(HP掲載並替!T373=1,HYPERLINK(HP掲載並替!C373,"PDF"),HYPERLINK(HP掲載並替!C373,"外部ページ")))</f>
        <v/>
      </c>
      <c r="D111" s="28"/>
      <c r="E111" s="29" t="str">
        <f>HP掲載並替!A403</f>
        <v>KOX株式会社</v>
      </c>
      <c r="F111" s="27" t="str">
        <f>IF(HP掲載並替!T403=0,"",IF(HP掲載並替!T403=1,HYPERLINK(HP掲載並替!C403,"PDF"),HYPERLINK(HP掲載並替!C403,"外部ページ")))</f>
        <v/>
      </c>
      <c r="G111" s="28"/>
      <c r="H111" s="29" t="str">
        <f>HP掲載並替!A433</f>
        <v>学校法人　光徳寺学園</v>
      </c>
      <c r="I111" s="27" t="str">
        <f>IF(HP掲載並替!T433=0,"",IF(HP掲載並替!T433=1,HYPERLINK(HP掲載並替!C433,"PDF"),HYPERLINK(HP掲載並替!C433,"外部ページ")))</f>
        <v/>
      </c>
      <c r="J111" s="28"/>
      <c r="K111" s="29" t="str">
        <f>HP掲載並替!A463</f>
        <v>社会福祉法人子ども未来ネット弥生</v>
      </c>
      <c r="L111" s="30" t="str">
        <f>IF(HP掲載並替!T463=0,"",IF(HP掲載並替!T463=1,HYPERLINK(HP掲載並替!C463,"PDF"),HYPERLINK(HP掲載並替!C463,"外部ページ")))</f>
        <v/>
      </c>
    </row>
    <row r="112" spans="1:12" s="15" customFormat="1" ht="24.9" customHeight="1">
      <c r="A112" s="15">
        <v>13</v>
      </c>
      <c r="B112" s="26" t="str">
        <f>HP掲載並替!A374</f>
        <v>桐生市</v>
      </c>
      <c r="C112" s="27" t="str">
        <f>IF(HP掲載並替!T374=0,"",IF(HP掲載並替!T374=1,HYPERLINK(HP掲載並替!C374,"PDF"),HYPERLINK(HP掲載並替!C374,"外部ページ")))</f>
        <v/>
      </c>
      <c r="D112" s="28"/>
      <c r="E112" s="29" t="str">
        <f>HP掲載並替!A404</f>
        <v>警視庁職員信用組合</v>
      </c>
      <c r="F112" s="27" t="str">
        <f>IF(HP掲載並替!T404=0,"",IF(HP掲載並替!T404=1,HYPERLINK(HP掲載並替!C404,"PDF"),HYPERLINK(HP掲載並替!C404,"外部ページ")))</f>
        <v/>
      </c>
      <c r="G112" s="28"/>
      <c r="H112" s="29" t="str">
        <f>HP掲載並替!A434</f>
        <v>興南工業株式会社</v>
      </c>
      <c r="I112" s="27" t="str">
        <f>IF(HP掲載並替!T434=0,"",IF(HP掲載並替!T434=1,HYPERLINK(HP掲載並替!C434,"PDF"),HYPERLINK(HP掲載並替!C434,"外部ページ")))</f>
        <v/>
      </c>
      <c r="J112" s="28"/>
      <c r="K112" s="29" t="str">
        <f>HP掲載並替!A464</f>
        <v>小林市</v>
      </c>
      <c r="L112" s="30" t="str">
        <f>IF(HP掲載並替!T464=0,"",IF(HP掲載並替!T464=1,HYPERLINK(HP掲載並替!C464,"PDF"),HYPERLINK(HP掲載並替!C464,"外部ページ")))</f>
        <v/>
      </c>
    </row>
    <row r="113" spans="1:12" s="15" customFormat="1" ht="24.9" customHeight="1">
      <c r="A113" s="15">
        <v>14</v>
      </c>
      <c r="B113" s="26" t="str">
        <f>HP掲載並替!A375</f>
        <v>謹栄管財株式会社</v>
      </c>
      <c r="C113" s="27" t="str">
        <f>IF(HP掲載並替!T375=0,"",IF(HP掲載並替!T375=1,HYPERLINK(HP掲載並替!C375,"PDF"),HYPERLINK(HP掲載並替!C375,"外部ページ")))</f>
        <v/>
      </c>
      <c r="D113" s="28"/>
      <c r="E113" s="29" t="str">
        <f>HP掲載並替!A405</f>
        <v>社会福祉法人敬仁会</v>
      </c>
      <c r="F113" s="27" t="str">
        <f>IF(HP掲載並替!T405=0,"",IF(HP掲載並替!T405=1,HYPERLINK(HP掲載並替!C405,"PDF"),HYPERLINK(HP掲載並替!C405,"外部ページ")))</f>
        <v>PDF</v>
      </c>
      <c r="G113" s="28"/>
      <c r="H113" s="29" t="str">
        <f>HP掲載並替!A435</f>
        <v>鴻巣市</v>
      </c>
      <c r="I113" s="27" t="str">
        <f>IF(HP掲載並替!T435=0,"",IF(HP掲載並替!T435=1,HYPERLINK(HP掲載並替!C435,"PDF"),HYPERLINK(HP掲載並替!C435,"外部ページ")))</f>
        <v>外部ページ</v>
      </c>
      <c r="J113" s="28"/>
      <c r="K113" s="29" t="str">
        <f>HP掲載並替!A465</f>
        <v>御坊市</v>
      </c>
      <c r="L113" s="30" t="str">
        <f>IF(HP掲載並替!T465=0,"",IF(HP掲載並替!T465=1,HYPERLINK(HP掲載並替!C465,"PDF"),HYPERLINK(HP掲載並替!C465,"外部ページ")))</f>
        <v/>
      </c>
    </row>
    <row r="114" spans="1:12" s="15" customFormat="1" ht="24.9" customHeight="1">
      <c r="A114" s="15">
        <v>15</v>
      </c>
      <c r="B114" s="26" t="str">
        <f>HP掲載並替!A376</f>
        <v>医療法人社団衿正会</v>
      </c>
      <c r="C114" s="27" t="str">
        <f>IF(HP掲載並替!T376=0,"",IF(HP掲載並替!T376=1,HYPERLINK(HP掲載並替!C376,"PDF"),HYPERLINK(HP掲載並替!C376,"外部ページ")))</f>
        <v/>
      </c>
      <c r="D114" s="28"/>
      <c r="E114" s="29" t="str">
        <f>HP掲載並替!A406</f>
        <v>株式会社ケイヒン</v>
      </c>
      <c r="F114" s="27" t="str">
        <f>IF(HP掲載並替!T406=0,"",IF(HP掲載並替!T406=1,HYPERLINK(HP掲載並替!C406,"PDF"),HYPERLINK(HP掲載並替!C406,"外部ページ")))</f>
        <v>PDF</v>
      </c>
      <c r="G114" s="28"/>
      <c r="H114" s="29" t="str">
        <f>HP掲載並替!A436</f>
        <v>甲府市</v>
      </c>
      <c r="I114" s="27" t="str">
        <f>IF(HP掲載並替!T436=0,"",IF(HP掲載並替!T436=1,HYPERLINK(HP掲載並替!C436,"PDF"),HYPERLINK(HP掲載並替!C436,"外部ページ")))</f>
        <v/>
      </c>
      <c r="J114" s="28"/>
      <c r="K114" s="29" t="str">
        <f>HP掲載並替!A466</f>
        <v>社会福祉法人　狛江保育園</v>
      </c>
      <c r="L114" s="30" t="str">
        <f>IF(HP掲載並替!T466=0,"",IF(HP掲載並替!T466=1,HYPERLINK(HP掲載並替!C466,"PDF"),HYPERLINK(HP掲載並替!C466,"外部ページ")))</f>
        <v/>
      </c>
    </row>
    <row r="115" spans="1:12" s="15" customFormat="1" ht="24.9" customHeight="1">
      <c r="A115" s="15">
        <v>16</v>
      </c>
      <c r="B115" s="26" t="str">
        <f>HP掲載並替!A377</f>
        <v>株式会社　空調保全工業</v>
      </c>
      <c r="C115" s="27" t="str">
        <f>IF(HP掲載並替!T377=0,"",IF(HP掲載並替!T377=1,HYPERLINK(HP掲載並替!C377,"PDF"),HYPERLINK(HP掲載並替!C377,"外部ページ")))</f>
        <v/>
      </c>
      <c r="D115" s="28"/>
      <c r="E115" s="29" t="str">
        <f>HP掲載並替!A407</f>
        <v>学校法人　啓明学院</v>
      </c>
      <c r="F115" s="27" t="str">
        <f>IF(HP掲載並替!T407=0,"",IF(HP掲載並替!T407=1,HYPERLINK(HP掲載並替!C407,"PDF"),HYPERLINK(HP掲載並替!C407,"外部ページ")))</f>
        <v/>
      </c>
      <c r="G115" s="28"/>
      <c r="H115" s="29" t="str">
        <f>HP掲載並替!A437</f>
        <v>神戸市</v>
      </c>
      <c r="I115" s="27" t="str">
        <f>IF(HP掲載並替!T437=0,"",IF(HP掲載並替!T437=1,HYPERLINK(HP掲載並替!C437,"PDF"),HYPERLINK(HP掲載並替!C437,"外部ページ")))</f>
        <v/>
      </c>
      <c r="J115" s="28"/>
      <c r="K115" s="29" t="str">
        <f>HP掲載並替!A467</f>
        <v>長野県　駒ヶ根市</v>
      </c>
      <c r="L115" s="30" t="str">
        <f>IF(HP掲載並替!T467=0,"",IF(HP掲載並替!T467=1,HYPERLINK(HP掲載並替!C467,"PDF"),HYPERLINK(HP掲載並替!C467,"外部ページ")))</f>
        <v/>
      </c>
    </row>
    <row r="116" spans="1:12" s="15" customFormat="1" ht="24.9" customHeight="1">
      <c r="A116" s="15">
        <v>17</v>
      </c>
      <c r="B116" s="26" t="str">
        <f>HP掲載並替!A378</f>
        <v>久我建設株式会社</v>
      </c>
      <c r="C116" s="27" t="str">
        <f>IF(HP掲載並替!T378=0,"",IF(HP掲載並替!T378=1,HYPERLINK(HP掲載並替!C378,"PDF"),HYPERLINK(HP掲載並替!C378,"外部ページ")))</f>
        <v>PDF</v>
      </c>
      <c r="D116" s="28"/>
      <c r="E116" s="29" t="str">
        <f>HP掲載並替!A408</f>
        <v>社会福祉法人敬老園</v>
      </c>
      <c r="F116" s="27" t="str">
        <f>IF(HP掲載並替!T408=0,"",IF(HP掲載並替!T408=1,HYPERLINK(HP掲載並替!C408,"PDF"),HYPERLINK(HP掲載並替!C408,"外部ページ")))</f>
        <v/>
      </c>
      <c r="G116" s="28"/>
      <c r="H116" s="29" t="str">
        <f>HP掲載並替!A438</f>
        <v>学校法人神戸薬科大学</v>
      </c>
      <c r="I116" s="27" t="str">
        <f>IF(HP掲載並替!T438=0,"",IF(HP掲載並替!T438=1,HYPERLINK(HP掲載並替!C438,"PDF"),HYPERLINK(HP掲載並替!C438,"外部ページ")))</f>
        <v/>
      </c>
      <c r="J116" s="28"/>
      <c r="K116" s="29" t="str">
        <f>HP掲載並替!A468</f>
        <v>学校法人駒澤大学</v>
      </c>
      <c r="L116" s="30" t="str">
        <f>IF(HP掲載並替!T468=0,"",IF(HP掲載並替!T468=1,HYPERLINK(HP掲載並替!C468,"PDF"),HYPERLINK(HP掲載並替!C468,"外部ページ")))</f>
        <v/>
      </c>
    </row>
    <row r="117" spans="1:12" s="15" customFormat="1" ht="24.9" customHeight="1">
      <c r="A117" s="15">
        <v>18</v>
      </c>
      <c r="B117" s="26" t="str">
        <f>HP掲載並替!A379</f>
        <v>草水運送　株式会社</v>
      </c>
      <c r="C117" s="27" t="str">
        <f>IF(HP掲載並替!T379=0,"",IF(HP掲載並替!T379=1,HYPERLINK(HP掲載並替!C379,"PDF"),HYPERLINK(HP掲載並替!C379,"外部ページ")))</f>
        <v/>
      </c>
      <c r="D117" s="28"/>
      <c r="E117" s="29" t="str">
        <f>HP掲載並替!A409</f>
        <v>株式会社KSK</v>
      </c>
      <c r="F117" s="27" t="str">
        <f>IF(HP掲載並替!T409=0,"",IF(HP掲載並替!T409=1,HYPERLINK(HP掲載並替!C409,"PDF"),HYPERLINK(HP掲載並替!C409,"外部ページ")))</f>
        <v>PDF</v>
      </c>
      <c r="G117" s="28"/>
      <c r="H117" s="29" t="str">
        <f>HP掲載並替!A439</f>
        <v>学校法人　向洋学園</v>
      </c>
      <c r="I117" s="27" t="str">
        <f>IF(HP掲載並替!T439=0,"",IF(HP掲載並替!T439=1,HYPERLINK(HP掲載並替!C439,"PDF"),HYPERLINK(HP掲載並替!C439,"外部ページ")))</f>
        <v>外部ページ</v>
      </c>
      <c r="J117" s="28"/>
      <c r="K117" s="29" t="str">
        <f>HP掲載並替!A469</f>
        <v>学校法人コミュニケーションアート</v>
      </c>
      <c r="L117" s="30" t="str">
        <f>IF(HP掲載並替!T469=0,"",IF(HP掲載並替!T469=1,HYPERLINK(HP掲載並替!C469,"PDF"),HYPERLINK(HP掲載並替!C469,"外部ページ")))</f>
        <v/>
      </c>
    </row>
    <row r="118" spans="1:12" s="15" customFormat="1" ht="24.9" customHeight="1">
      <c r="A118" s="15">
        <v>19</v>
      </c>
      <c r="B118" s="26" t="str">
        <f>HP掲載並替!A380</f>
        <v>釧路公立大学事務組合</v>
      </c>
      <c r="C118" s="27" t="str">
        <f>IF(HP掲載並替!T380=0,"",IF(HP掲載並替!T380=1,HYPERLINK(HP掲載並替!C380,"PDF"),HYPERLINK(HP掲載並替!C380,"外部ページ")))</f>
        <v/>
      </c>
      <c r="D118" s="28"/>
      <c r="E118" s="29" t="str">
        <f>HP掲載並替!A410</f>
        <v>株式会社KSP</v>
      </c>
      <c r="F118" s="27" t="str">
        <f>IF(HP掲載並替!T410=0,"",IF(HP掲載並替!T410=1,HYPERLINK(HP掲載並替!C410,"PDF"),HYPERLINK(HP掲載並替!C410,"外部ページ")))</f>
        <v>外部ページ</v>
      </c>
      <c r="G118" s="28"/>
      <c r="H118" s="29" t="str">
        <f>HP掲載並替!A440</f>
        <v>向陽化工　株式会社</v>
      </c>
      <c r="I118" s="27" t="str">
        <f>IF(HP掲載並替!T440=0,"",IF(HP掲載並替!T440=1,HYPERLINK(HP掲載並替!C440,"PDF"),HYPERLINK(HP掲載並替!C440,"外部ページ")))</f>
        <v>PDF</v>
      </c>
      <c r="J118" s="28"/>
      <c r="K118" s="29" t="str">
        <f>HP掲載並替!A470</f>
        <v>株式会社 小森コーポレーション</v>
      </c>
      <c r="L118" s="30" t="str">
        <f>IF(HP掲載並替!T470=0,"",IF(HP掲載並替!T470=1,HYPERLINK(HP掲載並替!C470,"PDF"),HYPERLINK(HP掲載並替!C470,"外部ページ")))</f>
        <v>PDF</v>
      </c>
    </row>
    <row r="119" spans="1:12" s="15" customFormat="1" ht="24.9" customHeight="1">
      <c r="A119" s="15">
        <v>20</v>
      </c>
      <c r="B119" s="26" t="str">
        <f>HP掲載並替!A381</f>
        <v>玖珠町</v>
      </c>
      <c r="C119" s="27" t="str">
        <f>IF(HP掲載並替!T381=0,"",IF(HP掲載並替!T381=1,HYPERLINK(HP掲載並替!C381,"PDF"),HYPERLINK(HP掲載並替!C381,"外部ページ")))</f>
        <v/>
      </c>
      <c r="D119" s="28"/>
      <c r="E119" s="29" t="str">
        <f>HP掲載並替!A411</f>
        <v>KMGホールディングス株式会社</v>
      </c>
      <c r="F119" s="27" t="str">
        <f>IF(HP掲載並替!T411=0,"",IF(HP掲載並替!T411=1,HYPERLINK(HP掲載並替!C411,"PDF"),HYPERLINK(HP掲載並替!C411,"外部ページ")))</f>
        <v/>
      </c>
      <c r="G119" s="28"/>
      <c r="H119" s="29" t="str">
        <f>HP掲載並替!A441</f>
        <v>広陵町</v>
      </c>
      <c r="I119" s="27" t="str">
        <f>IF(HP掲載並替!T441=0,"",IF(HP掲載並替!T441=1,HYPERLINK(HP掲載並替!C441,"PDF"),HYPERLINK(HP掲載並替!C441,"外部ページ")))</f>
        <v/>
      </c>
      <c r="J119" s="28"/>
      <c r="K119" s="29" t="str">
        <f>HP掲載並替!A471</f>
        <v>株式会社コルモ</v>
      </c>
      <c r="L119" s="30" t="str">
        <f>IF(HP掲載並替!T471=0,"",IF(HP掲載並替!T471=1,HYPERLINK(HP掲載並替!C471,"PDF"),HYPERLINK(HP掲載並替!C471,"外部ページ")))</f>
        <v>PDF</v>
      </c>
    </row>
    <row r="120" spans="1:12" s="15" customFormat="1" ht="24.9" customHeight="1">
      <c r="A120" s="15">
        <v>21</v>
      </c>
      <c r="B120" s="26" t="str">
        <f>HP掲載並替!A382</f>
        <v>学校法人葛谷学園</v>
      </c>
      <c r="C120" s="27" t="str">
        <f>IF(HP掲載並替!T382=0,"",IF(HP掲載並替!T382=1,HYPERLINK(HP掲載並替!C382,"PDF"),HYPERLINK(HP掲載並替!C382,"外部ページ")))</f>
        <v/>
      </c>
      <c r="D120" s="28"/>
      <c r="E120" s="29" t="str">
        <f>HP掲載並替!A412</f>
        <v>汚れなきマリアのクラレチアン宣教修道女会</v>
      </c>
      <c r="F120" s="27" t="str">
        <f>IF(HP掲載並替!T412=0,"",IF(HP掲載並替!T412=1,HYPERLINK(HP掲載並替!C412,"PDF"),HYPERLINK(HP掲載並替!C412,"外部ページ")))</f>
        <v/>
      </c>
      <c r="G120" s="28"/>
      <c r="H120" s="29" t="str">
        <f>HP掲載並替!A442</f>
        <v>株式会社コーガアイソトープ</v>
      </c>
      <c r="I120" s="27" t="str">
        <f>IF(HP掲載並替!T442=0,"",IF(HP掲載並替!T442=1,HYPERLINK(HP掲載並替!C442,"PDF"),HYPERLINK(HP掲載並替!C442,"外部ページ")))</f>
        <v>外部ページ</v>
      </c>
      <c r="J120" s="28"/>
      <c r="K120" s="29" t="str">
        <f>HP掲載並替!A472</f>
        <v>株式会社近藤組</v>
      </c>
      <c r="L120" s="30" t="str">
        <f>IF(HP掲載並替!T472=0,"",IF(HP掲載並替!T472=1,HYPERLINK(HP掲載並替!C472,"PDF"),HYPERLINK(HP掲載並替!C472,"外部ページ")))</f>
        <v/>
      </c>
    </row>
    <row r="121" spans="1:12" s="15" customFormat="1" ht="24.9" customHeight="1">
      <c r="A121" s="15">
        <v>22</v>
      </c>
      <c r="B121" s="26" t="str">
        <f>HP掲載並替!A383</f>
        <v>下松市</v>
      </c>
      <c r="C121" s="27" t="str">
        <f>IF(HP掲載並替!T383=0,"",IF(HP掲載並替!T383=1,HYPERLINK(HP掲載並替!C383,"PDF"),HYPERLINK(HP掲載並替!C383,"外部ページ")))</f>
        <v/>
      </c>
      <c r="D121" s="28"/>
      <c r="E121" s="29" t="str">
        <f>HP掲載並替!A413</f>
        <v>社会福祉法人　見松会</v>
      </c>
      <c r="F121" s="27" t="str">
        <f>IF(HP掲載並替!T413=0,"",IF(HP掲載並替!T413=1,HYPERLINK(HP掲載並替!C413,"PDF"),HYPERLINK(HP掲載並替!C413,"外部ページ")))</f>
        <v/>
      </c>
      <c r="G121" s="28"/>
      <c r="H121" s="29" t="str">
        <f>HP掲載並替!A443</f>
        <v>株式会社　コーゲツ</v>
      </c>
      <c r="I121" s="27" t="str">
        <f>IF(HP掲載並替!T443=0,"",IF(HP掲載並替!T443=1,HYPERLINK(HP掲載並替!C443,"PDF"),HYPERLINK(HP掲載並替!C443,"外部ページ")))</f>
        <v>PDF</v>
      </c>
      <c r="J121" s="28"/>
      <c r="K121" s="29" t="str">
        <f>HP掲載並替!A473</f>
        <v>近藤建設株式会社</v>
      </c>
      <c r="L121" s="30" t="str">
        <f>IF(HP掲載並替!T473=0,"",IF(HP掲載並替!T473=1,HYPERLINK(HP掲載並替!C473,"PDF"),HYPERLINK(HP掲載並替!C473,"外部ページ")))</f>
        <v/>
      </c>
    </row>
    <row r="122" spans="1:12" s="15" customFormat="1" ht="24.9" customHeight="1">
      <c r="A122" s="15">
        <v>23</v>
      </c>
      <c r="B122" s="26" t="str">
        <f>HP掲載並替!A384</f>
        <v>学校法人国本学園</v>
      </c>
      <c r="C122" s="27" t="str">
        <f>IF(HP掲載並替!T384=0,"",IF(HP掲載並替!T384=1,HYPERLINK(HP掲載並替!C384,"PDF"),HYPERLINK(HP掲載並替!C384,"外部ページ")))</f>
        <v/>
      </c>
      <c r="D122" s="28"/>
      <c r="E122" s="29" t="str">
        <f>HP掲載並替!A414</f>
        <v>医療法人見松会　あきやま病院</v>
      </c>
      <c r="F122" s="27" t="str">
        <f>IF(HP掲載並替!T414=0,"",IF(HP掲載並替!T414=1,HYPERLINK(HP掲載並替!C414,"PDF"),HYPERLINK(HP掲載並替!C414,"外部ページ")))</f>
        <v/>
      </c>
      <c r="G122" s="28"/>
      <c r="H122" s="29" t="str">
        <f>HP掲載並替!A444</f>
        <v>株式会社コーセツコンサルタント</v>
      </c>
      <c r="I122" s="27" t="str">
        <f>IF(HP掲載並替!T444=0,"",IF(HP掲載並替!T444=1,HYPERLINK(HP掲載並替!C444,"PDF"),HYPERLINK(HP掲載並替!C444,"外部ページ")))</f>
        <v>PDF</v>
      </c>
      <c r="J122" s="28"/>
      <c r="K122" s="29" t="str">
        <f>HP掲載並替!A474</f>
        <v>近藤工業株式会社</v>
      </c>
      <c r="L122" s="30" t="str">
        <f>IF(HP掲載並替!T474=0,"",IF(HP掲載並替!T474=1,HYPERLINK(HP掲載並替!C474,"PDF"),HYPERLINK(HP掲載並替!C474,"外部ページ")))</f>
        <v/>
      </c>
    </row>
    <row r="123" spans="1:12" s="15" customFormat="1" ht="24.9" customHeight="1">
      <c r="A123" s="15">
        <v>24</v>
      </c>
      <c r="B123" s="26" t="str">
        <f>HP掲載並替!A385</f>
        <v>久保田化工機株式会社</v>
      </c>
      <c r="C123" s="27" t="str">
        <f>IF(HP掲載並替!T385=0,"",IF(HP掲載並替!T385=1,HYPERLINK(HP掲載並替!C385,"PDF"),HYPERLINK(HP掲載並替!C385,"外部ページ")))</f>
        <v/>
      </c>
      <c r="D123" s="28"/>
      <c r="E123" s="29" t="str">
        <f>HP掲載並替!A415</f>
        <v>株式会社ケンセイ舎</v>
      </c>
      <c r="F123" s="27" t="str">
        <f>IF(HP掲載並替!T415=0,"",IF(HP掲載並替!T415=1,HYPERLINK(HP掲載並替!C415,"PDF"),HYPERLINK(HP掲載並替!C415,"外部ページ")))</f>
        <v>PDF</v>
      </c>
      <c r="G123" s="28"/>
      <c r="H123" s="29" t="str">
        <f>HP掲載並替!A445</f>
        <v>生活協同組合コープやまぐち</v>
      </c>
      <c r="I123" s="27" t="str">
        <f>IF(HP掲載並替!T445=0,"",IF(HP掲載並替!T445=1,HYPERLINK(HP掲載並替!C445,"PDF"),HYPERLINK(HP掲載並替!C445,"外部ページ")))</f>
        <v/>
      </c>
      <c r="J123" s="28"/>
      <c r="K123" s="29" t="str">
        <f>HP掲載並替!A475</f>
        <v>医療法人社団済安堂</v>
      </c>
      <c r="L123" s="30" t="str">
        <f>IF(HP掲載並替!T475=0,"",IF(HP掲載並替!T475=1,HYPERLINK(HP掲載並替!C475,"PDF"),HYPERLINK(HP掲載並替!C475,"外部ページ")))</f>
        <v/>
      </c>
    </row>
    <row r="124" spans="1:12" s="15" customFormat="1" ht="24.9" customHeight="1">
      <c r="A124" s="15">
        <v>25</v>
      </c>
      <c r="B124" s="26" t="str">
        <f>HP掲載並替!A386</f>
        <v>株式会社　熊谷建設工業</v>
      </c>
      <c r="C124" s="27" t="str">
        <f>IF(HP掲載並替!T386=0,"",IF(HP掲載並替!T386=1,HYPERLINK(HP掲載並替!C386,"PDF"),HYPERLINK(HP掲載並替!C386,"外部ページ")))</f>
        <v>PDF</v>
      </c>
      <c r="D124" s="28"/>
      <c r="E124" s="29" t="str">
        <f>HP掲載並替!A416</f>
        <v>株式会社コアズ</v>
      </c>
      <c r="F124" s="27" t="str">
        <f>IF(HP掲載並替!T416=0,"",IF(HP掲載並替!T416=1,HYPERLINK(HP掲載並替!C416,"PDF"),HYPERLINK(HP掲載並替!C416,"外部ページ")))</f>
        <v/>
      </c>
      <c r="G124" s="28"/>
      <c r="H124" s="29" t="str">
        <f>HP掲載並替!A446</f>
        <v>福島県桑折町</v>
      </c>
      <c r="I124" s="27" t="str">
        <f>IF(HP掲載並替!T446=0,"",IF(HP掲載並替!T446=1,HYPERLINK(HP掲載並替!C446,"PDF"),HYPERLINK(HP掲載並替!C446,"外部ページ")))</f>
        <v/>
      </c>
      <c r="J124" s="28"/>
      <c r="K124" s="29" t="str">
        <f>HP掲載並替!A476</f>
        <v>材惣木材株式会社</v>
      </c>
      <c r="L124" s="30" t="str">
        <f>IF(HP掲載並替!T476=0,"",IF(HP掲載並替!T476=1,HYPERLINK(HP掲載並替!C476,"PDF"),HYPERLINK(HP掲載並替!C476,"外部ページ")))</f>
        <v>PDF</v>
      </c>
    </row>
    <row r="125" spans="1:12" s="15" customFormat="1" ht="24.9" customHeight="1">
      <c r="A125" s="15">
        <v>26</v>
      </c>
      <c r="B125" s="26" t="str">
        <f>HP掲載並替!A387</f>
        <v>熊本県信用保証協会</v>
      </c>
      <c r="C125" s="27" t="str">
        <f>IF(HP掲載並替!T387=0,"",IF(HP掲載並替!T387=1,HYPERLINK(HP掲載並替!C387,"PDF"),HYPERLINK(HP掲載並替!C387,"外部ページ")))</f>
        <v/>
      </c>
      <c r="D125" s="28"/>
      <c r="E125" s="29" t="str">
        <f>HP掲載並替!A417</f>
        <v>一般社団法人 工学院大学校友会</v>
      </c>
      <c r="F125" s="27" t="str">
        <f>IF(HP掲載並替!T417=0,"",IF(HP掲載並替!T417=1,HYPERLINK(HP掲載並替!C417,"PDF"),HYPERLINK(HP掲載並替!C417,"外部ページ")))</f>
        <v/>
      </c>
      <c r="G125" s="28"/>
      <c r="H125" s="29" t="str">
        <f>HP掲載並替!A447</f>
        <v>郡山運送　株式会社</v>
      </c>
      <c r="I125" s="27" t="str">
        <f>IF(HP掲載並替!T447=0,"",IF(HP掲載並替!T447=1,HYPERLINK(HP掲載並替!C447,"PDF"),HYPERLINK(HP掲載並替!C447,"外部ページ")))</f>
        <v/>
      </c>
      <c r="J125" s="28"/>
      <c r="K125" s="29" t="str">
        <f>HP掲載並替!A477</f>
        <v>埼玉県歯科医師国民健康保険組合</v>
      </c>
      <c r="L125" s="30" t="str">
        <f>IF(HP掲載並替!T477=0,"",IF(HP掲載並替!T477=1,HYPERLINK(HP掲載並替!C477,"PDF"),HYPERLINK(HP掲載並替!C477,"外部ページ")))</f>
        <v/>
      </c>
    </row>
    <row r="126" spans="1:12" s="15" customFormat="1" ht="24.9" customHeight="1">
      <c r="A126" s="15">
        <v>27</v>
      </c>
      <c r="B126" s="26" t="str">
        <f>HP掲載並替!A388</f>
        <v>社会福祉法人久良岐母子福祉会</v>
      </c>
      <c r="C126" s="27" t="str">
        <f>IF(HP掲載並替!T388=0,"",IF(HP掲載並替!T388=1,HYPERLINK(HP掲載並替!C388,"PDF"),HYPERLINK(HP掲載並替!C388,"外部ページ")))</f>
        <v/>
      </c>
      <c r="D126" s="28"/>
      <c r="E126" s="29" t="str">
        <f>HP掲載並替!A418</f>
        <v>工学院大学校友会電気系同窓会</v>
      </c>
      <c r="F126" s="27" t="str">
        <f>IF(HP掲載並替!T418=0,"",IF(HP掲載並替!T418=1,HYPERLINK(HP掲載並替!C418,"PDF"),HYPERLINK(HP掲載並替!C418,"外部ページ")))</f>
        <v/>
      </c>
      <c r="G126" s="28"/>
      <c r="H126" s="29" t="str">
        <f>HP掲載並替!A448</f>
        <v>郡山市</v>
      </c>
      <c r="I126" s="27" t="str">
        <f>IF(HP掲載並替!T448=0,"",IF(HP掲載並替!T448=1,HYPERLINK(HP掲載並替!C448,"PDF"),HYPERLINK(HP掲載並替!C448,"外部ページ")))</f>
        <v/>
      </c>
      <c r="J126" s="28"/>
      <c r="K126" s="29" t="str">
        <f>HP掲載並替!A478</f>
        <v>さいたま農業協同組合</v>
      </c>
      <c r="L126" s="30" t="str">
        <f>IF(HP掲載並替!T478=0,"",IF(HP掲載並替!T478=1,HYPERLINK(HP掲載並替!C478,"PDF"),HYPERLINK(HP掲載並替!C478,"外部ページ")))</f>
        <v/>
      </c>
    </row>
    <row r="127" spans="1:12" s="15" customFormat="1" ht="24.9" customHeight="1">
      <c r="A127" s="15">
        <v>28</v>
      </c>
      <c r="B127" s="26" t="str">
        <f>HP掲載並替!A389</f>
        <v>社会福祉法人　倉敷福徳会</v>
      </c>
      <c r="C127" s="27" t="str">
        <f>IF(HP掲載並替!T389=0,"",IF(HP掲載並替!T389=1,HYPERLINK(HP掲載並替!C389,"PDF"),HYPERLINK(HP掲載並替!C389,"外部ページ")))</f>
        <v>PDF</v>
      </c>
      <c r="D127" s="28"/>
      <c r="E127" s="29" t="str">
        <f>HP掲載並替!A419</f>
        <v>皇學館大学</v>
      </c>
      <c r="F127" s="27" t="str">
        <f>IF(HP掲載並替!T419=0,"",IF(HP掲載並替!T419=1,HYPERLINK(HP掲載並替!C419,"PDF"),HYPERLINK(HP掲載並替!C419,"外部ページ")))</f>
        <v/>
      </c>
      <c r="G127" s="28"/>
      <c r="H127" s="29" t="str">
        <f>HP掲載並替!A449</f>
        <v>国際協力機構労働組合</v>
      </c>
      <c r="I127" s="27" t="str">
        <f>IF(HP掲載並替!T449=0,"",IF(HP掲載並替!T449=1,HYPERLINK(HP掲載並替!C449,"PDF"),HYPERLINK(HP掲載並替!C449,"外部ページ")))</f>
        <v/>
      </c>
      <c r="J127" s="28"/>
      <c r="K127" s="29" t="str">
        <f>HP掲載並替!A479</f>
        <v>株式会社 さいでん</v>
      </c>
      <c r="L127" s="30" t="str">
        <f>IF(HP掲載並替!T479=0,"",IF(HP掲載並替!T479=1,HYPERLINK(HP掲載並替!C479,"PDF"),HYPERLINK(HP掲載並替!C479,"外部ページ")))</f>
        <v>PDF</v>
      </c>
    </row>
    <row r="128" spans="1:12" s="15" customFormat="1" ht="24.9" customHeight="1">
      <c r="A128" s="15">
        <v>29</v>
      </c>
      <c r="B128" s="26" t="str">
        <f>HP掲載並替!A390</f>
        <v>庫昌土建株式会社</v>
      </c>
      <c r="C128" s="27" t="str">
        <f>IF(HP掲載並替!T390=0,"",IF(HP掲載並替!T390=1,HYPERLINK(HP掲載並替!C390,"PDF"),HYPERLINK(HP掲載並替!C390,"外部ページ")))</f>
        <v/>
      </c>
      <c r="D128" s="28"/>
      <c r="E128" s="29" t="str">
        <f>HP掲載並替!A420</f>
        <v>興國海運株式会社</v>
      </c>
      <c r="F128" s="27" t="str">
        <f>IF(HP掲載並替!T420=0,"",IF(HP掲載並替!T420=1,HYPERLINK(HP掲載並替!C420,"PDF"),HYPERLINK(HP掲載並替!C420,"外部ページ")))</f>
        <v/>
      </c>
      <c r="G128" s="28"/>
      <c r="H128" s="29" t="str">
        <f>HP掲載並替!A450</f>
        <v>独立行政法人国際交流基金</v>
      </c>
      <c r="I128" s="27" t="str">
        <f>IF(HP掲載並替!T450=0,"",IF(HP掲載並替!T450=1,HYPERLINK(HP掲載並替!C450,"PDF"),HYPERLINK(HP掲載並替!C450,"外部ページ")))</f>
        <v/>
      </c>
      <c r="J128" s="28"/>
      <c r="K128" s="29" t="str">
        <f>HP掲載並替!A480</f>
        <v>財務省共済組合</v>
      </c>
      <c r="L128" s="30" t="str">
        <f>IF(HP掲載並替!T480=0,"",IF(HP掲載並替!T480=1,HYPERLINK(HP掲載並替!C480,"PDF"),HYPERLINK(HP掲載並替!C480,"外部ページ")))</f>
        <v/>
      </c>
    </row>
    <row r="129" spans="1:12" s="15" customFormat="1" ht="24.9" customHeight="1">
      <c r="A129" s="15">
        <v>30</v>
      </c>
      <c r="B129" s="26" t="str">
        <f>HP掲載並替!A391</f>
        <v>クリーンケミカル株式会社</v>
      </c>
      <c r="C129" s="27" t="str">
        <f>IF(HP掲載並替!T391=0,"",IF(HP掲載並替!T391=1,HYPERLINK(HP掲載並替!C391,"PDF"),HYPERLINK(HP掲載並替!C391,"外部ページ")))</f>
        <v/>
      </c>
      <c r="D129" s="28"/>
      <c r="E129" s="29" t="str">
        <f>HP掲載並替!A421</f>
        <v>株式会社 高坂工業</v>
      </c>
      <c r="F129" s="27" t="str">
        <f>IF(HP掲載並替!T421=0,"",IF(HP掲載並替!T421=1,HYPERLINK(HP掲載並替!C421,"PDF"),HYPERLINK(HP掲載並替!C421,"外部ページ")))</f>
        <v>PDF</v>
      </c>
      <c r="G129" s="28"/>
      <c r="H129" s="29" t="str">
        <f>HP掲載並替!A451</f>
        <v>一般財団法人 国際貿易投資研究所</v>
      </c>
      <c r="I129" s="27" t="str">
        <f>IF(HP掲載並替!T451=0,"",IF(HP掲載並替!T451=1,HYPERLINK(HP掲載並替!C451,"PDF"),HYPERLINK(HP掲載並替!C451,"外部ページ")))</f>
        <v/>
      </c>
      <c r="J129" s="28"/>
      <c r="K129" s="29" t="str">
        <f>HP掲載並替!A481</f>
        <v>蔵王米菓株式会社</v>
      </c>
      <c r="L129" s="30" t="str">
        <f>IF(HP掲載並替!T481=0,"",IF(HP掲載並替!T481=1,HYPERLINK(HP掲載並替!C481,"PDF"),HYPERLINK(HP掲載並替!C481,"外部ページ")))</f>
        <v>PDF</v>
      </c>
    </row>
    <row r="130" spans="1:12" s="15" customFormat="1" ht="9.75" customHeight="1">
      <c r="B130" s="31"/>
      <c r="C130" s="32"/>
      <c r="D130" s="33"/>
      <c r="E130" s="34"/>
      <c r="F130" s="32"/>
      <c r="G130" s="33"/>
      <c r="H130" s="34"/>
      <c r="I130" s="32"/>
      <c r="J130" s="33"/>
      <c r="K130" s="34"/>
      <c r="L130" s="35"/>
    </row>
    <row r="131" spans="1:12" s="16" customFormat="1" ht="27" hidden="1" customHeight="1">
      <c r="B131" s="36">
        <f>K99+30</f>
        <v>481</v>
      </c>
      <c r="C131" s="27"/>
      <c r="D131" s="37"/>
      <c r="E131" s="38">
        <f>B131+30</f>
        <v>511</v>
      </c>
      <c r="F131" s="27"/>
      <c r="G131" s="37"/>
      <c r="H131" s="38">
        <f>E131+30</f>
        <v>541</v>
      </c>
      <c r="I131" s="27"/>
      <c r="J131" s="37"/>
      <c r="K131" s="38">
        <f>H131+30</f>
        <v>571</v>
      </c>
      <c r="L131" s="30"/>
    </row>
    <row r="132" spans="1:12" s="15" customFormat="1" ht="24.9" customHeight="1">
      <c r="A132" s="15">
        <v>1</v>
      </c>
      <c r="B132" s="21" t="str">
        <f>HP掲載並替!A482</f>
        <v>寒河江物流株式会社</v>
      </c>
      <c r="C132" s="22" t="str">
        <f>IF(HP掲載並替!T482=0,"",IF(HP掲載並替!T482=1,HYPERLINK(HP掲載並替!C482,"PDF"),HYPERLINK(HP掲載並替!C482,"外部ページ")))</f>
        <v>PDF</v>
      </c>
      <c r="D132" s="23"/>
      <c r="E132" s="24" t="str">
        <f>HP掲載並替!A512</f>
        <v>社会福祉法人　三幸会</v>
      </c>
      <c r="F132" s="22" t="str">
        <f>IF(HP掲載並替!T512=0,"",IF(HP掲載並替!T512=1,HYPERLINK(HP掲載並替!C512,"PDF"),HYPERLINK(HP掲載並替!C512,"外部ページ")))</f>
        <v/>
      </c>
      <c r="G132" s="23"/>
      <c r="H132" s="24" t="str">
        <f>HP掲載並替!A542</f>
        <v>四国化成工業株式会社</v>
      </c>
      <c r="I132" s="22" t="str">
        <f>IF(HP掲載並替!T542=0,"",IF(HP掲載並替!T542=1,HYPERLINK(HP掲載並替!C542,"PDF"),HYPERLINK(HP掲載並替!C542,"外部ページ")))</f>
        <v>PDF</v>
      </c>
      <c r="J132" s="23"/>
      <c r="K132" s="24" t="str">
        <f>HP掲載並替!A572</f>
        <v>株式会社下村時計店</v>
      </c>
      <c r="L132" s="25" t="str">
        <f>IF(HP掲載並替!T572=0,"",IF(HP掲載並替!T572=1,HYPERLINK(HP掲載並替!C572,"PDF"),HYPERLINK(HP掲載並替!C572,"外部ページ")))</f>
        <v>PDF</v>
      </c>
    </row>
    <row r="133" spans="1:12" s="15" customFormat="1" ht="24.9" customHeight="1">
      <c r="A133" s="15">
        <v>2</v>
      </c>
      <c r="B133" s="26" t="str">
        <f>HP掲載並替!A483</f>
        <v>株式会社　栄町オサダ</v>
      </c>
      <c r="C133" s="27" t="str">
        <f>IF(HP掲載並替!T483=0,"",IF(HP掲載並替!T483=1,HYPERLINK(HP掲載並替!C483,"PDF"),HYPERLINK(HP掲載並替!C483,"外部ページ")))</f>
        <v/>
      </c>
      <c r="D133" s="28"/>
      <c r="E133" s="29" t="str">
        <f>HP掲載並替!A513</f>
        <v>三光化成株式会社</v>
      </c>
      <c r="F133" s="27" t="str">
        <f>IF(HP掲載並替!T513=0,"",IF(HP掲載並替!T513=1,HYPERLINK(HP掲載並替!C513,"PDF"),HYPERLINK(HP掲載並替!C513,"外部ページ")))</f>
        <v>PDF</v>
      </c>
      <c r="G133" s="28"/>
      <c r="H133" s="29" t="str">
        <f>HP掲載並替!A543</f>
        <v>四国電気工業株式会社</v>
      </c>
      <c r="I133" s="27" t="str">
        <f>IF(HP掲載並替!T543=0,"",IF(HP掲載並替!T543=1,HYPERLINK(HP掲載並替!C543,"PDF"),HYPERLINK(HP掲載並替!C543,"外部ページ")))</f>
        <v/>
      </c>
      <c r="J133" s="28"/>
      <c r="K133" s="29" t="str">
        <f>HP掲載並替!A573</f>
        <v>宗教法人釈迦院</v>
      </c>
      <c r="L133" s="30" t="str">
        <f>IF(HP掲載並替!T573=0,"",IF(HP掲載並替!T573=1,HYPERLINK(HP掲載並替!C573,"PDF"),HYPERLINK(HP掲載並替!C573,"外部ページ")))</f>
        <v/>
      </c>
    </row>
    <row r="134" spans="1:12" s="15" customFormat="1" ht="24.9" customHeight="1">
      <c r="A134" s="15">
        <v>3</v>
      </c>
      <c r="B134" s="26" t="str">
        <f>HP掲載並替!A484</f>
        <v>株式会社榊組</v>
      </c>
      <c r="C134" s="27" t="str">
        <f>IF(HP掲載並替!T484=0,"",IF(HP掲載並替!T484=1,HYPERLINK(HP掲載並替!C484,"PDF"),HYPERLINK(HP掲載並替!C484,"外部ページ")))</f>
        <v>外部ページ</v>
      </c>
      <c r="D134" s="28"/>
      <c r="E134" s="29" t="str">
        <f>HP掲載並替!A514</f>
        <v>讃高仮設リース株式会社</v>
      </c>
      <c r="F134" s="27" t="str">
        <f>IF(HP掲載並替!T514=0,"",IF(HP掲載並替!T514=1,HYPERLINK(HP掲載並替!C514,"PDF"),HYPERLINK(HP掲載並替!C514,"外部ページ")))</f>
        <v>PDF</v>
      </c>
      <c r="G134" s="28"/>
      <c r="H134" s="29" t="str">
        <f>HP掲載並替!A544</f>
        <v>学校法人　四條畷学園</v>
      </c>
      <c r="I134" s="27" t="str">
        <f>IF(HP掲載並替!T544=0,"",IF(HP掲載並替!T544=1,HYPERLINK(HP掲載並替!C544,"PDF"),HYPERLINK(HP掲載並替!C544,"外部ページ")))</f>
        <v/>
      </c>
      <c r="J134" s="28"/>
      <c r="K134" s="29" t="str">
        <f>HP掲載並替!A574</f>
        <v>株式会社シャルレ</v>
      </c>
      <c r="L134" s="30" t="str">
        <f>IF(HP掲載並替!T574=0,"",IF(HP掲載並替!T574=1,HYPERLINK(HP掲載並替!C574,"PDF"),HYPERLINK(HP掲載並替!C574,"外部ページ")))</f>
        <v/>
      </c>
    </row>
    <row r="135" spans="1:12" s="15" customFormat="1" ht="24.9" customHeight="1">
      <c r="A135" s="15">
        <v>4</v>
      </c>
      <c r="B135" s="26" t="str">
        <f>HP掲載並替!A485</f>
        <v>坂口建設株式会社</v>
      </c>
      <c r="C135" s="27" t="str">
        <f>IF(HP掲載並替!T485=0,"",IF(HP掲載並替!T485=1,HYPERLINK(HP掲載並替!C485,"PDF"),HYPERLINK(HP掲載並替!C485,"外部ページ")))</f>
        <v>PDF</v>
      </c>
      <c r="D135" s="28"/>
      <c r="E135" s="29" t="str">
        <f>HP掲載並替!A515</f>
        <v>三光ホールディングス株式会社</v>
      </c>
      <c r="F135" s="27" t="str">
        <f>IF(HP掲載並替!T515=0,"",IF(HP掲載並替!T515=1,HYPERLINK(HP掲載並替!C515,"PDF"),HYPERLINK(HP掲載並替!C515,"外部ページ")))</f>
        <v/>
      </c>
      <c r="G135" s="28"/>
      <c r="H135" s="29" t="str">
        <f>HP掲載並替!A545</f>
        <v>学校法人　静岡医療学園</v>
      </c>
      <c r="I135" s="27" t="str">
        <f>IF(HP掲載並替!T545=0,"",IF(HP掲載並替!T545=1,HYPERLINK(HP掲載並替!C545,"PDF"),HYPERLINK(HP掲載並替!C545,"外部ページ")))</f>
        <v/>
      </c>
      <c r="J135" s="28"/>
      <c r="K135" s="29" t="str">
        <f>HP掲載並替!A575</f>
        <v>株式会社　秀巧堂</v>
      </c>
      <c r="L135" s="30" t="str">
        <f>IF(HP掲載並替!T575=0,"",IF(HP掲載並替!T575=1,HYPERLINK(HP掲載並替!C575,"PDF"),HYPERLINK(HP掲載並替!C575,"外部ページ")))</f>
        <v>PDF</v>
      </c>
    </row>
    <row r="136" spans="1:12" s="15" customFormat="1" ht="24.9" customHeight="1">
      <c r="A136" s="15">
        <v>5</v>
      </c>
      <c r="B136" s="26" t="str">
        <f>HP掲載並替!A486</f>
        <v>株式会社 佐賀新聞社</v>
      </c>
      <c r="C136" s="27" t="str">
        <f>IF(HP掲載並替!T486=0,"",IF(HP掲載並替!T486=1,HYPERLINK(HP掲載並替!C486,"PDF"),HYPERLINK(HP掲載並替!C486,"外部ページ")))</f>
        <v/>
      </c>
      <c r="D136" s="28"/>
      <c r="E136" s="29" t="str">
        <f>HP掲載並替!A516</f>
        <v>学校法人サンシャイン学園　東京福祉保育専門学校</v>
      </c>
      <c r="F136" s="27" t="str">
        <f>IF(HP掲載並替!T516=0,"",IF(HP掲載並替!T516=1,HYPERLINK(HP掲載並替!C516,"PDF"),HYPERLINK(HP掲載並替!C516,"外部ページ")))</f>
        <v/>
      </c>
      <c r="G136" s="28"/>
      <c r="H136" s="29" t="str">
        <f>HP掲載並替!A546</f>
        <v>株式会社静岡銀行</v>
      </c>
      <c r="I136" s="27" t="str">
        <f>IF(HP掲載並替!T546=0,"",IF(HP掲載並替!T546=1,HYPERLINK(HP掲載並替!C546,"PDF"),HYPERLINK(HP掲載並替!C546,"外部ページ")))</f>
        <v/>
      </c>
      <c r="J136" s="28"/>
      <c r="K136" s="29" t="str">
        <f>HP掲載並替!A576</f>
        <v>株式会社 秀光ビルド</v>
      </c>
      <c r="L136" s="30" t="str">
        <f>IF(HP掲載並替!T576=0,"",IF(HP掲載並替!T576=1,HYPERLINK(HP掲載並替!C576,"PDF"),HYPERLINK(HP掲載並替!C576,"外部ページ")))</f>
        <v/>
      </c>
    </row>
    <row r="137" spans="1:12" s="15" customFormat="1" ht="24.9" customHeight="1">
      <c r="A137" s="15">
        <v>6</v>
      </c>
      <c r="B137" s="26" t="str">
        <f>HP掲載並替!A487</f>
        <v>相模原市</v>
      </c>
      <c r="C137" s="27" t="str">
        <f>IF(HP掲載並替!T487=0,"",IF(HP掲載並替!T487=1,HYPERLINK(HP掲載並替!C487,"PDF"),HYPERLINK(HP掲載並替!C487,"外部ページ")))</f>
        <v>外部ページ</v>
      </c>
      <c r="D137" s="28"/>
      <c r="E137" s="29" t="str">
        <f>HP掲載並替!A517</f>
        <v>三晶鶏卵株式会社</v>
      </c>
      <c r="F137" s="27" t="str">
        <f>IF(HP掲載並替!T517=0,"",IF(HP掲載並替!T517=1,HYPERLINK(HP掲載並替!C517,"PDF"),HYPERLINK(HP掲載並替!C517,"外部ページ")))</f>
        <v/>
      </c>
      <c r="G137" s="28"/>
      <c r="H137" s="29" t="str">
        <f>HP掲載並替!A547</f>
        <v>静岡県</v>
      </c>
      <c r="I137" s="27" t="str">
        <f>IF(HP掲載並替!T547=0,"",IF(HP掲載並替!T547=1,HYPERLINK(HP掲載並替!C547,"PDF"),HYPERLINK(HP掲載並替!C547,"外部ページ")))</f>
        <v/>
      </c>
      <c r="J137" s="28"/>
      <c r="K137" s="29" t="str">
        <f>HP掲載並替!A577</f>
        <v>住宅ソリューションズ株式会社</v>
      </c>
      <c r="L137" s="30" t="str">
        <f>IF(HP掲載並替!T577=0,"",IF(HP掲載並替!T577=1,HYPERLINK(HP掲載並替!C577,"PDF"),HYPERLINK(HP掲載並替!C577,"外部ページ")))</f>
        <v>PDF</v>
      </c>
    </row>
    <row r="138" spans="1:12" s="15" customFormat="1" ht="24.9" customHeight="1">
      <c r="A138" s="15">
        <v>7</v>
      </c>
      <c r="B138" s="26" t="str">
        <f>HP掲載並替!A488</f>
        <v>株式会社サキガケアドバ</v>
      </c>
      <c r="C138" s="27" t="str">
        <f>IF(HP掲載並替!T488=0,"",IF(HP掲載並替!T488=1,HYPERLINK(HP掲載並替!C488,"PDF"),HYPERLINK(HP掲載並替!C488,"外部ページ")))</f>
        <v/>
      </c>
      <c r="D138" s="28"/>
      <c r="E138" s="29" t="str">
        <f>HP掲載並替!A518</f>
        <v>株式会社三笑堂</v>
      </c>
      <c r="F138" s="27" t="str">
        <f>IF(HP掲載並替!T518=0,"",IF(HP掲載並替!T518=1,HYPERLINK(HP掲載並替!C518,"PDF"),HYPERLINK(HP掲載並替!C518,"外部ページ")))</f>
        <v>PDF</v>
      </c>
      <c r="G138" s="28"/>
      <c r="H138" s="29" t="str">
        <f>HP掲載並替!A548</f>
        <v>一般社団法人静岡県トラック協会</v>
      </c>
      <c r="I138" s="27" t="str">
        <f>IF(HP掲載並替!T548=0,"",IF(HP掲載並替!T548=1,HYPERLINK(HP掲載並替!C548,"PDF"),HYPERLINK(HP掲載並替!C548,"外部ページ")))</f>
        <v/>
      </c>
      <c r="J138" s="28"/>
      <c r="K138" s="29" t="str">
        <f>HP掲載並替!A578</f>
        <v>公立大学法人周南公立大学</v>
      </c>
      <c r="L138" s="30" t="str">
        <f>IF(HP掲載並替!T578=0,"",IF(HP掲載並替!T578=1,HYPERLINK(HP掲載並替!C578,"PDF"),HYPERLINK(HP掲載並替!C578,"外部ページ")))</f>
        <v/>
      </c>
    </row>
    <row r="139" spans="1:12" s="15" customFormat="1" ht="24.9" customHeight="1">
      <c r="A139" s="15">
        <v>8</v>
      </c>
      <c r="B139" s="26" t="str">
        <f>HP掲載並替!A489</f>
        <v>長野県　佐久市</v>
      </c>
      <c r="C139" s="27" t="str">
        <f>IF(HP掲載並替!T489=0,"",IF(HP掲載並替!T489=1,HYPERLINK(HP掲載並替!C489,"PDF"),HYPERLINK(HP掲載並替!C489,"外部ページ")))</f>
        <v/>
      </c>
      <c r="D139" s="28"/>
      <c r="E139" s="29" t="str">
        <f>HP掲載並替!A519</f>
        <v>三田地域振興株式会社</v>
      </c>
      <c r="F139" s="27" t="str">
        <f>IF(HP掲載並替!T519=0,"",IF(HP掲載並替!T519=1,HYPERLINK(HP掲載並替!C519,"PDF"),HYPERLINK(HP掲載並替!C519,"外部ページ")))</f>
        <v/>
      </c>
      <c r="G139" s="28"/>
      <c r="H139" s="29" t="str">
        <f>HP掲載並替!A549</f>
        <v>静岡県農業信用基金協会</v>
      </c>
      <c r="I139" s="27" t="str">
        <f>IF(HP掲載並替!T549=0,"",IF(HP掲載並替!T549=1,HYPERLINK(HP掲載並替!C549,"PDF"),HYPERLINK(HP掲載並替!C549,"外部ページ")))</f>
        <v/>
      </c>
      <c r="J139" s="28"/>
      <c r="K139" s="29" t="str">
        <f>HP掲載並替!A579</f>
        <v>山口県　周南市</v>
      </c>
      <c r="L139" s="30" t="str">
        <f>IF(HP掲載並替!T579=0,"",IF(HP掲載並替!T579=1,HYPERLINK(HP掲載並替!C579,"PDF"),HYPERLINK(HP掲載並替!C579,"外部ページ")))</f>
        <v>外部ページ</v>
      </c>
    </row>
    <row r="140" spans="1:12" s="15" customFormat="1" ht="24.9" customHeight="1">
      <c r="A140" s="15">
        <v>9</v>
      </c>
      <c r="B140" s="26" t="str">
        <f>HP掲載並替!A490</f>
        <v>学校法人作新学院</v>
      </c>
      <c r="C140" s="27" t="str">
        <f>IF(HP掲載並替!T490=0,"",IF(HP掲載並替!T490=1,HYPERLINK(HP掲載並替!C490,"PDF"),HYPERLINK(HP掲載並替!C490,"外部ページ")))</f>
        <v/>
      </c>
      <c r="D140" s="28"/>
      <c r="E140" s="29" t="str">
        <f>HP掲載並替!A520</f>
        <v>学校法人　山王台学園</v>
      </c>
      <c r="F140" s="27" t="str">
        <f>IF(HP掲載並替!T520=0,"",IF(HP掲載並替!T520=1,HYPERLINK(HP掲載並替!C520,"PDF"),HYPERLINK(HP掲載並替!C520,"外部ページ")))</f>
        <v/>
      </c>
      <c r="G140" s="28"/>
      <c r="H140" s="29" t="str">
        <f>HP掲載並替!A550</f>
        <v>学校法人　静岡県西遠女子学園</v>
      </c>
      <c r="I140" s="27" t="str">
        <f>IF(HP掲載並替!T550=0,"",IF(HP掲載並替!T550=1,HYPERLINK(HP掲載並替!C550,"PDF"),HYPERLINK(HP掲載並替!C550,"外部ページ")))</f>
        <v/>
      </c>
      <c r="J140" s="28"/>
      <c r="K140" s="29" t="str">
        <f>HP掲載並替!A580</f>
        <v>社会福祉法人秀美福祉会</v>
      </c>
      <c r="L140" s="30" t="str">
        <f>IF(HP掲載並替!T580=0,"",IF(HP掲載並替!T580=1,HYPERLINK(HP掲載並替!C580,"PDF"),HYPERLINK(HP掲載並替!C580,"外部ページ")))</f>
        <v/>
      </c>
    </row>
    <row r="141" spans="1:12" s="15" customFormat="1" ht="24.9" customHeight="1">
      <c r="A141" s="15">
        <v>10</v>
      </c>
      <c r="B141" s="26" t="str">
        <f>HP掲載並替!A491</f>
        <v>株式会社　サクセス</v>
      </c>
      <c r="C141" s="27" t="str">
        <f>IF(HP掲載並替!T491=0,"",IF(HP掲載並替!T491=1,HYPERLINK(HP掲載並替!C491,"PDF"),HYPERLINK(HP掲載並替!C491,"外部ページ")))</f>
        <v>外部ページ</v>
      </c>
      <c r="D141" s="28"/>
      <c r="E141" s="29" t="str">
        <f>HP掲載並替!A521</f>
        <v>株式会社サンベルコ</v>
      </c>
      <c r="F141" s="27" t="str">
        <f>IF(HP掲載並替!T521=0,"",IF(HP掲載並替!T521=1,HYPERLINK(HP掲載並替!C521,"PDF"),HYPERLINK(HP掲載並替!C521,"外部ページ")))</f>
        <v>PDF</v>
      </c>
      <c r="G141" s="28"/>
      <c r="H141" s="29" t="str">
        <f>HP掲載並替!A551</f>
        <v>しずおか焼津信用金庫</v>
      </c>
      <c r="I141" s="27" t="str">
        <f>IF(HP掲載並替!T551=0,"",IF(HP掲載並替!T551=1,HYPERLINK(HP掲載並替!C551,"PDF"),HYPERLINK(HP掲載並替!C551,"外部ページ")))</f>
        <v/>
      </c>
      <c r="J141" s="28"/>
      <c r="K141" s="29" t="str">
        <f>HP掲載並替!A581</f>
        <v>学校法人　修文学院</v>
      </c>
      <c r="L141" s="30" t="str">
        <f>IF(HP掲載並替!T581=0,"",IF(HP掲載並替!T581=1,HYPERLINK(HP掲載並替!C581,"PDF"),HYPERLINK(HP掲載並替!C581,"外部ページ")))</f>
        <v/>
      </c>
    </row>
    <row r="142" spans="1:12" s="15" customFormat="1" ht="24.9" customHeight="1">
      <c r="A142" s="15">
        <v>11</v>
      </c>
      <c r="B142" s="26" t="str">
        <f>HP掲載並替!A492</f>
        <v>佐久平土地改良区</v>
      </c>
      <c r="C142" s="27" t="str">
        <f>IF(HP掲載並替!T492=0,"",IF(HP掲載並替!T492=1,HYPERLINK(HP掲載並替!C492,"PDF"),HYPERLINK(HP掲載並替!C492,"外部ページ")))</f>
        <v/>
      </c>
      <c r="D142" s="28"/>
      <c r="E142" s="29" t="str">
        <f>HP掲載並替!A522</f>
        <v>山武市</v>
      </c>
      <c r="F142" s="27" t="str">
        <f>IF(HP掲載並替!T522=0,"",IF(HP掲載並替!T522=1,HYPERLINK(HP掲載並替!C522,"PDF"),HYPERLINK(HP掲載並替!C522,"外部ページ")))</f>
        <v/>
      </c>
      <c r="G142" s="28"/>
      <c r="H142" s="29" t="str">
        <f>HP掲載並替!A552</f>
        <v>雫石町</v>
      </c>
      <c r="I142" s="27" t="str">
        <f>IF(HP掲載並替!T552=0,"",IF(HP掲載並替!T552=1,HYPERLINK(HP掲載並替!C552,"PDF"),HYPERLINK(HP掲載並替!C552,"外部ページ")))</f>
        <v/>
      </c>
      <c r="J142" s="28"/>
      <c r="K142" s="29" t="str">
        <f>HP掲載並替!A582</f>
        <v>シューぺルブリアン株式会社</v>
      </c>
      <c r="L142" s="30" t="str">
        <f>IF(HP掲載並替!T582=0,"",IF(HP掲載並替!T582=1,HYPERLINK(HP掲載並替!C582,"PDF"),HYPERLINK(HP掲載並替!C582,"外部ページ")))</f>
        <v>PDF</v>
      </c>
    </row>
    <row r="143" spans="1:12" s="15" customFormat="1" ht="24.9" customHeight="1">
      <c r="A143" s="15">
        <v>12</v>
      </c>
      <c r="B143" s="26" t="str">
        <f>HP掲載並替!A493</f>
        <v>有限会社　さくら物流</v>
      </c>
      <c r="C143" s="27" t="str">
        <f>IF(HP掲載並替!T493=0,"",IF(HP掲載並替!T493=1,HYPERLINK(HP掲載並替!C493,"PDF"),HYPERLINK(HP掲載並替!C493,"外部ページ")))</f>
        <v/>
      </c>
      <c r="D143" s="28"/>
      <c r="E143" s="29" t="str">
        <f>HP掲載並替!A523</f>
        <v>有限会社　サンユウ</v>
      </c>
      <c r="F143" s="27" t="str">
        <f>IF(HP掲載並替!T523=0,"",IF(HP掲載並替!T523=1,HYPERLINK(HP掲載並替!C523,"PDF"),HYPERLINK(HP掲載並替!C523,"外部ページ")))</f>
        <v>PDF</v>
      </c>
      <c r="G143" s="28"/>
      <c r="H143" s="29" t="str">
        <f>HP掲載並替!A553</f>
        <v>一般財団法人　システム科学研究所</v>
      </c>
      <c r="I143" s="27" t="str">
        <f>IF(HP掲載並替!T553=0,"",IF(HP掲載並替!T553=1,HYPERLINK(HP掲載並替!C553,"PDF"),HYPERLINK(HP掲載並替!C553,"外部ページ")))</f>
        <v>外部ページ</v>
      </c>
      <c r="J143" s="28"/>
      <c r="K143" s="29" t="str">
        <f>HP掲載並替!A583</f>
        <v>学校法人十文字学園</v>
      </c>
      <c r="L143" s="30" t="str">
        <f>IF(HP掲載並替!T583=0,"",IF(HP掲載並替!T583=1,HYPERLINK(HP掲載並替!C583,"PDF"),HYPERLINK(HP掲載並替!C583,"外部ページ")))</f>
        <v/>
      </c>
    </row>
    <row r="144" spans="1:12" s="15" customFormat="1" ht="24.9" customHeight="1">
      <c r="A144" s="15">
        <v>13</v>
      </c>
      <c r="B144" s="26" t="str">
        <f>HP掲載並替!A494</f>
        <v>公益財団法人佐々木研究所</v>
      </c>
      <c r="C144" s="27" t="str">
        <f>IF(HP掲載並替!T494=0,"",IF(HP掲載並替!T494=1,HYPERLINK(HP掲載並替!C494,"PDF"),HYPERLINK(HP掲載並替!C494,"外部ページ")))</f>
        <v/>
      </c>
      <c r="D144" s="28"/>
      <c r="E144" s="29" t="str">
        <f>HP掲載並替!A524</f>
        <v>山陽小野田市</v>
      </c>
      <c r="F144" s="27" t="str">
        <f>IF(HP掲載並替!T524=0,"",IF(HP掲載並替!T524=1,HYPERLINK(HP掲載並替!C524,"PDF"),HYPERLINK(HP掲載並替!C524,"外部ページ")))</f>
        <v/>
      </c>
      <c r="G144" s="28"/>
      <c r="H144" s="29" t="str">
        <f>HP掲載並替!A554</f>
        <v>七島信用組合</v>
      </c>
      <c r="I144" s="27" t="str">
        <f>IF(HP掲載並替!T554=0,"",IF(HP掲載並替!T554=1,HYPERLINK(HP掲載並替!C554,"PDF"),HYPERLINK(HP掲載並替!C554,"外部ページ")))</f>
        <v/>
      </c>
      <c r="J144" s="28"/>
      <c r="K144" s="29" t="str">
        <f>HP掲載並替!A584</f>
        <v>株式会社十六銀行</v>
      </c>
      <c r="L144" s="30" t="str">
        <f>IF(HP掲載並替!T584=0,"",IF(HP掲載並替!T584=1,HYPERLINK(HP掲載並替!C584,"PDF"),HYPERLINK(HP掲載並替!C584,"外部ページ")))</f>
        <v/>
      </c>
    </row>
    <row r="145" spans="1:12" s="15" customFormat="1" ht="24.9" customHeight="1">
      <c r="A145" s="15">
        <v>14</v>
      </c>
      <c r="B145" s="26" t="str">
        <f>HP掲載並替!A495</f>
        <v>篠栗町</v>
      </c>
      <c r="C145" s="27" t="str">
        <f>IF(HP掲載並替!T495=0,"",IF(HP掲載並替!T495=1,HYPERLINK(HP掲載並替!C495,"PDF"),HYPERLINK(HP掲載並替!C495,"外部ページ")))</f>
        <v>外部ページ</v>
      </c>
      <c r="D145" s="28"/>
      <c r="E145" s="29" t="str">
        <f>HP掲載並替!A525</f>
        <v>山陽小野田市水道局</v>
      </c>
      <c r="F145" s="27" t="str">
        <f>IF(HP掲載並替!T525=0,"",IF(HP掲載並替!T525=1,HYPERLINK(HP掲載並替!C525,"PDF"),HYPERLINK(HP掲載並替!C525,"外部ページ")))</f>
        <v/>
      </c>
      <c r="G145" s="28"/>
      <c r="H145" s="29" t="str">
        <f>HP掲載並替!A555</f>
        <v>青森県七戸町</v>
      </c>
      <c r="I145" s="27" t="str">
        <f>IF(HP掲載並替!T555=0,"",IF(HP掲載並替!T555=1,HYPERLINK(HP掲載並替!C555,"PDF"),HYPERLINK(HP掲載並替!C555,"外部ページ")))</f>
        <v>外部ページ</v>
      </c>
      <c r="J145" s="28"/>
      <c r="K145" s="29" t="str">
        <f>HP掲載並替!A585</f>
        <v>医療法人社団純心会</v>
      </c>
      <c r="L145" s="30" t="str">
        <f>IF(HP掲載並替!T585=0,"",IF(HP掲載並替!T585=1,HYPERLINK(HP掲載並替!C585,"PDF"),HYPERLINK(HP掲載並替!C585,"外部ページ")))</f>
        <v/>
      </c>
    </row>
    <row r="146" spans="1:12" s="15" customFormat="1" ht="24.9" customHeight="1">
      <c r="A146" s="15">
        <v>15</v>
      </c>
      <c r="B146" s="26" t="str">
        <f>HP掲載並替!A496</f>
        <v>学校法人　挿桃学園　番町幼稚園</v>
      </c>
      <c r="C146" s="27" t="str">
        <f>IF(HP掲載並替!T496=0,"",IF(HP掲載並替!T496=1,HYPERLINK(HP掲載並替!C496,"PDF"),HYPERLINK(HP掲載並替!C496,"外部ページ")))</f>
        <v/>
      </c>
      <c r="D146" s="28"/>
      <c r="E146" s="29" t="str">
        <f>HP掲載並替!A526</f>
        <v>山陽起業株式会社</v>
      </c>
      <c r="F146" s="27" t="str">
        <f>IF(HP掲載並替!T526=0,"",IF(HP掲載並替!T526=1,HYPERLINK(HP掲載並替!C526,"PDF"),HYPERLINK(HP掲載並替!C526,"外部ページ")))</f>
        <v/>
      </c>
      <c r="G146" s="28"/>
      <c r="H146" s="29" t="str">
        <f>HP掲載並替!A556</f>
        <v>品川区</v>
      </c>
      <c r="I146" s="27" t="str">
        <f>IF(HP掲載並替!T556=0,"",IF(HP掲載並替!T556=1,HYPERLINK(HP掲載並替!C556,"PDF"),HYPERLINK(HP掲載並替!C556,"外部ページ")))</f>
        <v>外部ページ</v>
      </c>
      <c r="J146" s="28"/>
      <c r="K146" s="29" t="str">
        <f>HP掲載並替!A586</f>
        <v>学校法人 淳和学園</v>
      </c>
      <c r="L146" s="30" t="str">
        <f>IF(HP掲載並替!T586=0,"",IF(HP掲載並替!T586=1,HYPERLINK(HP掲載並替!C586,"PDF"),HYPERLINK(HP掲載並替!C586,"外部ページ")))</f>
        <v/>
      </c>
    </row>
    <row r="147" spans="1:12" s="15" customFormat="1" ht="24.9" customHeight="1">
      <c r="A147" s="15">
        <v>16</v>
      </c>
      <c r="B147" s="26" t="str">
        <f>HP掲載並替!A497</f>
        <v>札幌市</v>
      </c>
      <c r="C147" s="27" t="str">
        <f>IF(HP掲載並替!T497=0,"",IF(HP掲載並替!T497=1,HYPERLINK(HP掲載並替!C497,"PDF"),HYPERLINK(HP掲載並替!C497,"外部ページ")))</f>
        <v/>
      </c>
      <c r="D147" s="28"/>
      <c r="E147" s="29" t="str">
        <f>HP掲載並替!A527</f>
        <v>株式会社　三洋製機</v>
      </c>
      <c r="F147" s="27" t="str">
        <f>IF(HP掲載並替!T527=0,"",IF(HP掲載並替!T527=1,HYPERLINK(HP掲載並替!C527,"PDF"),HYPERLINK(HP掲載並替!C527,"外部ページ")))</f>
        <v/>
      </c>
      <c r="G147" s="28"/>
      <c r="H147" s="29" t="str">
        <f>HP掲載並替!A557</f>
        <v>信濃町</v>
      </c>
      <c r="I147" s="27" t="str">
        <f>IF(HP掲載並替!T557=0,"",IF(HP掲載並替!T557=1,HYPERLINK(HP掲載並替!C557,"PDF"),HYPERLINK(HP掲載並替!C557,"外部ページ")))</f>
        <v/>
      </c>
      <c r="J147" s="28"/>
      <c r="K147" s="29" t="str">
        <f>HP掲載並替!A587</f>
        <v>医療法人順和　長尾病院</v>
      </c>
      <c r="L147" s="30" t="str">
        <f>IF(HP掲載並替!T587=0,"",IF(HP掲載並替!T587=1,HYPERLINK(HP掲載並替!C587,"PDF"),HYPERLINK(HP掲載並替!C587,"外部ページ")))</f>
        <v/>
      </c>
    </row>
    <row r="148" spans="1:12" s="15" customFormat="1" ht="24.9" customHeight="1">
      <c r="A148" s="15">
        <v>17</v>
      </c>
      <c r="B148" s="26" t="str">
        <f>HP掲載並替!A498</f>
        <v>株式会社　札幌リゾート開発公社</v>
      </c>
      <c r="C148" s="27" t="str">
        <f>IF(HP掲載並替!T498=0,"",IF(HP掲載並替!T498=1,HYPERLINK(HP掲載並替!C498,"PDF"),HYPERLINK(HP掲載並替!C498,"外部ページ")))</f>
        <v/>
      </c>
      <c r="D148" s="28"/>
      <c r="E148" s="29" t="str">
        <f>HP掲載並替!A528</f>
        <v>株式会社　三洋製作所</v>
      </c>
      <c r="F148" s="27" t="str">
        <f>IF(HP掲載並替!T528=0,"",IF(HP掲載並替!T528=1,HYPERLINK(HP掲載並替!C528,"PDF"),HYPERLINK(HP掲載並替!C528,"外部ページ")))</f>
        <v/>
      </c>
      <c r="G148" s="28"/>
      <c r="H148" s="29" t="str">
        <f>HP掲載並替!A558</f>
        <v>学校法人東雲学園</v>
      </c>
      <c r="I148" s="27" t="str">
        <f>IF(HP掲載並替!T558=0,"",IF(HP掲載並替!T558=1,HYPERLINK(HP掲載並替!C558,"PDF"),HYPERLINK(HP掲載並替!C558,"外部ページ")))</f>
        <v>PDF</v>
      </c>
      <c r="J148" s="28"/>
      <c r="K148" s="29" t="str">
        <f>HP掲載並替!A588</f>
        <v>株式会社ジョイント・システムズ・サービス</v>
      </c>
      <c r="L148" s="30" t="str">
        <f>IF(HP掲載並替!T588=0,"",IF(HP掲載並替!T588=1,HYPERLINK(HP掲載並替!C588,"PDF"),HYPERLINK(HP掲載並替!C588,"外部ページ")))</f>
        <v>PDF</v>
      </c>
    </row>
    <row r="149" spans="1:12" s="15" customFormat="1" ht="24.9" customHeight="1">
      <c r="A149" s="15">
        <v>18</v>
      </c>
      <c r="B149" s="26" t="str">
        <f>HP掲載並替!A499</f>
        <v>佐藤産業株式会社</v>
      </c>
      <c r="C149" s="27" t="str">
        <f>IF(HP掲載並替!T499=0,"",IF(HP掲載並替!T499=1,HYPERLINK(HP掲載並替!C499,"PDF"),HYPERLINK(HP掲載並替!C499,"外部ページ")))</f>
        <v>PDF</v>
      </c>
      <c r="D149" s="28"/>
      <c r="E149" s="29" t="str">
        <f>HP掲載並替!A529</f>
        <v>株式会社山陽レック</v>
      </c>
      <c r="F149" s="27" t="str">
        <f>IF(HP掲載並替!T529=0,"",IF(HP掲載並替!T529=1,HYPERLINK(HP掲載並替!C529,"PDF"),HYPERLINK(HP掲載並替!C529,"外部ページ")))</f>
        <v/>
      </c>
      <c r="G149" s="28"/>
      <c r="H149" s="29" t="str">
        <f>HP掲載並替!A559</f>
        <v>芝信用金庫</v>
      </c>
      <c r="I149" s="27" t="str">
        <f>IF(HP掲載並替!T559=0,"",IF(HP掲載並替!T559=1,HYPERLINK(HP掲載並替!C559,"PDF"),HYPERLINK(HP掲載並替!C559,"外部ページ")))</f>
        <v/>
      </c>
      <c r="J149" s="28"/>
      <c r="K149" s="29" t="str">
        <f>HP掲載並替!A589</f>
        <v>正栄物産　株式会社</v>
      </c>
      <c r="L149" s="30" t="str">
        <f>IF(HP掲載並替!T589=0,"",IF(HP掲載並替!T589=1,HYPERLINK(HP掲載並替!C589,"PDF"),HYPERLINK(HP掲載並替!C589,"外部ページ")))</f>
        <v>PDF</v>
      </c>
    </row>
    <row r="150" spans="1:12" s="15" customFormat="1" ht="24.9" customHeight="1">
      <c r="A150" s="15">
        <v>19</v>
      </c>
      <c r="B150" s="26" t="str">
        <f>HP掲載並替!A500</f>
        <v>佐藤水産株式会社</v>
      </c>
      <c r="C150" s="27" t="str">
        <f>IF(HP掲載並替!T500=0,"",IF(HP掲載並替!T500=1,HYPERLINK(HP掲載並替!C500,"PDF"),HYPERLINK(HP掲載並替!C500,"外部ページ")))</f>
        <v/>
      </c>
      <c r="D150" s="28"/>
      <c r="E150" s="29" t="str">
        <f>HP掲載並替!A530</f>
        <v>株式会社サンライト</v>
      </c>
      <c r="F150" s="27" t="str">
        <f>IF(HP掲載並替!T530=0,"",IF(HP掲載並替!T530=1,HYPERLINK(HP掲載並替!C530,"PDF"),HYPERLINK(HP掲載並替!C530,"外部ページ")))</f>
        <v/>
      </c>
      <c r="G150" s="28"/>
      <c r="H150" s="29" t="str">
        <f>HP掲載並替!A560</f>
        <v>有限会社シバヤマ</v>
      </c>
      <c r="I150" s="27" t="str">
        <f>IF(HP掲載並替!T560=0,"",IF(HP掲載並替!T560=1,HYPERLINK(HP掲載並替!C560,"PDF"),HYPERLINK(HP掲載並替!C560,"外部ページ")))</f>
        <v/>
      </c>
      <c r="J150" s="28"/>
      <c r="K150" s="29" t="str">
        <f>HP掲載並替!A590</f>
        <v>社会福祉法人　庄川福祉会</v>
      </c>
      <c r="L150" s="30" t="str">
        <f>IF(HP掲載並替!T590=0,"",IF(HP掲載並替!T590=1,HYPERLINK(HP掲載並替!C590,"PDF"),HYPERLINK(HP掲載並替!C590,"外部ページ")))</f>
        <v>外部ページ</v>
      </c>
    </row>
    <row r="151" spans="1:12" s="15" customFormat="1" ht="24.9" customHeight="1">
      <c r="A151" s="15">
        <v>20</v>
      </c>
      <c r="B151" s="26" t="str">
        <f>HP掲載並替!A501</f>
        <v>株式会社 佐渡島</v>
      </c>
      <c r="C151" s="27" t="str">
        <f>IF(HP掲載並替!T501=0,"",IF(HP掲載並替!T501=1,HYPERLINK(HP掲載並替!C501,"PDF"),HYPERLINK(HP掲載並替!C501,"外部ページ")))</f>
        <v>PDF</v>
      </c>
      <c r="D151" s="28"/>
      <c r="E151" s="29" t="str">
        <f>HP掲載並替!A531</f>
        <v>サンリオ健康保険組合</v>
      </c>
      <c r="F151" s="27" t="str">
        <f>IF(HP掲載並替!T531=0,"",IF(HP掲載並替!T531=1,HYPERLINK(HP掲載並替!C531,"PDF"),HYPERLINK(HP掲載並替!C531,"外部ページ")))</f>
        <v/>
      </c>
      <c r="G151" s="28"/>
      <c r="H151" s="29" t="str">
        <f>HP掲載並替!A561</f>
        <v>株式会社　地盤調査事務所</v>
      </c>
      <c r="I151" s="27" t="str">
        <f>IF(HP掲載並替!T561=0,"",IF(HP掲載並替!T561=1,HYPERLINK(HP掲載並替!C561,"PDF"),HYPERLINK(HP掲載並替!C561,"外部ページ")))</f>
        <v/>
      </c>
      <c r="J151" s="28"/>
      <c r="K151" s="29" t="str">
        <f>HP掲載並替!A591</f>
        <v xml:space="preserve">学校法人　正恵学園　認定こども園建福寺幼稚園  </v>
      </c>
      <c r="L151" s="30" t="str">
        <f>IF(HP掲載並替!T591=0,"",IF(HP掲載並替!T591=1,HYPERLINK(HP掲載並替!C591,"PDF"),HYPERLINK(HP掲載並替!C591,"外部ページ")))</f>
        <v>PDF</v>
      </c>
    </row>
    <row r="152" spans="1:12" s="15" customFormat="1" ht="24.9" customHeight="1">
      <c r="A152" s="15">
        <v>21</v>
      </c>
      <c r="B152" s="26" t="str">
        <f>HP掲載並替!A502</f>
        <v>公益財団法人 里見奨学会</v>
      </c>
      <c r="C152" s="27" t="str">
        <f>IF(HP掲載並替!T502=0,"",IF(HP掲載並替!T502=1,HYPERLINK(HP掲載並替!C502,"PDF"),HYPERLINK(HP掲載並替!C502,"外部ページ")))</f>
        <v>PDF</v>
      </c>
      <c r="D152" s="28"/>
      <c r="E152" s="29" t="str">
        <f>HP掲載並替!A532</f>
        <v>株式会社CIJ</v>
      </c>
      <c r="F152" s="27" t="str">
        <f>IF(HP掲載並替!T532=0,"",IF(HP掲載並替!T532=1,HYPERLINK(HP掲載並替!C532,"PDF"),HYPERLINK(HP掲載並替!C532,"外部ページ")))</f>
        <v/>
      </c>
      <c r="G152" s="28"/>
      <c r="H152" s="29" t="str">
        <f>HP掲載並替!A562</f>
        <v>株式会社　シブタニ</v>
      </c>
      <c r="I152" s="27" t="str">
        <f>IF(HP掲載並替!T562=0,"",IF(HP掲載並替!T562=1,HYPERLINK(HP掲載並替!C562,"PDF"),HYPERLINK(HP掲載並替!C562,"外部ページ")))</f>
        <v>外部ページ</v>
      </c>
      <c r="J152" s="28"/>
      <c r="K152" s="29" t="str">
        <f>HP掲載並替!A592</f>
        <v>上新電機　株式会社</v>
      </c>
      <c r="L152" s="30" t="str">
        <f>IF(HP掲載並替!T592=0,"",IF(HP掲載並替!T592=1,HYPERLINK(HP掲載並替!C592,"PDF"),HYPERLINK(HP掲載並替!C592,"外部ページ")))</f>
        <v/>
      </c>
    </row>
    <row r="153" spans="1:12" s="15" customFormat="1" ht="24.9" customHeight="1">
      <c r="A153" s="15">
        <v>22</v>
      </c>
      <c r="B153" s="26" t="str">
        <f>HP掲載並替!A503</f>
        <v>ザ・パック株式会社</v>
      </c>
      <c r="C153" s="27" t="str">
        <f>IF(HP掲載並替!T503=0,"",IF(HP掲載並替!T503=1,HYPERLINK(HP掲載並替!C503,"PDF"),HYPERLINK(HP掲載並替!C503,"外部ページ")))</f>
        <v>PDF</v>
      </c>
      <c r="D153" s="28"/>
      <c r="E153" s="29" t="str">
        <f>HP掲載並替!A533</f>
        <v>株式会社シーケィ・テック</v>
      </c>
      <c r="F153" s="27" t="str">
        <f>IF(HP掲載並替!T533=0,"",IF(HP掲載並替!T533=1,HYPERLINK(HP掲載並替!C533,"PDF"),HYPERLINK(HP掲載並替!C533,"外部ページ")))</f>
        <v/>
      </c>
      <c r="G153" s="28"/>
      <c r="H153" s="29" t="str">
        <f>HP掲載並替!A563</f>
        <v>志摩市</v>
      </c>
      <c r="I153" s="27" t="str">
        <f>IF(HP掲載並替!T563=0,"",IF(HP掲載並替!T563=1,HYPERLINK(HP掲載並替!C563,"PDF"),HYPERLINK(HP掲載並替!C563,"外部ページ")))</f>
        <v/>
      </c>
      <c r="J153" s="28"/>
      <c r="K153" s="29" t="str">
        <f>HP掲載並替!A593</f>
        <v>常総ひかり農業協同組合</v>
      </c>
      <c r="L153" s="30" t="str">
        <f>IF(HP掲載並替!T593=0,"",IF(HP掲載並替!T593=1,HYPERLINK(HP掲載並替!C593,"PDF"),HYPERLINK(HP掲載並替!C593,"外部ページ")))</f>
        <v/>
      </c>
    </row>
    <row r="154" spans="1:12" s="15" customFormat="1" ht="24.9" customHeight="1">
      <c r="A154" s="15">
        <v>23</v>
      </c>
      <c r="B154" s="26" t="str">
        <f>HP掲載並替!A504</f>
        <v>学校法人ザビエル学園</v>
      </c>
      <c r="C154" s="27" t="str">
        <f>IF(HP掲載並替!T504=0,"",IF(HP掲載並替!T504=1,HYPERLINK(HP掲載並替!C504,"PDF"),HYPERLINK(HP掲載並替!C504,"外部ページ")))</f>
        <v/>
      </c>
      <c r="D154" s="28"/>
      <c r="E154" s="29" t="str">
        <f>HP掲載並替!A534</f>
        <v>ジェイ・ディ共済協同組合</v>
      </c>
      <c r="F154" s="27" t="str">
        <f>IF(HP掲載並替!T534=0,"",IF(HP掲載並替!T534=1,HYPERLINK(HP掲載並替!C534,"PDF"),HYPERLINK(HP掲載並替!C534,"外部ページ")))</f>
        <v/>
      </c>
      <c r="G154" s="28"/>
      <c r="H154" s="29" t="str">
        <f>HP掲載並替!A564</f>
        <v>株式会社　島田焼付塗装工業</v>
      </c>
      <c r="I154" s="27" t="str">
        <f>IF(HP掲載並替!T564=0,"",IF(HP掲載並替!T564=1,HYPERLINK(HP掲載並替!C564,"PDF"),HYPERLINK(HP掲載並替!C564,"外部ページ")))</f>
        <v/>
      </c>
      <c r="J154" s="28"/>
      <c r="K154" s="29" t="str">
        <f>HP掲載並替!A594</f>
        <v>有限会社聖天アパレル</v>
      </c>
      <c r="L154" s="30" t="str">
        <f>IF(HP掲載並替!T594=0,"",IF(HP掲載並替!T594=1,HYPERLINK(HP掲載並替!C594,"PDF"),HYPERLINK(HP掲載並替!C594,"外部ページ")))</f>
        <v/>
      </c>
    </row>
    <row r="155" spans="1:12" s="15" customFormat="1" ht="24.9" customHeight="1">
      <c r="A155" s="15">
        <v>24</v>
      </c>
      <c r="B155" s="26" t="str">
        <f>HP掲載並替!A505</f>
        <v>社会福祉法人　寒川町社会福祉協議会</v>
      </c>
      <c r="C155" s="27" t="str">
        <f>IF(HP掲載並替!T505=0,"",IF(HP掲載並替!T505=1,HYPERLINK(HP掲載並替!C505,"PDF"),HYPERLINK(HP掲載並替!C505,"外部ページ")))</f>
        <v/>
      </c>
      <c r="D155" s="28"/>
      <c r="E155" s="29" t="str">
        <f>HP掲載並替!A535</f>
        <v>ジェイビーシー株式会社</v>
      </c>
      <c r="F155" s="27" t="str">
        <f>IF(HP掲載並替!T535=0,"",IF(HP掲載並替!T535=1,HYPERLINK(HP掲載並替!C535,"PDF"),HYPERLINK(HP掲載並替!C535,"外部ページ")))</f>
        <v/>
      </c>
      <c r="G155" s="28"/>
      <c r="H155" s="29" t="str">
        <f>HP掲載並替!A565</f>
        <v>学校法人　島津学園</v>
      </c>
      <c r="I155" s="27" t="str">
        <f>IF(HP掲載並替!T565=0,"",IF(HP掲載並替!T565=1,HYPERLINK(HP掲載並替!C565,"PDF"),HYPERLINK(HP掲載並替!C565,"外部ページ")))</f>
        <v/>
      </c>
      <c r="J155" s="28"/>
      <c r="K155" s="29" t="str">
        <f>HP掲載並替!A595</f>
        <v>学校法人 湘南学院</v>
      </c>
      <c r="L155" s="30" t="str">
        <f>IF(HP掲載並替!T595=0,"",IF(HP掲載並替!T595=1,HYPERLINK(HP掲載並替!C595,"PDF"),HYPERLINK(HP掲載並替!C595,"外部ページ")))</f>
        <v/>
      </c>
    </row>
    <row r="156" spans="1:12" s="15" customFormat="1" ht="24.9" customHeight="1">
      <c r="A156" s="15">
        <v>25</v>
      </c>
      <c r="B156" s="26" t="str">
        <f>HP掲載並替!A506</f>
        <v>佐用郡森林組合</v>
      </c>
      <c r="C156" s="27" t="str">
        <f>IF(HP掲載並替!T506=0,"",IF(HP掲載並替!T506=1,HYPERLINK(HP掲載並替!C506,"PDF"),HYPERLINK(HP掲載並替!C506,"外部ページ")))</f>
        <v/>
      </c>
      <c r="D156" s="28"/>
      <c r="E156" s="29" t="str">
        <f>HP掲載並替!A536</f>
        <v>株式会社ジェスコ</v>
      </c>
      <c r="F156" s="27" t="str">
        <f>IF(HP掲載並替!T536=0,"",IF(HP掲載並替!T536=1,HYPERLINK(HP掲載並替!C536,"PDF"),HYPERLINK(HP掲載並替!C536,"外部ページ")))</f>
        <v/>
      </c>
      <c r="G156" s="28"/>
      <c r="H156" s="29" t="str">
        <f>HP掲載並替!A566</f>
        <v>島根県</v>
      </c>
      <c r="I156" s="27" t="str">
        <f>IF(HP掲載並替!T566=0,"",IF(HP掲載並替!T566=1,HYPERLINK(HP掲載並替!C566,"PDF"),HYPERLINK(HP掲載並替!C566,"外部ページ")))</f>
        <v/>
      </c>
      <c r="J156" s="28"/>
      <c r="K156" s="29" t="str">
        <f>HP掲載並替!A596</f>
        <v>湘南企業株式会社</v>
      </c>
      <c r="L156" s="30" t="str">
        <f>IF(HP掲載並替!T596=0,"",IF(HP掲載並替!T596=1,HYPERLINK(HP掲載並替!C596,"PDF"),HYPERLINK(HP掲載並替!C596,"外部ページ")))</f>
        <v/>
      </c>
    </row>
    <row r="157" spans="1:12" s="15" customFormat="1" ht="24.9" customHeight="1">
      <c r="A157" s="15">
        <v>26</v>
      </c>
      <c r="B157" s="26" t="str">
        <f>HP掲載並替!A507</f>
        <v>三栄工業株式会社</v>
      </c>
      <c r="C157" s="27" t="str">
        <f>IF(HP掲載並替!T507=0,"",IF(HP掲載並替!T507=1,HYPERLINK(HP掲載並替!C507,"PDF"),HYPERLINK(HP掲載並替!C507,"外部ページ")))</f>
        <v/>
      </c>
      <c r="D157" s="28"/>
      <c r="E157" s="29" t="str">
        <f>HP掲載並替!A537</f>
        <v>塩尻市</v>
      </c>
      <c r="F157" s="27" t="str">
        <f>IF(HP掲載並替!T537=0,"",IF(HP掲載並替!T537=1,HYPERLINK(HP掲載並替!C537,"PDF"),HYPERLINK(HP掲載並替!C537,"外部ページ")))</f>
        <v/>
      </c>
      <c r="G157" s="28"/>
      <c r="H157" s="29" t="str">
        <f>HP掲載並替!A567</f>
        <v>島原市</v>
      </c>
      <c r="I157" s="27" t="str">
        <f>IF(HP掲載並替!T567=0,"",IF(HP掲載並替!T567=1,HYPERLINK(HP掲載並替!C567,"PDF"),HYPERLINK(HP掲載並替!C567,"外部ページ")))</f>
        <v/>
      </c>
      <c r="J157" s="28"/>
      <c r="K157" s="29" t="str">
        <f>HP掲載並替!A597</f>
        <v>湘南技術センター株式会社</v>
      </c>
      <c r="L157" s="30" t="str">
        <f>IF(HP掲載並替!T597=0,"",IF(HP掲載並替!T597=1,HYPERLINK(HP掲載並替!C597,"PDF"),HYPERLINK(HP掲載並替!C597,"外部ページ")))</f>
        <v>外部ページ</v>
      </c>
    </row>
    <row r="158" spans="1:12" s="15" customFormat="1" ht="24.9" customHeight="1">
      <c r="A158" s="15">
        <v>27</v>
      </c>
      <c r="B158" s="26" t="str">
        <f>HP掲載並替!A508</f>
        <v>株式会社サンエスフィッティング</v>
      </c>
      <c r="C158" s="27" t="str">
        <f>IF(HP掲載並替!T508=0,"",IF(HP掲載並替!T508=1,HYPERLINK(HP掲載並替!C508,"PDF"),HYPERLINK(HP掲載並替!C508,"外部ページ")))</f>
        <v/>
      </c>
      <c r="D158" s="28"/>
      <c r="E158" s="29" t="str">
        <f>HP掲載並替!A538</f>
        <v>塩尻市水道事業部</v>
      </c>
      <c r="F158" s="27" t="str">
        <f>IF(HP掲載並替!T538=0,"",IF(HP掲載並替!T538=1,HYPERLINK(HP掲載並替!C538,"PDF"),HYPERLINK(HP掲載並替!C538,"外部ページ")))</f>
        <v/>
      </c>
      <c r="G158" s="28"/>
      <c r="H158" s="29" t="str">
        <f>HP掲載並替!A568</f>
        <v>島原地域広域市町村圏組合</v>
      </c>
      <c r="I158" s="27" t="str">
        <f>IF(HP掲載並替!T568=0,"",IF(HP掲載並替!T568=1,HYPERLINK(HP掲載並替!C568,"PDF"),HYPERLINK(HP掲載並替!C568,"外部ページ")))</f>
        <v/>
      </c>
      <c r="J158" s="28"/>
      <c r="K158" s="29" t="str">
        <f>HP掲載並替!A598</f>
        <v>学校法人　松柏学院　倉吉北高等学校</v>
      </c>
      <c r="L158" s="30" t="str">
        <f>IF(HP掲載並替!T598=0,"",IF(HP掲載並替!T598=1,HYPERLINK(HP掲載並替!C598,"PDF"),HYPERLINK(HP掲載並替!C598,"外部ページ")))</f>
        <v/>
      </c>
    </row>
    <row r="159" spans="1:12" s="15" customFormat="1" ht="24.9" customHeight="1">
      <c r="A159" s="15">
        <v>28</v>
      </c>
      <c r="B159" s="26" t="str">
        <f>HP掲載並替!A509</f>
        <v>株式会社三機</v>
      </c>
      <c r="C159" s="27" t="str">
        <f>IF(HP掲載並替!T509=0,"",IF(HP掲載並替!T509=1,HYPERLINK(HP掲載並替!C509,"PDF"),HYPERLINK(HP掲載並替!C509,"外部ページ")))</f>
        <v>PDF</v>
      </c>
      <c r="D159" s="28"/>
      <c r="E159" s="29" t="str">
        <f>HP掲載並替!A539</f>
        <v>株式会社滋賀銀行</v>
      </c>
      <c r="F159" s="27" t="str">
        <f>IF(HP掲載並替!T539=0,"",IF(HP掲載並替!T539=1,HYPERLINK(HP掲載並替!C539,"PDF"),HYPERLINK(HP掲載並替!C539,"外部ページ")))</f>
        <v>PDF</v>
      </c>
      <c r="G159" s="28"/>
      <c r="H159" s="29" t="str">
        <f>HP掲載並替!A569</f>
        <v>長野県下篠村</v>
      </c>
      <c r="I159" s="27" t="str">
        <f>IF(HP掲載並替!T569=0,"",IF(HP掲載並替!T569=1,HYPERLINK(HP掲載並替!C569,"PDF"),HYPERLINK(HP掲載並替!C569,"外部ページ")))</f>
        <v/>
      </c>
      <c r="J159" s="28"/>
      <c r="K159" s="29" t="str">
        <f>HP掲載並替!A599</f>
        <v>学校法人昌平黌</v>
      </c>
      <c r="L159" s="30" t="str">
        <f>IF(HP掲載並替!T599=0,"",IF(HP掲載並替!T599=1,HYPERLINK(HP掲載並替!C599,"PDF"),HYPERLINK(HP掲載並替!C599,"外部ページ")))</f>
        <v/>
      </c>
    </row>
    <row r="160" spans="1:12" s="15" customFormat="1" ht="24.9" customHeight="1">
      <c r="A160" s="15">
        <v>29</v>
      </c>
      <c r="B160" s="26" t="str">
        <f>HP掲載並替!A510</f>
        <v>三共商事株式会社</v>
      </c>
      <c r="C160" s="27" t="str">
        <f>IF(HP掲載並替!T510=0,"",IF(HP掲載並替!T510=1,HYPERLINK(HP掲載並替!C510,"PDF"),HYPERLINK(HP掲載並替!C510,"外部ページ")))</f>
        <v/>
      </c>
      <c r="D160" s="28"/>
      <c r="E160" s="29" t="str">
        <f>HP掲載並替!A540</f>
        <v>滋賀県信用保証協会</v>
      </c>
      <c r="F160" s="27" t="str">
        <f>IF(HP掲載並替!T540=0,"",IF(HP掲載並替!T540=1,HYPERLINK(HP掲載並替!C540,"PDF"),HYPERLINK(HP掲載並替!C540,"外部ページ")))</f>
        <v/>
      </c>
      <c r="G160" s="28"/>
      <c r="H160" s="29" t="str">
        <f>HP掲載並替!A570</f>
        <v>下諏訪町</v>
      </c>
      <c r="I160" s="27" t="str">
        <f>IF(HP掲載並替!T570=0,"",IF(HP掲載並替!T570=1,HYPERLINK(HP掲載並替!C570,"PDF"),HYPERLINK(HP掲載並替!C570,"外部ページ")))</f>
        <v/>
      </c>
      <c r="J160" s="28"/>
      <c r="K160" s="29" t="str">
        <f>HP掲載並替!A600</f>
        <v>城北化学工業株式会社</v>
      </c>
      <c r="L160" s="30" t="str">
        <f>IF(HP掲載並替!T600=0,"",IF(HP掲載並替!T600=1,HYPERLINK(HP掲載並替!C600,"PDF"),HYPERLINK(HP掲載並替!C600,"外部ページ")))</f>
        <v/>
      </c>
    </row>
    <row r="161" spans="1:12" s="15" customFormat="1" ht="24.9" customHeight="1">
      <c r="A161" s="15">
        <v>30</v>
      </c>
      <c r="B161" s="26" t="str">
        <f>HP掲載並替!A511</f>
        <v>三共生興株式会社</v>
      </c>
      <c r="C161" s="27" t="str">
        <f>IF(HP掲載並替!T511=0,"",IF(HP掲載並替!T511=1,HYPERLINK(HP掲載並替!C511,"PDF"),HYPERLINK(HP掲載並替!C511,"外部ページ")))</f>
        <v>外部ページ</v>
      </c>
      <c r="D161" s="28"/>
      <c r="E161" s="29" t="str">
        <f>HP掲載並替!A541</f>
        <v>学校法人滋慶コミュニケーションアート</v>
      </c>
      <c r="F161" s="27" t="str">
        <f>IF(HP掲載並替!T541=0,"",IF(HP掲載並替!T541=1,HYPERLINK(HP掲載並替!C541,"PDF"),HYPERLINK(HP掲載並替!C541,"外部ページ")))</f>
        <v/>
      </c>
      <c r="G161" s="28"/>
      <c r="H161" s="29" t="str">
        <f>HP掲載並替!A571</f>
        <v>下諏訪町下水道事業</v>
      </c>
      <c r="I161" s="27" t="str">
        <f>IF(HP掲載並替!T571=0,"",IF(HP掲載並替!T571=1,HYPERLINK(HP掲載並替!C571,"PDF"),HYPERLINK(HP掲載並替!C571,"外部ページ")))</f>
        <v/>
      </c>
      <c r="J161" s="28"/>
      <c r="K161" s="29" t="str">
        <f>HP掲載並替!A601</f>
        <v>城北機業株式会社</v>
      </c>
      <c r="L161" s="30" t="str">
        <f>IF(HP掲載並替!T601=0,"",IF(HP掲載並替!T601=1,HYPERLINK(HP掲載並替!C601,"PDF"),HYPERLINK(HP掲載並替!C601,"外部ページ")))</f>
        <v>PDF</v>
      </c>
    </row>
    <row r="162" spans="1:12" s="15" customFormat="1" ht="9.75" customHeight="1">
      <c r="B162" s="31"/>
      <c r="C162" s="32"/>
      <c r="D162" s="33"/>
      <c r="E162" s="34"/>
      <c r="F162" s="32"/>
      <c r="G162" s="33"/>
      <c r="H162" s="34"/>
      <c r="I162" s="32"/>
      <c r="J162" s="33"/>
      <c r="K162" s="34"/>
      <c r="L162" s="35"/>
    </row>
    <row r="163" spans="1:12" s="16" customFormat="1" ht="27" hidden="1" customHeight="1">
      <c r="B163" s="36">
        <f>K131+30</f>
        <v>601</v>
      </c>
      <c r="C163" s="27"/>
      <c r="D163" s="37"/>
      <c r="E163" s="38">
        <f>B163+30</f>
        <v>631</v>
      </c>
      <c r="F163" s="27"/>
      <c r="G163" s="37"/>
      <c r="H163" s="38">
        <f>E163+30</f>
        <v>661</v>
      </c>
      <c r="I163" s="27"/>
      <c r="J163" s="37"/>
      <c r="K163" s="38">
        <f>H163+30</f>
        <v>691</v>
      </c>
      <c r="L163" s="30"/>
    </row>
    <row r="164" spans="1:12" s="15" customFormat="1" ht="24.9" customHeight="1">
      <c r="A164" s="15">
        <v>1</v>
      </c>
      <c r="B164" s="21" t="str">
        <f>HP掲載並替!A602</f>
        <v>社会福祉法人城陽市社会福祉協議会</v>
      </c>
      <c r="C164" s="22" t="str">
        <f>IF(HP掲載並替!T602=0,"",IF(HP掲載並替!T602=1,HYPERLINK(HP掲載並替!C602,"PDF"),HYPERLINK(HP掲載並替!C602,"外部ページ")))</f>
        <v/>
      </c>
      <c r="D164" s="23"/>
      <c r="E164" s="24" t="str">
        <f>HP掲載並替!A632</f>
        <v>医療法人水仙会ララガーデン長町歯科診療室</v>
      </c>
      <c r="F164" s="22" t="str">
        <f>IF(HP掲載並替!T632=0,"",IF(HP掲載並替!T632=1,HYPERLINK(HP掲載並替!C632,"PDF"),HYPERLINK(HP掲載並替!C632,"外部ページ")))</f>
        <v>PDF</v>
      </c>
      <c r="G164" s="23"/>
      <c r="H164" s="24" t="str">
        <f>HP掲載並替!A662</f>
        <v>セイブ化成株式会社</v>
      </c>
      <c r="I164" s="22" t="str">
        <f>IF(HP掲載並替!T662=0,"",IF(HP掲載並替!T662=1,HYPERLINK(HP掲載並替!C662,"PDF"),HYPERLINK(HP掲載並替!C662,"外部ページ")))</f>
        <v>PDF</v>
      </c>
      <c r="J164" s="23"/>
      <c r="K164" s="24" t="str">
        <f>HP掲載並替!A692</f>
        <v>損害保険ジャパン株式会社</v>
      </c>
      <c r="L164" s="25" t="str">
        <f>IF(HP掲載並替!T692=0,"",IF(HP掲載並替!T692=1,HYPERLINK(HP掲載並替!C692,"PDF"),HYPERLINK(HP掲載並替!C692,"外部ページ")))</f>
        <v/>
      </c>
    </row>
    <row r="165" spans="1:12" s="15" customFormat="1" ht="24.9" customHeight="1">
      <c r="A165" s="15">
        <v>2</v>
      </c>
      <c r="B165" s="26" t="str">
        <f>HP掲載並替!A603</f>
        <v>社会福祉法人　祥和会</v>
      </c>
      <c r="C165" s="27" t="str">
        <f>IF(HP掲載並替!T603=0,"",IF(HP掲載並替!T603=1,HYPERLINK(HP掲載並替!C603,"PDF"),HYPERLINK(HP掲載並替!C603,"外部ページ")))</f>
        <v/>
      </c>
      <c r="D165" s="28"/>
      <c r="E165" s="29" t="str">
        <f>HP掲載並替!A633</f>
        <v>株式会社スカイフィールドコーポレーション</v>
      </c>
      <c r="F165" s="27" t="str">
        <f>IF(HP掲載並替!T633=0,"",IF(HP掲載並替!T633=1,HYPERLINK(HP掲載並替!C633,"PDF"),HYPERLINK(HP掲載並替!C633,"外部ページ")))</f>
        <v/>
      </c>
      <c r="G165" s="28"/>
      <c r="H165" s="29" t="str">
        <f>HP掲載並替!A663</f>
        <v>学校法人聖マリアンナ医科大学</v>
      </c>
      <c r="I165" s="27" t="str">
        <f>IF(HP掲載並替!T663=0,"",IF(HP掲載並替!T663=1,HYPERLINK(HP掲載並替!C663,"PDF"),HYPERLINK(HP掲載並替!C663,"外部ページ")))</f>
        <v/>
      </c>
      <c r="J165" s="28"/>
      <c r="K165" s="29" t="str">
        <f>HP掲載並替!A693</f>
        <v>株式会社第一学習社</v>
      </c>
      <c r="L165" s="30" t="str">
        <f>IF(HP掲載並替!T693=0,"",IF(HP掲載並替!T693=1,HYPERLINK(HP掲載並替!C693,"PDF"),HYPERLINK(HP掲載並替!C693,"外部ページ")))</f>
        <v>PDF</v>
      </c>
    </row>
    <row r="166" spans="1:12" s="15" customFormat="1" ht="24.9" customHeight="1">
      <c r="A166" s="15">
        <v>3</v>
      </c>
      <c r="B166" s="26" t="str">
        <f>HP掲載並替!A604</f>
        <v>株式会社昭和技研工業</v>
      </c>
      <c r="C166" s="27" t="str">
        <f>IF(HP掲載並替!T604=0,"",IF(HP掲載並替!T604=1,HYPERLINK(HP掲載並替!C604,"PDF"),HYPERLINK(HP掲載並替!C604,"外部ページ")))</f>
        <v>PDF</v>
      </c>
      <c r="D166" s="28"/>
      <c r="E166" s="29" t="str">
        <f>HP掲載並替!A634</f>
        <v>学校法人菅原天満宮学園</v>
      </c>
      <c r="F166" s="27" t="str">
        <f>IF(HP掲載並替!T634=0,"",IF(HP掲載並替!T634=1,HYPERLINK(HP掲載並替!C634,"PDF"),HYPERLINK(HP掲載並替!C634,"外部ページ")))</f>
        <v/>
      </c>
      <c r="G166" s="28"/>
      <c r="H166" s="29" t="str">
        <f>HP掲載並替!A664</f>
        <v>社会福祉法人　清明会</v>
      </c>
      <c r="I166" s="27" t="str">
        <f>IF(HP掲載並替!T664=0,"",IF(HP掲載並替!T664=1,HYPERLINK(HP掲載並替!C664,"PDF"),HYPERLINK(HP掲載並替!C664,"外部ページ")))</f>
        <v/>
      </c>
      <c r="J166" s="28"/>
      <c r="K166" s="29" t="str">
        <f>HP掲載並替!A694</f>
        <v>第一公害プラント株式会社</v>
      </c>
      <c r="L166" s="30" t="str">
        <f>IF(HP掲載並替!T694=0,"",IF(HP掲載並替!T694=1,HYPERLINK(HP掲載並替!C694,"PDF"),HYPERLINK(HP掲載並替!C694,"外部ページ")))</f>
        <v>PDF</v>
      </c>
    </row>
    <row r="167" spans="1:12" s="15" customFormat="1" ht="24.9" customHeight="1">
      <c r="A167" s="15">
        <v>4</v>
      </c>
      <c r="B167" s="26" t="str">
        <f>HP掲載並替!A605</f>
        <v>昭和紙工株式会社</v>
      </c>
      <c r="C167" s="27" t="str">
        <f>IF(HP掲載並替!T605=0,"",IF(HP掲載並替!T605=1,HYPERLINK(HP掲載並替!C605,"PDF"),HYPERLINK(HP掲載並替!C605,"外部ページ")))</f>
        <v>外部ページ</v>
      </c>
      <c r="D167" s="28"/>
      <c r="E167" s="29" t="str">
        <f>HP掲載並替!A635</f>
        <v>学校法人 杉崎学園 茅ヶ崎すみれ幼稚園</v>
      </c>
      <c r="F167" s="27" t="str">
        <f>IF(HP掲載並替!T635=0,"",IF(HP掲載並替!T635=1,HYPERLINK(HP掲載並替!C635,"PDF"),HYPERLINK(HP掲載並替!C635,"外部ページ")))</f>
        <v/>
      </c>
      <c r="G167" s="28"/>
      <c r="H167" s="29" t="str">
        <f>HP掲載並替!A665</f>
        <v>社会福祉法人 聖ヨハネ学園</v>
      </c>
      <c r="I167" s="27" t="str">
        <f>IF(HP掲載並替!T665=0,"",IF(HP掲載並替!T665=1,HYPERLINK(HP掲載並替!C665,"PDF"),HYPERLINK(HP掲載並替!C665,"外部ページ")))</f>
        <v/>
      </c>
      <c r="J167" s="28"/>
      <c r="K167" s="29" t="str">
        <f>HP掲載並替!A695</f>
        <v>株式会社第一情報システムズ</v>
      </c>
      <c r="L167" s="30" t="str">
        <f>IF(HP掲載並替!T695=0,"",IF(HP掲載並替!T695=1,HYPERLINK(HP掲載並替!C695,"PDF"),HYPERLINK(HP掲載並替!C695,"外部ページ")))</f>
        <v>PDF</v>
      </c>
    </row>
    <row r="168" spans="1:12" s="15" customFormat="1" ht="24.9" customHeight="1">
      <c r="A168" s="15">
        <v>5</v>
      </c>
      <c r="B168" s="26" t="str">
        <f>HP掲載並替!A606</f>
        <v>昭和町</v>
      </c>
      <c r="C168" s="27" t="str">
        <f>IF(HP掲載並替!T606=0,"",IF(HP掲載並替!T606=1,HYPERLINK(HP掲載並替!C606,"PDF"),HYPERLINK(HP掲載並替!C606,"外部ページ")))</f>
        <v/>
      </c>
      <c r="D168" s="28"/>
      <c r="E168" s="29" t="str">
        <f>HP掲載並替!A636</f>
        <v>株式会社　スギノマシン</v>
      </c>
      <c r="F168" s="27" t="str">
        <f>IF(HP掲載並替!T636=0,"",IF(HP掲載並替!T636=1,HYPERLINK(HP掲載並替!C636,"PDF"),HYPERLINK(HP掲載並替!C636,"外部ページ")))</f>
        <v/>
      </c>
      <c r="G168" s="28"/>
      <c r="H168" s="29" t="str">
        <f>HP掲載並替!A666</f>
        <v>セイリツ工業株式会社</v>
      </c>
      <c r="I168" s="27" t="str">
        <f>IF(HP掲載並替!T666=0,"",IF(HP掲載並替!T666=1,HYPERLINK(HP掲載並替!C666,"PDF"),HYPERLINK(HP掲載並替!C666,"外部ページ")))</f>
        <v>PDF</v>
      </c>
      <c r="J168" s="28"/>
      <c r="K168" s="29" t="str">
        <f>HP掲載並替!A696</f>
        <v>社会福祉法人　大希福祉会</v>
      </c>
      <c r="L168" s="30" t="str">
        <f>IF(HP掲載並替!T696=0,"",IF(HP掲載並替!T696=1,HYPERLINK(HP掲載並替!C696,"PDF"),HYPERLINK(HP掲載並替!C696,"外部ページ")))</f>
        <v>PDF</v>
      </c>
    </row>
    <row r="169" spans="1:12" s="15" customFormat="1" ht="24.9" customHeight="1">
      <c r="A169" s="15">
        <v>6</v>
      </c>
      <c r="B169" s="26" t="str">
        <f>HP掲載並替!A607</f>
        <v>白河市</v>
      </c>
      <c r="C169" s="27" t="str">
        <f>IF(HP掲載並替!T607=0,"",IF(HP掲載並替!T607=1,HYPERLINK(HP掲載並替!C607,"PDF"),HYPERLINK(HP掲載並替!C607,"外部ページ")))</f>
        <v/>
      </c>
      <c r="D169" s="28"/>
      <c r="E169" s="29" t="str">
        <f>HP掲載並替!A637</f>
        <v>株式会社スギヤス</v>
      </c>
      <c r="F169" s="27" t="str">
        <f>IF(HP掲載並替!T637=0,"",IF(HP掲載並替!T637=1,HYPERLINK(HP掲載並替!C637,"PDF"),HYPERLINK(HP掲載並替!C637,"外部ページ")))</f>
        <v>外部ページ</v>
      </c>
      <c r="G169" s="28"/>
      <c r="H169" s="29" t="str">
        <f>HP掲載並替!A667</f>
        <v>株式会社　世界思想社教学社</v>
      </c>
      <c r="I169" s="27" t="str">
        <f>IF(HP掲載並替!T667=0,"",IF(HP掲載並替!T667=1,HYPERLINK(HP掲載並替!C667,"PDF"),HYPERLINK(HP掲載並替!C667,"外部ページ")))</f>
        <v>PDF</v>
      </c>
      <c r="J169" s="28"/>
      <c r="K169" s="29" t="str">
        <f>HP掲載並替!A697</f>
        <v>株式会社大光銀行</v>
      </c>
      <c r="L169" s="30" t="str">
        <f>IF(HP掲載並替!T697=0,"",IF(HP掲載並替!T697=1,HYPERLINK(HP掲載並替!C697,"PDF"),HYPERLINK(HP掲載並替!C697,"外部ページ")))</f>
        <v/>
      </c>
    </row>
    <row r="170" spans="1:12" s="15" customFormat="1" ht="24.9" customHeight="1">
      <c r="A170" s="15">
        <v>7</v>
      </c>
      <c r="B170" s="26" t="str">
        <f>HP掲載並替!A608</f>
        <v>白河地方広域市町村圏整備組合</v>
      </c>
      <c r="C170" s="27" t="str">
        <f>IF(HP掲載並替!T608=0,"",IF(HP掲載並替!T608=1,HYPERLINK(HP掲載並替!C608,"PDF"),HYPERLINK(HP掲載並替!C608,"外部ページ")))</f>
        <v/>
      </c>
      <c r="D170" s="28"/>
      <c r="E170" s="29" t="str">
        <f>HP掲載並替!A638</f>
        <v>スジャータめいらく株式会社</v>
      </c>
      <c r="F170" s="27" t="str">
        <f>IF(HP掲載並替!T638=0,"",IF(HP掲載並替!T638=1,HYPERLINK(HP掲載並替!C638,"PDF"),HYPERLINK(HP掲載並替!C638,"外部ページ")))</f>
        <v>PDF</v>
      </c>
      <c r="G170" s="28"/>
      <c r="H170" s="29" t="str">
        <f>HP掲載並替!A668</f>
        <v>セザックス株式会社</v>
      </c>
      <c r="I170" s="27" t="str">
        <f>IF(HP掲載並替!T668=0,"",IF(HP掲載並替!T668=1,HYPERLINK(HP掲載並替!C668,"PDF"),HYPERLINK(HP掲載並替!C668,"外部ページ")))</f>
        <v>PDF</v>
      </c>
      <c r="J170" s="28"/>
      <c r="K170" s="29" t="str">
        <f>HP掲載並替!A698</f>
        <v>大興建設株式会社</v>
      </c>
      <c r="L170" s="30" t="str">
        <f>IF(HP掲載並替!T698=0,"",IF(HP掲載並替!T698=1,HYPERLINK(HP掲載並替!C698,"PDF"),HYPERLINK(HP掲載並替!C698,"外部ページ")))</f>
        <v/>
      </c>
    </row>
    <row r="171" spans="1:12" s="15" customFormat="1" ht="24.9" customHeight="1">
      <c r="A171" s="15">
        <v>8</v>
      </c>
      <c r="B171" s="26" t="str">
        <f>HP掲載並替!A609</f>
        <v>紫波町</v>
      </c>
      <c r="C171" s="27" t="str">
        <f>IF(HP掲載並替!T609=0,"",IF(HP掲載並替!T609=1,HYPERLINK(HP掲載並替!C609,"PDF"),HYPERLINK(HP掲載並替!C609,"外部ページ")))</f>
        <v/>
      </c>
      <c r="D171" s="28"/>
      <c r="E171" s="29" t="str">
        <f>HP掲載並替!A639</f>
        <v>鈴木清見株式会社</v>
      </c>
      <c r="F171" s="27" t="str">
        <f>IF(HP掲載並替!T639=0,"",IF(HP掲載並替!T639=1,HYPERLINK(HP掲載並替!C639,"PDF"),HYPERLINK(HP掲載並替!C639,"外部ページ")))</f>
        <v/>
      </c>
      <c r="G171" s="28"/>
      <c r="H171" s="29" t="str">
        <f>HP掲載並替!A669</f>
        <v>世田谷区</v>
      </c>
      <c r="I171" s="27" t="str">
        <f>IF(HP掲載並替!T669=0,"",IF(HP掲載並替!T669=1,HYPERLINK(HP掲載並替!C669,"PDF"),HYPERLINK(HP掲載並替!C669,"外部ページ")))</f>
        <v/>
      </c>
      <c r="J171" s="28"/>
      <c r="K171" s="29" t="str">
        <f>HP掲載並替!A699</f>
        <v>大五運送株式会社</v>
      </c>
      <c r="L171" s="30" t="str">
        <f>IF(HP掲載並替!T699=0,"",IF(HP掲載並替!T699=1,HYPERLINK(HP掲載並替!C699,"PDF"),HYPERLINK(HP掲載並替!C699,"外部ページ")))</f>
        <v>PDF</v>
      </c>
    </row>
    <row r="172" spans="1:12" s="15" customFormat="1" ht="24.9" customHeight="1">
      <c r="A172" s="15">
        <v>9</v>
      </c>
      <c r="B172" s="26" t="str">
        <f>HP掲載並替!A610</f>
        <v>社会福祉法人 仁恵会</v>
      </c>
      <c r="C172" s="27" t="str">
        <f>IF(HP掲載並替!T610=0,"",IF(HP掲載並替!T610=1,HYPERLINK(HP掲載並替!C610,"PDF"),HYPERLINK(HP掲載並替!C610,"外部ページ")))</f>
        <v/>
      </c>
      <c r="D172" s="28"/>
      <c r="E172" s="29" t="str">
        <f>HP掲載並替!A640</f>
        <v>株式会社鈴木製作所</v>
      </c>
      <c r="F172" s="27" t="str">
        <f>IF(HP掲載並替!T640=0,"",IF(HP掲載並替!T640=1,HYPERLINK(HP掲載並替!C640,"PDF"),HYPERLINK(HP掲載並替!C640,"外部ページ")))</f>
        <v/>
      </c>
      <c r="G172" s="28"/>
      <c r="H172" s="29" t="str">
        <f>HP掲載並替!A670</f>
        <v>株式会社世田谷サービス公社</v>
      </c>
      <c r="I172" s="27" t="str">
        <f>IF(HP掲載並替!T670=0,"",IF(HP掲載並替!T670=1,HYPERLINK(HP掲載並替!C670,"PDF"),HYPERLINK(HP掲載並替!C670,"外部ページ")))</f>
        <v>PDF</v>
      </c>
      <c r="J172" s="28"/>
      <c r="K172" s="29" t="str">
        <f>HP掲載並替!A700</f>
        <v>大五ロジスティクス株式会社</v>
      </c>
      <c r="L172" s="30" t="str">
        <f>IF(HP掲載並替!T700=0,"",IF(HP掲載並替!T700=1,HYPERLINK(HP掲載並替!C700,"PDF"),HYPERLINK(HP掲載並替!C700,"外部ページ")))</f>
        <v>PDF</v>
      </c>
    </row>
    <row r="173" spans="1:12" s="15" customFormat="1" ht="24.9" customHeight="1">
      <c r="A173" s="15">
        <v>10</v>
      </c>
      <c r="B173" s="26" t="str">
        <f>HP掲載並替!A611</f>
        <v>神栄健康保険組合</v>
      </c>
      <c r="C173" s="27" t="str">
        <f>IF(HP掲載並替!T611=0,"",IF(HP掲載並替!T611=1,HYPERLINK(HP掲載並替!C611,"PDF"),HYPERLINK(HP掲載並替!C611,"外部ページ")))</f>
        <v/>
      </c>
      <c r="D173" s="28"/>
      <c r="E173" s="29" t="str">
        <f>HP掲載並替!A641</f>
        <v>株式会社　鈴廣蒲鉾本店</v>
      </c>
      <c r="F173" s="27" t="str">
        <f>IF(HP掲載並替!T641=0,"",IF(HP掲載並替!T641=1,HYPERLINK(HP掲載並替!C641,"PDF"),HYPERLINK(HP掲載並替!C641,"外部ページ")))</f>
        <v>PDF</v>
      </c>
      <c r="G173" s="28"/>
      <c r="H173" s="29" t="str">
        <f>HP掲載並替!A671</f>
        <v>ゼット株式会社</v>
      </c>
      <c r="I173" s="27" t="str">
        <f>IF(HP掲載並替!T671=0,"",IF(HP掲載並替!T671=1,HYPERLINK(HP掲載並替!C671,"PDF"),HYPERLINK(HP掲載並替!C671,"外部ページ")))</f>
        <v>PDF</v>
      </c>
      <c r="J173" s="28"/>
      <c r="K173" s="29" t="str">
        <f>HP掲載並替!A701</f>
        <v>大新電工株式会社</v>
      </c>
      <c r="L173" s="30" t="str">
        <f>IF(HP掲載並替!T701=0,"",IF(HP掲載並替!T701=1,HYPERLINK(HP掲載並替!C701,"PDF"),HYPERLINK(HP掲載並替!C701,"外部ページ")))</f>
        <v/>
      </c>
    </row>
    <row r="174" spans="1:12" s="15" customFormat="1" ht="24.9" customHeight="1">
      <c r="A174" s="15">
        <v>11</v>
      </c>
      <c r="B174" s="26" t="str">
        <f>HP掲載並替!A612</f>
        <v>社会福祉法人新永福祉会</v>
      </c>
      <c r="C174" s="27" t="str">
        <f>IF(HP掲載並替!T612=0,"",IF(HP掲載並替!T612=1,HYPERLINK(HP掲載並替!C612,"PDF"),HYPERLINK(HP掲載並替!C612,"外部ページ")))</f>
        <v/>
      </c>
      <c r="D174" s="28"/>
      <c r="E174" s="29" t="str">
        <f>HP掲載並替!A642</f>
        <v>株式会社ステップ</v>
      </c>
      <c r="F174" s="27" t="str">
        <f>IF(HP掲載並替!T642=0,"",IF(HP掲載並替!T642=1,HYPERLINK(HP掲載並替!C642,"PDF"),HYPERLINK(HP掲載並替!C642,"外部ページ")))</f>
        <v/>
      </c>
      <c r="G174" s="28"/>
      <c r="H174" s="29" t="str">
        <f>HP掲載並替!A672</f>
        <v>有限会社ゼットコーポレーション</v>
      </c>
      <c r="I174" s="27" t="str">
        <f>IF(HP掲載並替!T672=0,"",IF(HP掲載並替!T672=1,HYPERLINK(HP掲載並替!C672,"PDF"),HYPERLINK(HP掲載並替!C672,"外部ページ")))</f>
        <v/>
      </c>
      <c r="J174" s="28"/>
      <c r="K174" s="29" t="str">
        <f>HP掲載並替!A702</f>
        <v>大新土木株式会社</v>
      </c>
      <c r="L174" s="30" t="str">
        <f>IF(HP掲載並替!T702=0,"",IF(HP掲載並替!T702=1,HYPERLINK(HP掲載並替!C702,"PDF"),HYPERLINK(HP掲載並替!C702,"外部ページ")))</f>
        <v/>
      </c>
    </row>
    <row r="175" spans="1:12" s="15" customFormat="1" ht="24.9" customHeight="1">
      <c r="A175" s="15">
        <v>12</v>
      </c>
      <c r="B175" s="26" t="str">
        <f>HP掲載並替!A613</f>
        <v>シンエーフーヅ株式会社</v>
      </c>
      <c r="C175" s="27" t="str">
        <f>IF(HP掲載並替!T613=0,"",IF(HP掲載並替!T613=1,HYPERLINK(HP掲載並替!C613,"PDF"),HYPERLINK(HP掲載並替!C613,"外部ページ")))</f>
        <v/>
      </c>
      <c r="D175" s="28"/>
      <c r="E175" s="29" t="str">
        <f>HP掲載並替!A643</f>
        <v>株式会社スバルコンピュータ</v>
      </c>
      <c r="F175" s="27" t="str">
        <f>IF(HP掲載並替!T643=0,"",IF(HP掲載並替!T643=1,HYPERLINK(HP掲載並替!C643,"PDF"),HYPERLINK(HP掲載並替!C643,"外部ページ")))</f>
        <v/>
      </c>
      <c r="G175" s="28"/>
      <c r="H175" s="29" t="str">
        <f>HP掲載並替!A673</f>
        <v>有限会社セフティワン</v>
      </c>
      <c r="I175" s="27" t="str">
        <f>IF(HP掲載並替!T673=0,"",IF(HP掲載並替!T673=1,HYPERLINK(HP掲載並替!C673,"PDF"),HYPERLINK(HP掲載並替!C673,"外部ページ")))</f>
        <v/>
      </c>
      <c r="J175" s="28"/>
      <c r="K175" s="29" t="str">
        <f>HP掲載並替!A703</f>
        <v>台東区</v>
      </c>
      <c r="L175" s="30" t="str">
        <f>IF(HP掲載並替!T703=0,"",IF(HP掲載並替!T703=1,HYPERLINK(HP掲載並替!C703,"PDF"),HYPERLINK(HP掲載並替!C703,"外部ページ")))</f>
        <v/>
      </c>
    </row>
    <row r="176" spans="1:12" s="15" customFormat="1" ht="24.9" customHeight="1">
      <c r="A176" s="15">
        <v>13</v>
      </c>
      <c r="B176" s="26" t="str">
        <f>HP掲載並替!A614</f>
        <v>国立研究開発法人　新エネルギー・産業技術総合開発機構</v>
      </c>
      <c r="C176" s="27" t="str">
        <f>IF(HP掲載並替!T614=0,"",IF(HP掲載並替!T614=1,HYPERLINK(HP掲載並替!C614,"PDF"),HYPERLINK(HP掲載並替!C614,"外部ページ")))</f>
        <v/>
      </c>
      <c r="D176" s="28"/>
      <c r="E176" s="29" t="str">
        <f>HP掲載並替!A644</f>
        <v>株式会社　スミ設備</v>
      </c>
      <c r="F176" s="27" t="str">
        <f>IF(HP掲載並替!T644=0,"",IF(HP掲載並替!T644=1,HYPERLINK(HP掲載並替!C644,"PDF"),HYPERLINK(HP掲載並替!C644,"外部ページ")))</f>
        <v/>
      </c>
      <c r="G176" s="28"/>
      <c r="H176" s="29" t="str">
        <f>HP掲載並替!A674</f>
        <v>株式会社セブン銀行</v>
      </c>
      <c r="I176" s="27" t="str">
        <f>IF(HP掲載並替!T674=0,"",IF(HP掲載並替!T674=1,HYPERLINK(HP掲載並替!C674,"PDF"),HYPERLINK(HP掲載並替!C674,"外部ページ")))</f>
        <v/>
      </c>
      <c r="J176" s="28"/>
      <c r="K176" s="29" t="str">
        <f>HP掲載並替!A704</f>
        <v>大同トレーディング株式会社</v>
      </c>
      <c r="L176" s="30" t="str">
        <f>IF(HP掲載並替!T704=0,"",IF(HP掲載並替!T704=1,HYPERLINK(HP掲載並替!C704,"PDF"),HYPERLINK(HP掲載並替!C704,"外部ページ")))</f>
        <v>外部ページ</v>
      </c>
    </row>
    <row r="177" spans="1:12" s="15" customFormat="1" ht="24.9" customHeight="1">
      <c r="A177" s="15">
        <v>14</v>
      </c>
      <c r="B177" s="26" t="str">
        <f>HP掲載並替!A615</f>
        <v>株式会社シン技術コンサル</v>
      </c>
      <c r="C177" s="27" t="str">
        <f>IF(HP掲載並替!T615=0,"",IF(HP掲載並替!T615=1,HYPERLINK(HP掲載並替!C615,"PDF"),HYPERLINK(HP掲載並替!C615,"外部ページ")))</f>
        <v/>
      </c>
      <c r="D177" s="28"/>
      <c r="E177" s="29" t="str">
        <f>HP掲載並替!A645</f>
        <v>学校法人　駿河台大学</v>
      </c>
      <c r="F177" s="27" t="str">
        <f>IF(HP掲載並替!T645=0,"",IF(HP掲載並替!T645=1,HYPERLINK(HP掲載並替!C645,"PDF"),HYPERLINK(HP掲載並替!C645,"外部ページ")))</f>
        <v/>
      </c>
      <c r="G177" s="28"/>
      <c r="H177" s="29" t="str">
        <f>HP掲載並替!A675</f>
        <v>株式会社　千石</v>
      </c>
      <c r="I177" s="27" t="str">
        <f>IF(HP掲載並替!T675=0,"",IF(HP掲載並替!T675=1,HYPERLINK(HP掲載並替!C675,"PDF"),HYPERLINK(HP掲載並替!C675,"外部ページ")))</f>
        <v>PDF</v>
      </c>
      <c r="J177" s="28"/>
      <c r="K177" s="29" t="str">
        <f>HP掲載並替!A705</f>
        <v>大日化工株式会社</v>
      </c>
      <c r="L177" s="30" t="str">
        <f>IF(HP掲載並替!T705=0,"",IF(HP掲載並替!T705=1,HYPERLINK(HP掲載並替!C705,"PDF"),HYPERLINK(HP掲載並替!C705,"外部ページ")))</f>
        <v/>
      </c>
    </row>
    <row r="178" spans="1:12" s="15" customFormat="1" ht="24.9" customHeight="1">
      <c r="A178" s="15">
        <v>15</v>
      </c>
      <c r="B178" s="26" t="str">
        <f>HP掲載並替!A616</f>
        <v>信金中央金庫</v>
      </c>
      <c r="C178" s="27" t="str">
        <f>IF(HP掲載並替!T616=0,"",IF(HP掲載並替!T616=1,HYPERLINK(HP掲載並替!C616,"PDF"),HYPERLINK(HP掲載並替!C616,"外部ページ")))</f>
        <v/>
      </c>
      <c r="D178" s="28"/>
      <c r="E178" s="29" t="str">
        <f>HP掲載並替!A646</f>
        <v>諏訪広域公立大学事務組合</v>
      </c>
      <c r="F178" s="27" t="str">
        <f>IF(HP掲載並替!T646=0,"",IF(HP掲載並替!T646=1,HYPERLINK(HP掲載並替!C646,"PDF"),HYPERLINK(HP掲載並替!C646,"外部ページ")))</f>
        <v>PDF</v>
      </c>
      <c r="G178" s="28"/>
      <c r="H178" s="29" t="str">
        <f>HP掲載並替!A676</f>
        <v>公益社団法人　全国柔道整復学校協会</v>
      </c>
      <c r="I178" s="27" t="str">
        <f>IF(HP掲載並替!T676=0,"",IF(HP掲載並替!T676=1,HYPERLINK(HP掲載並替!C676,"PDF"),HYPERLINK(HP掲載並替!C676,"外部ページ")))</f>
        <v/>
      </c>
      <c r="J178" s="28"/>
      <c r="K178" s="29" t="str">
        <f>HP掲載並替!A706</f>
        <v>大日本木材防腐株式会社</v>
      </c>
      <c r="L178" s="30" t="str">
        <f>IF(HP掲載並替!T706=0,"",IF(HP掲載並替!T706=1,HYPERLINK(HP掲載並替!C706,"PDF"),HYPERLINK(HP掲載並替!C706,"外部ページ")))</f>
        <v>PDF</v>
      </c>
    </row>
    <row r="179" spans="1:12" s="15" customFormat="1" ht="24.9" customHeight="1">
      <c r="A179" s="15">
        <v>16</v>
      </c>
      <c r="B179" s="26" t="str">
        <f>HP掲載並替!A617</f>
        <v>新宮市</v>
      </c>
      <c r="C179" s="27" t="str">
        <f>IF(HP掲載並替!T617=0,"",IF(HP掲載並替!T617=1,HYPERLINK(HP掲載並替!C617,"PDF"),HYPERLINK(HP掲載並替!C617,"外部ページ")))</f>
        <v/>
      </c>
      <c r="D179" s="28"/>
      <c r="E179" s="29" t="str">
        <f>HP掲載並替!A647</f>
        <v>長野県諏訪市</v>
      </c>
      <c r="F179" s="27" t="str">
        <f>IF(HP掲載並替!T647=0,"",IF(HP掲載並替!T647=1,HYPERLINK(HP掲載並替!C647,"PDF"),HYPERLINK(HP掲載並替!C647,"外部ページ")))</f>
        <v>PDF</v>
      </c>
      <c r="G179" s="28"/>
      <c r="H179" s="29" t="str">
        <f>HP掲載並替!A677</f>
        <v>仙台商工会議所</v>
      </c>
      <c r="I179" s="27" t="str">
        <f>IF(HP掲載並替!T677=0,"",IF(HP掲載並替!T677=1,HYPERLINK(HP掲載並替!C677,"PDF"),HYPERLINK(HP掲載並替!C677,"外部ページ")))</f>
        <v>PDF</v>
      </c>
      <c r="J179" s="28"/>
      <c r="K179" s="29" t="str">
        <f>HP掲載並替!A707</f>
        <v>ダイネックス　株式会社</v>
      </c>
      <c r="L179" s="30" t="str">
        <f>IF(HP掲載並替!T707=0,"",IF(HP掲載並替!T707=1,HYPERLINK(HP掲載並替!C707,"PDF"),HYPERLINK(HP掲載並替!C707,"外部ページ")))</f>
        <v>PDF</v>
      </c>
    </row>
    <row r="180" spans="1:12" s="15" customFormat="1" ht="24.9" customHeight="1">
      <c r="A180" s="15">
        <v>17</v>
      </c>
      <c r="B180" s="26" t="str">
        <f>HP掲載並替!A618</f>
        <v>新宮町</v>
      </c>
      <c r="C180" s="27" t="str">
        <f>IF(HP掲載並替!T618=0,"",IF(HP掲載並替!T618=1,HYPERLINK(HP掲載並替!C618,"PDF"),HYPERLINK(HP掲載並替!C618,"外部ページ")))</f>
        <v>外部ページ</v>
      </c>
      <c r="D180" s="28"/>
      <c r="E180" s="29" t="str">
        <f>HP掲載並替!A648</f>
        <v>学校法人成蹊学園</v>
      </c>
      <c r="F180" s="27" t="str">
        <f>IF(HP掲載並替!T648=0,"",IF(HP掲載並替!T648=1,HYPERLINK(HP掲載並替!C648,"PDF"),HYPERLINK(HP掲載並替!C648,"外部ページ")))</f>
        <v/>
      </c>
      <c r="G180" s="28"/>
      <c r="H180" s="29" t="str">
        <f>HP掲載並替!A678</f>
        <v>株式会社 仙台銘板</v>
      </c>
      <c r="I180" s="27" t="str">
        <f>IF(HP掲載並替!T678=0,"",IF(HP掲載並替!T678=1,HYPERLINK(HP掲載並替!C678,"PDF"),HYPERLINK(HP掲載並替!C678,"外部ページ")))</f>
        <v>外部ページ</v>
      </c>
      <c r="J180" s="28"/>
      <c r="K180" s="29" t="str">
        <f>HP掲載並替!A708</f>
        <v>タイプランニング株式会社</v>
      </c>
      <c r="L180" s="30" t="str">
        <f>IF(HP掲載並替!T708=0,"",IF(HP掲載並替!T708=1,HYPERLINK(HP掲載並替!C708,"PDF"),HYPERLINK(HP掲載並替!C708,"外部ページ")))</f>
        <v/>
      </c>
    </row>
    <row r="181" spans="1:12" s="15" customFormat="1" ht="24.9" customHeight="1">
      <c r="A181" s="15">
        <v>18</v>
      </c>
      <c r="B181" s="26" t="str">
        <f>HP掲載並替!A619</f>
        <v>真言宗智山派教学振興会</v>
      </c>
      <c r="C181" s="27" t="str">
        <f>IF(HP掲載並替!T619=0,"",IF(HP掲載並替!T619=1,HYPERLINK(HP掲載並替!C619,"PDF"),HYPERLINK(HP掲載並替!C619,"外部ページ")))</f>
        <v>PDF</v>
      </c>
      <c r="D181" s="28"/>
      <c r="E181" s="29" t="str">
        <f>HP掲載並替!A649</f>
        <v>株式会社 正光社</v>
      </c>
      <c r="F181" s="27" t="str">
        <f>IF(HP掲載並替!T649=0,"",IF(HP掲載並替!T649=1,HYPERLINK(HP掲載並替!C649,"PDF"),HYPERLINK(HP掲載並替!C649,"外部ページ")))</f>
        <v>外部ページ</v>
      </c>
      <c r="G181" s="28"/>
      <c r="H181" s="29" t="str">
        <f>HP掲載並替!A679</f>
        <v>株式会社先端力学シミュレーション研究所</v>
      </c>
      <c r="I181" s="27" t="str">
        <f>IF(HP掲載並替!T679=0,"",IF(HP掲載並替!T679=1,HYPERLINK(HP掲載並替!C679,"PDF"),HYPERLINK(HP掲載並替!C679,"外部ページ")))</f>
        <v/>
      </c>
      <c r="J181" s="28"/>
      <c r="K181" s="29" t="str">
        <f>HP掲載並替!A709</f>
        <v>株式会社たいへい</v>
      </c>
      <c r="L181" s="30" t="str">
        <f>IF(HP掲載並替!T709=0,"",IF(HP掲載並替!T709=1,HYPERLINK(HP掲載並替!C709,"PDF"),HYPERLINK(HP掲載並替!C709,"外部ページ")))</f>
        <v/>
      </c>
    </row>
    <row r="182" spans="1:12" s="15" customFormat="1" ht="24.9" customHeight="1">
      <c r="A182" s="15">
        <v>19</v>
      </c>
      <c r="B182" s="26" t="str">
        <f>HP掲載並替!A620</f>
        <v>学校法人　真言宗洛南学園</v>
      </c>
      <c r="C182" s="27" t="str">
        <f>IF(HP掲載並替!T620=0,"",IF(HP掲載並替!T620=1,HYPERLINK(HP掲載並替!C620,"PDF"),HYPERLINK(HP掲載並替!C620,"外部ページ")))</f>
        <v/>
      </c>
      <c r="D182" s="28"/>
      <c r="E182" s="29" t="str">
        <f>HP掲載並替!A650</f>
        <v>セイコー物流株式会社</v>
      </c>
      <c r="F182" s="27" t="str">
        <f>IF(HP掲載並替!T650=0,"",IF(HP掲載並替!T650=1,HYPERLINK(HP掲載並替!C650,"PDF"),HYPERLINK(HP掲載並替!C650,"外部ページ")))</f>
        <v>PDF</v>
      </c>
      <c r="G182" s="28"/>
      <c r="H182" s="29" t="str">
        <f>HP掲載並替!A680</f>
        <v>社会福祉法人　全電通近畿社会福祉事業団</v>
      </c>
      <c r="I182" s="27" t="str">
        <f>IF(HP掲載並替!T680=0,"",IF(HP掲載並替!T680=1,HYPERLINK(HP掲載並替!C680,"PDF"),HYPERLINK(HP掲載並替!C680,"外部ページ")))</f>
        <v/>
      </c>
      <c r="J182" s="28"/>
      <c r="K182" s="29" t="str">
        <f>HP掲載並替!A710</f>
        <v>ダイヘン健康保険組合</v>
      </c>
      <c r="L182" s="30" t="str">
        <f>IF(HP掲載並替!T710=0,"",IF(HP掲載並替!T710=1,HYPERLINK(HP掲載並替!C710,"PDF"),HYPERLINK(HP掲載並替!C710,"外部ページ")))</f>
        <v/>
      </c>
    </row>
    <row r="183" spans="1:12" s="15" customFormat="1" ht="24.9" customHeight="1">
      <c r="A183" s="15">
        <v>20</v>
      </c>
      <c r="B183" s="26" t="str">
        <f>HP掲載並替!A621</f>
        <v>信州大学工学部同窓会</v>
      </c>
      <c r="C183" s="27" t="str">
        <f>IF(HP掲載並替!T621=0,"",IF(HP掲載並替!T621=1,HYPERLINK(HP掲載並替!C621,"PDF"),HYPERLINK(HP掲載並替!C621,"外部ページ")))</f>
        <v/>
      </c>
      <c r="D183" s="28"/>
      <c r="E183" s="29" t="str">
        <f>HP掲載並替!A651</f>
        <v>株式会社　青秋</v>
      </c>
      <c r="F183" s="27" t="str">
        <f>IF(HP掲載並替!T651=0,"",IF(HP掲載並替!T651=1,HYPERLINK(HP掲載並替!C651,"PDF"),HYPERLINK(HP掲載並替!C651,"外部ページ")))</f>
        <v/>
      </c>
      <c r="G183" s="28"/>
      <c r="H183" s="29" t="str">
        <f>HP掲載並替!A681</f>
        <v>セントラルエンジニアリング株式会社</v>
      </c>
      <c r="I183" s="27" t="str">
        <f>IF(HP掲載並替!T681=0,"",IF(HP掲載並替!T681=1,HYPERLINK(HP掲載並替!C681,"PDF"),HYPERLINK(HP掲載並替!C681,"外部ページ")))</f>
        <v>外部ページ</v>
      </c>
      <c r="J183" s="28"/>
      <c r="K183" s="29" t="str">
        <f>HP掲載並替!A711</f>
        <v>大宝運輸株式会社</v>
      </c>
      <c r="L183" s="30" t="str">
        <f>IF(HP掲載並替!T711=0,"",IF(HP掲載並替!T711=1,HYPERLINK(HP掲載並替!C711,"PDF"),HYPERLINK(HP掲載並替!C711,"外部ページ")))</f>
        <v/>
      </c>
    </row>
    <row r="184" spans="1:12" s="15" customFormat="1" ht="24.9" customHeight="1">
      <c r="A184" s="15">
        <v>21</v>
      </c>
      <c r="B184" s="26" t="str">
        <f>HP掲載並替!A622</f>
        <v>社会福祉法人真寿会</v>
      </c>
      <c r="C184" s="27" t="str">
        <f>IF(HP掲載並替!T622=0,"",IF(HP掲載並替!T622=1,HYPERLINK(HP掲載並替!C622,"PDF"),HYPERLINK(HP掲載並替!C622,"外部ページ")))</f>
        <v/>
      </c>
      <c r="D184" s="28"/>
      <c r="E184" s="29" t="str">
        <f>HP掲載並替!A652</f>
        <v>社会福祉法人　清寿会</v>
      </c>
      <c r="F184" s="27" t="str">
        <f>IF(HP掲載並替!T652=0,"",IF(HP掲載並替!T652=1,HYPERLINK(HP掲載並替!C652,"PDF"),HYPERLINK(HP掲載並替!C652,"外部ページ")))</f>
        <v/>
      </c>
      <c r="G184" s="28"/>
      <c r="H184" s="29" t="str">
        <f>HP掲載並替!A682</f>
        <v>セントラルホールディングス株式会社</v>
      </c>
      <c r="I184" s="27" t="str">
        <f>IF(HP掲載並替!T682=0,"",IF(HP掲載並替!T682=1,HYPERLINK(HP掲載並替!C682,"PDF"),HYPERLINK(HP掲載並替!C682,"外部ページ")))</f>
        <v/>
      </c>
      <c r="J184" s="28"/>
      <c r="K184" s="29" t="str">
        <f>HP掲載並替!A712</f>
        <v>医療法人　大優会</v>
      </c>
      <c r="L184" s="30" t="str">
        <f>IF(HP掲載並替!T712=0,"",IF(HP掲載並替!T712=1,HYPERLINK(HP掲載並替!C712,"PDF"),HYPERLINK(HP掲載並替!C712,"外部ページ")))</f>
        <v/>
      </c>
    </row>
    <row r="185" spans="1:12" s="15" customFormat="1" ht="24.9" customHeight="1">
      <c r="A185" s="15">
        <v>22</v>
      </c>
      <c r="B185" s="26" t="str">
        <f>HP掲載並替!A623</f>
        <v>新誠機工株式会社</v>
      </c>
      <c r="C185" s="27" t="str">
        <f>IF(HP掲載並替!T623=0,"",IF(HP掲載並替!T623=1,HYPERLINK(HP掲載並替!C623,"PDF"),HYPERLINK(HP掲載並替!C623,"外部ページ")))</f>
        <v/>
      </c>
      <c r="D185" s="28"/>
      <c r="E185" s="29" t="str">
        <f>HP掲載並替!A653</f>
        <v>学校法人聖心学園</v>
      </c>
      <c r="F185" s="27" t="str">
        <f>IF(HP掲載並替!T653=0,"",IF(HP掲載並替!T653=1,HYPERLINK(HP掲載並替!C653,"PDF"),HYPERLINK(HP掲載並替!C653,"外部ページ")))</f>
        <v/>
      </c>
      <c r="G185" s="28"/>
      <c r="H185" s="29" t="str">
        <f>HP掲載並替!A683</f>
        <v>センバ株式会社</v>
      </c>
      <c r="I185" s="27" t="str">
        <f>IF(HP掲載並替!T683=0,"",IF(HP掲載並替!T683=1,HYPERLINK(HP掲載並替!C683,"PDF"),HYPERLINK(HP掲載並替!C683,"外部ページ")))</f>
        <v/>
      </c>
      <c r="J185" s="28"/>
      <c r="K185" s="29" t="str">
        <f>HP掲載並替!A713</f>
        <v>ダイユウ技研土木株式会社</v>
      </c>
      <c r="L185" s="30" t="str">
        <f>IF(HP掲載並替!T713=0,"",IF(HP掲載並替!T713=1,HYPERLINK(HP掲載並替!C713,"PDF"),HYPERLINK(HP掲載並替!C713,"外部ページ")))</f>
        <v/>
      </c>
    </row>
    <row r="186" spans="1:12" s="15" customFormat="1" ht="24.9" customHeight="1">
      <c r="A186" s="15">
        <v>23</v>
      </c>
      <c r="B186" s="26" t="str">
        <f>HP掲載並替!A624</f>
        <v>学校法人新清和台学園</v>
      </c>
      <c r="C186" s="27" t="str">
        <f>IF(HP掲載並替!T624=0,"",IF(HP掲載並替!T624=1,HYPERLINK(HP掲載並替!C624,"PDF"),HYPERLINK(HP掲載並替!C624,"外部ページ")))</f>
        <v/>
      </c>
      <c r="D186" s="28"/>
      <c r="E186" s="29" t="str">
        <f>HP掲載並替!A654</f>
        <v>生長の家相愛会大阪教区連合会</v>
      </c>
      <c r="F186" s="27" t="str">
        <f>IF(HP掲載並替!T654=0,"",IF(HP掲載並替!T654=1,HYPERLINK(HP掲載並替!C654,"PDF"),HYPERLINK(HP掲載並替!C654,"外部ページ")))</f>
        <v/>
      </c>
      <c r="G186" s="28"/>
      <c r="H186" s="29" t="str">
        <f>HP掲載並替!A684</f>
        <v>仙味エキス　株式会社</v>
      </c>
      <c r="I186" s="27" t="str">
        <f>IF(HP掲載並替!T684=0,"",IF(HP掲載並替!T684=1,HYPERLINK(HP掲載並替!C684,"PDF"),HYPERLINK(HP掲載並替!C684,"外部ページ")))</f>
        <v>PDF</v>
      </c>
      <c r="J186" s="28"/>
      <c r="K186" s="29" t="str">
        <f>HP掲載並替!A714</f>
        <v>大雄山最乗寺</v>
      </c>
      <c r="L186" s="30" t="str">
        <f>IF(HP掲載並替!T714=0,"",IF(HP掲載並替!T714=1,HYPERLINK(HP掲載並替!C714,"PDF"),HYPERLINK(HP掲載並替!C714,"外部ページ")))</f>
        <v/>
      </c>
    </row>
    <row r="187" spans="1:12" s="15" customFormat="1" ht="24.9" customHeight="1">
      <c r="A187" s="15">
        <v>24</v>
      </c>
      <c r="B187" s="26" t="str">
        <f>HP掲載並替!A625</f>
        <v>新宅工業株式会社</v>
      </c>
      <c r="C187" s="27" t="str">
        <f>IF(HP掲載並替!T625=0,"",IF(HP掲載並替!T625=1,HYPERLINK(HP掲載並替!C625,"PDF"),HYPERLINK(HP掲載並替!C625,"外部ページ")))</f>
        <v/>
      </c>
      <c r="D187" s="28"/>
      <c r="E187" s="29" t="str">
        <f>HP掲載並替!A655</f>
        <v>株式会社 晴電舎</v>
      </c>
      <c r="F187" s="27" t="str">
        <f>IF(HP掲載並替!T655=0,"",IF(HP掲載並替!T655=1,HYPERLINK(HP掲載並替!C655,"PDF"),HYPERLINK(HP掲載並替!C655,"外部ページ")))</f>
        <v/>
      </c>
      <c r="G187" s="28"/>
      <c r="H187" s="29" t="str">
        <f>HP掲載並替!A685</f>
        <v>千里北センター株式会社</v>
      </c>
      <c r="I187" s="27" t="str">
        <f>IF(HP掲載並替!T685=0,"",IF(HP掲載並替!T685=1,HYPERLINK(HP掲載並替!C685,"PDF"),HYPERLINK(HP掲載並替!C685,"外部ページ")))</f>
        <v/>
      </c>
      <c r="J187" s="28"/>
      <c r="K187" s="29" t="str">
        <f>HP掲載並替!A715</f>
        <v>太洋基礎工業株式会社</v>
      </c>
      <c r="L187" s="30" t="str">
        <f>IF(HP掲載並替!T715=0,"",IF(HP掲載並替!T715=1,HYPERLINK(HP掲載並替!C715,"PDF"),HYPERLINK(HP掲載並替!C715,"外部ページ")))</f>
        <v>PDF</v>
      </c>
    </row>
    <row r="188" spans="1:12" s="15" customFormat="1" ht="24.9" customHeight="1">
      <c r="A188" s="15">
        <v>25</v>
      </c>
      <c r="B188" s="26" t="str">
        <f>HP掲載並替!A626</f>
        <v>有限会社　新鶴本店</v>
      </c>
      <c r="C188" s="27" t="str">
        <f>IF(HP掲載並替!T626=0,"",IF(HP掲載並替!T626=1,HYPERLINK(HP掲載並替!C626,"PDF"),HYPERLINK(HP掲載並替!C626,"外部ページ")))</f>
        <v/>
      </c>
      <c r="D188" s="28"/>
      <c r="E188" s="29" t="str">
        <f>HP掲載並替!A656</f>
        <v>学校法人西南女学院</v>
      </c>
      <c r="F188" s="27" t="str">
        <f>IF(HP掲載並替!T656=0,"",IF(HP掲載並替!T656=1,HYPERLINK(HP掲載並替!C656,"PDF"),HYPERLINK(HP掲載並替!C656,"外部ページ")))</f>
        <v/>
      </c>
      <c r="G188" s="28"/>
      <c r="H188" s="29" t="str">
        <f>HP掲載並替!A686</f>
        <v>株式会社創研コンサルタント</v>
      </c>
      <c r="I188" s="27" t="str">
        <f>IF(HP掲載並替!T686=0,"",IF(HP掲載並替!T686=1,HYPERLINK(HP掲載並替!C686,"PDF"),HYPERLINK(HP掲載並替!C686,"外部ページ")))</f>
        <v/>
      </c>
      <c r="J188" s="28"/>
      <c r="K188" s="29" t="str">
        <f>HP掲載並替!A716</f>
        <v>太陽ハウス株式会社</v>
      </c>
      <c r="L188" s="30" t="str">
        <f>IF(HP掲載並替!T716=0,"",IF(HP掲載並替!T716=1,HYPERLINK(HP掲載並替!C716,"PDF"),HYPERLINK(HP掲載並替!C716,"外部ページ")))</f>
        <v/>
      </c>
    </row>
    <row r="189" spans="1:12" s="15" customFormat="1" ht="24.9" customHeight="1">
      <c r="A189" s="15">
        <v>26</v>
      </c>
      <c r="B189" s="26" t="str">
        <f>HP掲載並替!A627</f>
        <v>新得町</v>
      </c>
      <c r="C189" s="27" t="str">
        <f>IF(HP掲載並替!T627=0,"",IF(HP掲載並替!T627=1,HYPERLINK(HP掲載並替!C627,"PDF"),HYPERLINK(HP掲載並替!C627,"外部ページ")))</f>
        <v/>
      </c>
      <c r="D189" s="28"/>
      <c r="E189" s="29" t="str">
        <f>HP掲載並替!A657</f>
        <v>学校法人星美学園　星美幼稚園</v>
      </c>
      <c r="F189" s="27" t="str">
        <f>IF(HP掲載並替!T657=0,"",IF(HP掲載並替!T657=1,HYPERLINK(HP掲載並替!C657,"PDF"),HYPERLINK(HP掲載並替!C657,"外部ページ")))</f>
        <v/>
      </c>
      <c r="G189" s="28"/>
      <c r="H189" s="29" t="str">
        <f>HP掲載並替!A687</f>
        <v>社会医療法人蒼生会</v>
      </c>
      <c r="I189" s="27" t="str">
        <f>IF(HP掲載並替!T687=0,"",IF(HP掲載並替!T687=1,HYPERLINK(HP掲載並替!C687,"PDF"),HYPERLINK(HP掲載並替!C687,"外部ページ")))</f>
        <v/>
      </c>
      <c r="J189" s="28"/>
      <c r="K189" s="29" t="str">
        <f>HP掲載並替!A717</f>
        <v>大洋興業　株式会社</v>
      </c>
      <c r="L189" s="30" t="str">
        <f>IF(HP掲載並替!T717=0,"",IF(HP掲載並替!T717=1,HYPERLINK(HP掲載並替!C717,"PDF"),HYPERLINK(HP掲載並替!C717,"外部ページ")))</f>
        <v/>
      </c>
    </row>
    <row r="190" spans="1:12" s="15" customFormat="1" ht="24.9" customHeight="1">
      <c r="A190" s="15">
        <v>27</v>
      </c>
      <c r="B190" s="26" t="str">
        <f>HP掲載並替!A628</f>
        <v>新日本空調株式会社</v>
      </c>
      <c r="C190" s="27" t="str">
        <f>IF(HP掲載並替!T628=0,"",IF(HP掲載並替!T628=1,HYPERLINK(HP掲載並替!C628,"PDF"),HYPERLINK(HP掲載並替!C628,"外部ページ")))</f>
        <v>PDF</v>
      </c>
      <c r="D190" s="28"/>
      <c r="E190" s="29" t="str">
        <f>HP掲載並替!A658</f>
        <v>有限会社成美舎</v>
      </c>
      <c r="F190" s="27" t="str">
        <f>IF(HP掲載並替!T658=0,"",IF(HP掲載並替!T658=1,HYPERLINK(HP掲載並替!C658,"PDF"),HYPERLINK(HP掲載並替!C658,"外部ページ")))</f>
        <v/>
      </c>
      <c r="G190" s="28"/>
      <c r="H190" s="29" t="str">
        <f>HP掲載並替!A688</f>
        <v>株式会社測地コンサルタント</v>
      </c>
      <c r="I190" s="27" t="str">
        <f>IF(HP掲載並替!T688=0,"",IF(HP掲載並替!T688=1,HYPERLINK(HP掲載並替!C688,"PDF"),HYPERLINK(HP掲載並替!C688,"外部ページ")))</f>
        <v/>
      </c>
      <c r="J190" s="28"/>
      <c r="K190" s="29" t="str">
        <f>HP掲載並替!A718</f>
        <v>社会福祉法人　大和社会福祉事業振興会</v>
      </c>
      <c r="L190" s="30" t="str">
        <f>IF(HP掲載並替!T718=0,"",IF(HP掲載並替!T718=1,HYPERLINK(HP掲載並替!C718,"PDF"),HYPERLINK(HP掲載並替!C718,"外部ページ")))</f>
        <v/>
      </c>
    </row>
    <row r="191" spans="1:12" s="15" customFormat="1" ht="24.9" customHeight="1">
      <c r="A191" s="15">
        <v>28</v>
      </c>
      <c r="B191" s="26" t="str">
        <f>HP掲載並替!A629</f>
        <v>公益財団法人　新日本宗教団体連合会</v>
      </c>
      <c r="C191" s="27" t="str">
        <f>IF(HP掲載並替!T629=0,"",IF(HP掲載並替!T629=1,HYPERLINK(HP掲載並替!C629,"PDF"),HYPERLINK(HP掲載並替!C629,"外部ページ")))</f>
        <v/>
      </c>
      <c r="D191" s="28"/>
      <c r="E191" s="29" t="str">
        <f>HP掲載並替!A659</f>
        <v>株式会社セイファート</v>
      </c>
      <c r="F191" s="27" t="str">
        <f>IF(HP掲載並替!T659=0,"",IF(HP掲載並替!T659=1,HYPERLINK(HP掲載並替!C659,"PDF"),HYPERLINK(HP掲載並替!C659,"外部ページ")))</f>
        <v>PDF</v>
      </c>
      <c r="G191" s="28"/>
      <c r="H191" s="29" t="str">
        <f>HP掲載並替!A689</f>
        <v>ソニー生命保険株式会社</v>
      </c>
      <c r="I191" s="27" t="str">
        <f>IF(HP掲載並替!T689=0,"",IF(HP掲載並替!T689=1,HYPERLINK(HP掲載並替!C689,"PDF"),HYPERLINK(HP掲載並替!C689,"外部ページ")))</f>
        <v>PDF</v>
      </c>
      <c r="J191" s="28"/>
      <c r="K191" s="29" t="str">
        <f>HP掲載並替!A719</f>
        <v>株式会社大和ネクスト銀行</v>
      </c>
      <c r="L191" s="30" t="str">
        <f>IF(HP掲載並替!T719=0,"",IF(HP掲載並替!T719=1,HYPERLINK(HP掲載並替!C719,"PDF"),HYPERLINK(HP掲載並替!C719,"外部ページ")))</f>
        <v/>
      </c>
    </row>
    <row r="192" spans="1:12" s="15" customFormat="1" ht="24.9" customHeight="1">
      <c r="A192" s="15">
        <v>29</v>
      </c>
      <c r="B192" s="26" t="str">
        <f>HP掲載並替!A630</f>
        <v>シンライ化成株式会社</v>
      </c>
      <c r="C192" s="27" t="str">
        <f>IF(HP掲載並替!T630=0,"",IF(HP掲載並替!T630=1,HYPERLINK(HP掲載並替!C630,"PDF"),HYPERLINK(HP掲載並替!C630,"外部ページ")))</f>
        <v>PDF</v>
      </c>
      <c r="D192" s="28"/>
      <c r="E192" s="29" t="str">
        <f>HP掲載並替!A660</f>
        <v>社会福祉法人清風会</v>
      </c>
      <c r="F192" s="27" t="str">
        <f>IF(HP掲載並替!T660=0,"",IF(HP掲載並替!T660=1,HYPERLINK(HP掲載並替!C660,"PDF"),HYPERLINK(HP掲載並替!C660,"外部ページ")))</f>
        <v/>
      </c>
      <c r="G192" s="28"/>
      <c r="H192" s="29" t="str">
        <f>HP掲載並替!A690</f>
        <v>ソニー損害保険株式会社</v>
      </c>
      <c r="I192" s="27" t="str">
        <f>IF(HP掲載並替!T690=0,"",IF(HP掲載並替!T690=1,HYPERLINK(HP掲載並替!C690,"PDF"),HYPERLINK(HP掲載並替!C690,"外部ページ")))</f>
        <v/>
      </c>
      <c r="J192" s="28"/>
      <c r="K192" s="29" t="str">
        <f>HP掲載並替!A720</f>
        <v>株式会社タウンニュース社</v>
      </c>
      <c r="L192" s="30" t="str">
        <f>IF(HP掲載並替!T720=0,"",IF(HP掲載並替!T720=1,HYPERLINK(HP掲載並替!C720,"PDF"),HYPERLINK(HP掲載並替!C720,"外部ページ")))</f>
        <v/>
      </c>
    </row>
    <row r="193" spans="1:12" s="15" customFormat="1" ht="24.9" customHeight="1">
      <c r="A193" s="15">
        <v>30</v>
      </c>
      <c r="B193" s="26" t="str">
        <f>HP掲載並替!A631</f>
        <v>株式会社新和ホールディングス</v>
      </c>
      <c r="C193" s="27" t="str">
        <f>IF(HP掲載並替!T631=0,"",IF(HP掲載並替!T631=1,HYPERLINK(HP掲載並替!C631,"PDF"),HYPERLINK(HP掲載並替!C631,"外部ページ")))</f>
        <v>PDF</v>
      </c>
      <c r="D193" s="28"/>
      <c r="E193" s="29" t="str">
        <f>HP掲載並替!A661</f>
        <v>学校法人清風南海学園</v>
      </c>
      <c r="F193" s="27" t="str">
        <f>IF(HP掲載並替!T661=0,"",IF(HP掲載並替!T661=1,HYPERLINK(HP掲載並替!C661,"PDF"),HYPERLINK(HP掲載並替!C661,"外部ページ")))</f>
        <v/>
      </c>
      <c r="G193" s="28"/>
      <c r="H193" s="29" t="str">
        <f>HP掲載並替!A691</f>
        <v>株式会社　ソフィア</v>
      </c>
      <c r="I193" s="27" t="str">
        <f>IF(HP掲載並替!T691=0,"",IF(HP掲載並替!T691=1,HYPERLINK(HP掲載並替!C691,"PDF"),HYPERLINK(HP掲載並替!C691,"外部ページ")))</f>
        <v/>
      </c>
      <c r="J193" s="28"/>
      <c r="K193" s="29" t="str">
        <f>HP掲載並替!A721</f>
        <v>高岡市</v>
      </c>
      <c r="L193" s="30" t="str">
        <f>IF(HP掲載並替!T721=0,"",IF(HP掲載並替!T721=1,HYPERLINK(HP掲載並替!C721,"PDF"),HYPERLINK(HP掲載並替!C721,"外部ページ")))</f>
        <v>外部ページ</v>
      </c>
    </row>
    <row r="194" spans="1:12" s="15" customFormat="1" ht="9.75" customHeight="1">
      <c r="B194" s="31"/>
      <c r="C194" s="32"/>
      <c r="D194" s="33"/>
      <c r="E194" s="34"/>
      <c r="F194" s="32"/>
      <c r="G194" s="33"/>
      <c r="H194" s="34"/>
      <c r="I194" s="32"/>
      <c r="J194" s="33"/>
      <c r="K194" s="34"/>
      <c r="L194" s="35"/>
    </row>
    <row r="195" spans="1:12" s="16" customFormat="1" ht="12" hidden="1" customHeight="1">
      <c r="B195" s="36">
        <f>K163+30</f>
        <v>721</v>
      </c>
      <c r="C195" s="27"/>
      <c r="D195" s="37"/>
      <c r="E195" s="38">
        <f>B195+30</f>
        <v>751</v>
      </c>
      <c r="F195" s="27"/>
      <c r="G195" s="37"/>
      <c r="H195" s="38">
        <f>E195+30</f>
        <v>781</v>
      </c>
      <c r="I195" s="27"/>
      <c r="J195" s="37"/>
      <c r="K195" s="38">
        <f>H195+30</f>
        <v>811</v>
      </c>
      <c r="L195" s="30"/>
    </row>
    <row r="196" spans="1:12" s="15" customFormat="1" ht="24.9" customHeight="1">
      <c r="A196" s="15">
        <v>1</v>
      </c>
      <c r="B196" s="21" t="str">
        <f>HP掲載並替!A722</f>
        <v>長野県喬木村</v>
      </c>
      <c r="C196" s="22" t="str">
        <f>IF(HP掲載並替!T722=0,"",IF(HP掲載並替!T722=1,HYPERLINK(HP掲載並替!C722,"PDF"),HYPERLINK(HP掲載並替!C722,"外部ページ")))</f>
        <v/>
      </c>
      <c r="D196" s="23"/>
      <c r="E196" s="24" t="str">
        <f>HP掲載並替!A752</f>
        <v>丹波市</v>
      </c>
      <c r="F196" s="22" t="str">
        <f>IF(HP掲載並替!T752=0,"",IF(HP掲載並替!T752=1,HYPERLINK(HP掲載並替!C752,"PDF"),HYPERLINK(HP掲載並替!C752,"外部ページ")))</f>
        <v/>
      </c>
      <c r="G196" s="23"/>
      <c r="H196" s="24" t="str">
        <f>HP掲載並替!A782</f>
        <v>中部メディカル有限会社</v>
      </c>
      <c r="I196" s="22" t="str">
        <f>IF(HP掲載並替!T782=0,"",IF(HP掲載並替!T782=1,HYPERLINK(HP掲載並替!C782,"PDF"),HYPERLINK(HP掲載並替!C782,"外部ページ")))</f>
        <v/>
      </c>
      <c r="J196" s="23"/>
      <c r="K196" s="24" t="str">
        <f>HP掲載並替!A812</f>
        <v>株式会社テノックス</v>
      </c>
      <c r="L196" s="25" t="str">
        <f>IF(HP掲載並替!T812=0,"",IF(HP掲載並替!T812=1,HYPERLINK(HP掲載並替!C812,"PDF"),HYPERLINK(HP掲載並替!C812,"外部ページ")))</f>
        <v/>
      </c>
    </row>
    <row r="197" spans="1:12" s="15" customFormat="1" ht="24.9" customHeight="1">
      <c r="A197" s="15">
        <v>2</v>
      </c>
      <c r="B197" s="26" t="str">
        <f>HP掲載並替!A723</f>
        <v>髙島工業株式会社</v>
      </c>
      <c r="C197" s="27" t="str">
        <f>IF(HP掲載並替!T723=0,"",IF(HP掲載並替!T723=1,HYPERLINK(HP掲載並替!C723,"PDF"),HYPERLINK(HP掲載並替!C723,"外部ページ")))</f>
        <v>外部ページ</v>
      </c>
      <c r="D197" s="28"/>
      <c r="E197" s="29" t="str">
        <f>HP掲載並替!A753</f>
        <v>チエル株式会社</v>
      </c>
      <c r="F197" s="27" t="str">
        <f>IF(HP掲載並替!T753=0,"",IF(HP掲載並替!T753=1,HYPERLINK(HP掲載並替!C753,"PDF"),HYPERLINK(HP掲載並替!C753,"外部ページ")))</f>
        <v>PDF</v>
      </c>
      <c r="G197" s="28"/>
      <c r="H197" s="29" t="str">
        <f>HP掲載並替!A783</f>
        <v>長南町</v>
      </c>
      <c r="I197" s="27" t="str">
        <f>IF(HP掲載並替!T783=0,"",IF(HP掲載並替!T783=1,HYPERLINK(HP掲載並替!C783,"PDF"),HYPERLINK(HP掲載並替!C783,"外部ページ")))</f>
        <v/>
      </c>
      <c r="J197" s="28"/>
      <c r="K197" s="29" t="str">
        <f>HP掲載並替!A813</f>
        <v>デュプロ精工株式会社</v>
      </c>
      <c r="L197" s="30" t="str">
        <f>IF(HP掲載並替!T813=0,"",IF(HP掲載並替!T813=1,HYPERLINK(HP掲載並替!C813,"PDF"),HYPERLINK(HP掲載並替!C813,"外部ページ")))</f>
        <v/>
      </c>
    </row>
    <row r="198" spans="1:12" s="15" customFormat="1" ht="24.9" customHeight="1">
      <c r="A198" s="15">
        <v>3</v>
      </c>
      <c r="B198" s="26" t="str">
        <f>HP掲載並替!A724</f>
        <v>高島市</v>
      </c>
      <c r="C198" s="27" t="str">
        <f>IF(HP掲載並替!T724=0,"",IF(HP掲載並替!T724=1,HYPERLINK(HP掲載並替!C724,"PDF"),HYPERLINK(HP掲載並替!C724,"外部ページ")))</f>
        <v/>
      </c>
      <c r="D198" s="28"/>
      <c r="E198" s="29" t="str">
        <f>HP掲載並替!A754</f>
        <v>チエルコミュニケーションブリッジ株式会社</v>
      </c>
      <c r="F198" s="27" t="str">
        <f>IF(HP掲載並替!T754=0,"",IF(HP掲載並替!T754=1,HYPERLINK(HP掲載並替!C754,"PDF"),HYPERLINK(HP掲載並替!C754,"外部ページ")))</f>
        <v>外部ページ</v>
      </c>
      <c r="G198" s="28"/>
      <c r="H198" s="29" t="str">
        <f>HP掲載並替!A784</f>
        <v>長府工産株式会社</v>
      </c>
      <c r="I198" s="27" t="str">
        <f>IF(HP掲載並替!T784=0,"",IF(HP掲載並替!T784=1,HYPERLINK(HP掲載並替!C784,"PDF"),HYPERLINK(HP掲載並替!C784,"外部ページ")))</f>
        <v>PDF</v>
      </c>
      <c r="J198" s="28"/>
      <c r="K198" s="29" t="str">
        <f>HP掲載並替!A814</f>
        <v>株式会社テライ</v>
      </c>
      <c r="L198" s="30" t="str">
        <f>IF(HP掲載並替!T814=0,"",IF(HP掲載並替!T814=1,HYPERLINK(HP掲載並替!C814,"PDF"),HYPERLINK(HP掲載並替!C814,"外部ページ")))</f>
        <v/>
      </c>
    </row>
    <row r="199" spans="1:12" s="15" customFormat="1" ht="24.9" customHeight="1">
      <c r="A199" s="15">
        <v>4</v>
      </c>
      <c r="B199" s="26" t="str">
        <f>HP掲載並替!A725</f>
        <v>高田鋼材工業株式会社</v>
      </c>
      <c r="C199" s="27" t="str">
        <f>IF(HP掲載並替!T725=0,"",IF(HP掲載並替!T725=1,HYPERLINK(HP掲載並替!C725,"PDF"),HYPERLINK(HP掲載並替!C725,"外部ページ")))</f>
        <v>PDF</v>
      </c>
      <c r="D199" s="28"/>
      <c r="E199" s="29" t="str">
        <f>HP掲載並替!A755</f>
        <v>学校法人筑紫女学園</v>
      </c>
      <c r="F199" s="27" t="str">
        <f>IF(HP掲載並替!T755=0,"",IF(HP掲載並替!T755=1,HYPERLINK(HP掲載並替!C755,"PDF"),HYPERLINK(HP掲載並替!C755,"外部ページ")))</f>
        <v/>
      </c>
      <c r="G199" s="28"/>
      <c r="H199" s="29" t="str">
        <f>HP掲載並替!A785</f>
        <v>株式会社　千代田グラビヤ</v>
      </c>
      <c r="I199" s="27" t="str">
        <f>IF(HP掲載並替!T785=0,"",IF(HP掲載並替!T785=1,HYPERLINK(HP掲載並替!C785,"PDF"),HYPERLINK(HP掲載並替!C785,"外部ページ")))</f>
        <v>PDF</v>
      </c>
      <c r="J199" s="28"/>
      <c r="K199" s="29" t="str">
        <f>HP掲載並替!A815</f>
        <v>株式会社テラモト</v>
      </c>
      <c r="L199" s="30" t="str">
        <f>IF(HP掲載並替!T815=0,"",IF(HP掲載並替!T815=1,HYPERLINK(HP掲載並替!C815,"PDF"),HYPERLINK(HP掲載並替!C815,"外部ページ")))</f>
        <v>外部ページ</v>
      </c>
    </row>
    <row r="200" spans="1:12" s="15" customFormat="1" ht="24.9" customHeight="1">
      <c r="A200" s="15">
        <v>5</v>
      </c>
      <c r="B200" s="26" t="str">
        <f>HP掲載並替!A726</f>
        <v>高千穂町</v>
      </c>
      <c r="C200" s="27" t="str">
        <f>IF(HP掲載並替!T726=0,"",IF(HP掲載並替!T726=1,HYPERLINK(HP掲載並替!C726,"PDF"),HYPERLINK(HP掲載並替!C726,"外部ページ")))</f>
        <v/>
      </c>
      <c r="D200" s="28"/>
      <c r="E200" s="29" t="str">
        <f>HP掲載並替!A756</f>
        <v>長野県筑北村</v>
      </c>
      <c r="F200" s="27" t="str">
        <f>IF(HP掲載並替!T756=0,"",IF(HP掲載並替!T756=1,HYPERLINK(HP掲載並替!C756,"PDF"),HYPERLINK(HP掲載並替!C756,"外部ページ")))</f>
        <v/>
      </c>
      <c r="G200" s="28"/>
      <c r="H200" s="29" t="str">
        <f>HP掲載並替!A786</f>
        <v>千代田計装株式会社</v>
      </c>
      <c r="I200" s="27" t="str">
        <f>IF(HP掲載並替!T786=0,"",IF(HP掲載並替!T786=1,HYPERLINK(HP掲載並替!C786,"PDF"),HYPERLINK(HP掲載並替!C786,"外部ページ")))</f>
        <v>PDF</v>
      </c>
      <c r="J200" s="28"/>
      <c r="K200" s="29" t="str">
        <f>HP掲載並替!A816</f>
        <v>デリカウイング株式会社</v>
      </c>
      <c r="L200" s="30" t="str">
        <f>IF(HP掲載並替!T816=0,"",IF(HP掲載並替!T816=1,HYPERLINK(HP掲載並替!C816,"PDF"),HYPERLINK(HP掲載並替!C816,"外部ページ")))</f>
        <v/>
      </c>
    </row>
    <row r="201" spans="1:12" s="15" customFormat="1" ht="24.9" customHeight="1">
      <c r="A201" s="15">
        <v>6</v>
      </c>
      <c r="B201" s="26" t="str">
        <f>HP掲載並替!A727</f>
        <v>長野県　高山村</v>
      </c>
      <c r="C201" s="27" t="str">
        <f>IF(HP掲載並替!T727=0,"",IF(HP掲載並替!T727=1,HYPERLINK(HP掲載並替!C727,"PDF"),HYPERLINK(HP掲載並替!C727,"外部ページ")))</f>
        <v/>
      </c>
      <c r="D201" s="28"/>
      <c r="E201" s="29" t="str">
        <f>HP掲載並替!A757</f>
        <v>千曲市</v>
      </c>
      <c r="F201" s="27" t="str">
        <f>IF(HP掲載並替!T757=0,"",IF(HP掲載並替!T757=1,HYPERLINK(HP掲載並替!C757,"PDF"),HYPERLINK(HP掲載並替!C757,"外部ページ")))</f>
        <v/>
      </c>
      <c r="G201" s="28"/>
      <c r="H201" s="29" t="str">
        <f>HP掲載並替!A787</f>
        <v>千代田工営　株式会社</v>
      </c>
      <c r="I201" s="27" t="str">
        <f>IF(HP掲載並替!T787=0,"",IF(HP掲載並替!T787=1,HYPERLINK(HP掲載並替!C787,"PDF"),HYPERLINK(HP掲載並替!C787,"外部ページ")))</f>
        <v/>
      </c>
      <c r="J201" s="28"/>
      <c r="K201" s="29" t="str">
        <f>HP掲載並替!A817</f>
        <v>株式会社電業社機械製作所</v>
      </c>
      <c r="L201" s="30" t="str">
        <f>IF(HP掲載並替!T817=0,"",IF(HP掲載並替!T817=1,HYPERLINK(HP掲載並替!C817,"PDF"),HYPERLINK(HP掲載並替!C817,"外部ページ")))</f>
        <v>PDF</v>
      </c>
    </row>
    <row r="202" spans="1:12" s="15" customFormat="1" ht="24.9" customHeight="1">
      <c r="A202" s="15">
        <v>7</v>
      </c>
      <c r="B202" s="26" t="str">
        <f>HP掲載並替!A728</f>
        <v>宝塚市</v>
      </c>
      <c r="C202" s="27" t="str">
        <f>IF(HP掲載並替!T728=0,"",IF(HP掲載並替!T728=1,HYPERLINK(HP掲載並替!C728,"PDF"),HYPERLINK(HP掲載並替!C728,"外部ページ")))</f>
        <v/>
      </c>
      <c r="D202" s="28"/>
      <c r="E202" s="29" t="str">
        <f>HP掲載並替!A758</f>
        <v>社会福祉法人千曲市社会福祉協議会</v>
      </c>
      <c r="F202" s="27" t="str">
        <f>IF(HP掲載並替!T758=0,"",IF(HP掲載並替!T758=1,HYPERLINK(HP掲載並替!C758,"PDF"),HYPERLINK(HP掲載並替!C758,"外部ページ")))</f>
        <v/>
      </c>
      <c r="G202" s="28"/>
      <c r="H202" s="29" t="str">
        <f>HP掲載並替!A788</f>
        <v>千代本興業株式会社</v>
      </c>
      <c r="I202" s="27" t="str">
        <f>IF(HP掲載並替!T788=0,"",IF(HP掲載並替!T788=1,HYPERLINK(HP掲載並替!C788,"PDF"),HYPERLINK(HP掲載並替!C788,"外部ページ")))</f>
        <v/>
      </c>
      <c r="J202" s="28"/>
      <c r="K202" s="29" t="str">
        <f>HP掲載並替!A818</f>
        <v>天台宗一隅を照らす運動</v>
      </c>
      <c r="L202" s="30" t="str">
        <f>IF(HP掲載並替!T818=0,"",IF(HP掲載並替!T818=1,HYPERLINK(HP掲載並替!C818,"PDF"),HYPERLINK(HP掲載並替!C818,"外部ページ")))</f>
        <v/>
      </c>
    </row>
    <row r="203" spans="1:12" s="15" customFormat="1" ht="24.9" customHeight="1">
      <c r="A203" s="15">
        <v>8</v>
      </c>
      <c r="B203" s="26" t="str">
        <f>HP掲載並替!A729</f>
        <v>多木化学株式会社</v>
      </c>
      <c r="C203" s="27" t="str">
        <f>IF(HP掲載並替!T729=0,"",IF(HP掲載並替!T729=1,HYPERLINK(HP掲載並替!C729,"PDF"),HYPERLINK(HP掲載並替!C729,"外部ページ")))</f>
        <v/>
      </c>
      <c r="D203" s="28"/>
      <c r="E203" s="29" t="str">
        <f>HP掲載並替!A759</f>
        <v>宗教法人総本山　智積院</v>
      </c>
      <c r="F203" s="27" t="str">
        <f>IF(HP掲載並替!T759=0,"",IF(HP掲載並替!T759=1,HYPERLINK(HP掲載並替!C759,"PDF"),HYPERLINK(HP掲載並替!C759,"外部ページ")))</f>
        <v/>
      </c>
      <c r="G203" s="28"/>
      <c r="H203" s="29" t="str">
        <f>HP掲載並替!A789</f>
        <v>通信設備　株式会社</v>
      </c>
      <c r="I203" s="27" t="str">
        <f>IF(HP掲載並替!T789=0,"",IF(HP掲載並替!T789=1,HYPERLINK(HP掲載並替!C789,"PDF"),HYPERLINK(HP掲載並替!C789,"外部ページ")))</f>
        <v>PDF</v>
      </c>
      <c r="J203" s="28"/>
      <c r="K203" s="29" t="str">
        <f>HP掲載並替!A819</f>
        <v>学校法人電波学園</v>
      </c>
      <c r="L203" s="30" t="str">
        <f>IF(HP掲載並替!T819=0,"",IF(HP掲載並替!T819=1,HYPERLINK(HP掲載並替!C819,"PDF"),HYPERLINK(HP掲載並替!C819,"外部ページ")))</f>
        <v/>
      </c>
    </row>
    <row r="204" spans="1:12" s="15" customFormat="1" ht="24.9" customHeight="1">
      <c r="A204" s="15">
        <v>9</v>
      </c>
      <c r="B204" s="26" t="str">
        <f>HP掲載並替!A730</f>
        <v>学校法人滝川学園</v>
      </c>
      <c r="C204" s="27" t="str">
        <f>IF(HP掲載並替!T730=0,"",IF(HP掲載並替!T730=1,HYPERLINK(HP掲載並替!C730,"PDF"),HYPERLINK(HP掲載並替!C730,"外部ページ")))</f>
        <v>PDF</v>
      </c>
      <c r="D204" s="28"/>
      <c r="E204" s="29" t="str">
        <f>HP掲載並替!A760</f>
        <v>知多鋼業株式会社</v>
      </c>
      <c r="F204" s="27" t="str">
        <f>IF(HP掲載並替!T760=0,"",IF(HP掲載並替!T760=1,HYPERLINK(HP掲載並替!C760,"PDF"),HYPERLINK(HP掲載並替!C760,"外部ページ")))</f>
        <v>PDF</v>
      </c>
      <c r="G204" s="28"/>
      <c r="H204" s="29" t="str">
        <f>HP掲載並替!A790</f>
        <v>ツカサ工営株式会社</v>
      </c>
      <c r="I204" s="27" t="str">
        <f>IF(HP掲載並替!T790=0,"",IF(HP掲載並替!T790=1,HYPERLINK(HP掲載並替!C790,"PDF"),HYPERLINK(HP掲載並替!C790,"外部ページ")))</f>
        <v/>
      </c>
      <c r="J204" s="28"/>
      <c r="K204" s="29" t="str">
        <f>HP掲載並替!A820</f>
        <v>学校法人天理大学</v>
      </c>
      <c r="L204" s="30" t="str">
        <f>IF(HP掲載並替!T820=0,"",IF(HP掲載並替!T820=1,HYPERLINK(HP掲載並替!C820,"PDF"),HYPERLINK(HP掲載並替!C820,"外部ページ")))</f>
        <v/>
      </c>
    </row>
    <row r="205" spans="1:12" s="15" customFormat="1" ht="24.9" customHeight="1">
      <c r="A205" s="15">
        <v>10</v>
      </c>
      <c r="B205" s="26" t="str">
        <f>HP掲載並替!A731</f>
        <v>多機能フィルター　株式会社</v>
      </c>
      <c r="C205" s="27" t="str">
        <f>IF(HP掲載並替!T731=0,"",IF(HP掲載並替!T731=1,HYPERLINK(HP掲載並替!C731,"PDF"),HYPERLINK(HP掲載並替!C731,"外部ページ")))</f>
        <v>PDF</v>
      </c>
      <c r="D205" s="28"/>
      <c r="E205" s="29" t="str">
        <f>HP掲載並替!A761</f>
        <v>智頭町</v>
      </c>
      <c r="F205" s="27" t="str">
        <f>IF(HP掲載並替!T761=0,"",IF(HP掲載並替!T761=1,HYPERLINK(HP掲載並替!C761,"PDF"),HYPERLINK(HP掲載並替!C761,"外部ページ")))</f>
        <v/>
      </c>
      <c r="G205" s="28"/>
      <c r="H205" s="29" t="str">
        <f>HP掲載並替!A791</f>
        <v>株式会社司測研</v>
      </c>
      <c r="I205" s="27" t="str">
        <f>IF(HP掲載並替!T791=0,"",IF(HP掲載並替!T791=1,HYPERLINK(HP掲載並替!C791,"PDF"),HYPERLINK(HP掲載並替!C791,"外部ページ")))</f>
        <v>外部ページ</v>
      </c>
      <c r="J205" s="28"/>
      <c r="K205" s="29" t="str">
        <f>HP掲載並替!A821</f>
        <v>天龍製鋸株式会社</v>
      </c>
      <c r="L205" s="30" t="str">
        <f>IF(HP掲載並替!T821=0,"",IF(HP掲載並替!T821=1,HYPERLINK(HP掲載並替!C821,"PDF"),HYPERLINK(HP掲載並替!C821,"外部ページ")))</f>
        <v>PDF</v>
      </c>
    </row>
    <row r="206" spans="1:12" s="15" customFormat="1" ht="24.9" customHeight="1">
      <c r="A206" s="15">
        <v>11</v>
      </c>
      <c r="B206" s="26" t="str">
        <f>HP掲載並替!A732</f>
        <v>学校法人 拓殖大学</v>
      </c>
      <c r="C206" s="27" t="str">
        <f>IF(HP掲載並替!T732=0,"",IF(HP掲載並替!T732=1,HYPERLINK(HP掲載並替!C732,"PDF"),HYPERLINK(HP掲載並替!C732,"外部ページ")))</f>
        <v/>
      </c>
      <c r="D206" s="28"/>
      <c r="E206" s="29" t="str">
        <f>HP掲載並替!A762</f>
        <v>株式会社チップトン</v>
      </c>
      <c r="F206" s="27" t="str">
        <f>IF(HP掲載並替!T762=0,"",IF(HP掲載並替!T762=1,HYPERLINK(HP掲載並替!C762,"PDF"),HYPERLINK(HP掲載並替!C762,"外部ページ")))</f>
        <v>外部ページ</v>
      </c>
      <c r="G206" s="28"/>
      <c r="H206" s="29" t="str">
        <f>HP掲載並替!A792</f>
        <v>学校法人　筑波学園</v>
      </c>
      <c r="I206" s="27" t="str">
        <f>IF(HP掲載並替!T792=0,"",IF(HP掲載並替!T792=1,HYPERLINK(HP掲載並替!C792,"PDF"),HYPERLINK(HP掲載並替!C792,"外部ページ")))</f>
        <v/>
      </c>
      <c r="J206" s="28"/>
      <c r="K206" s="29" t="str">
        <f>HP掲載並替!A822</f>
        <v>長野県天龍村</v>
      </c>
      <c r="L206" s="30" t="str">
        <f>IF(HP掲載並替!T822=0,"",IF(HP掲載並替!T822=1,HYPERLINK(HP掲載並替!C822,"PDF"),HYPERLINK(HP掲載並替!C822,"外部ページ")))</f>
        <v/>
      </c>
    </row>
    <row r="207" spans="1:12" s="15" customFormat="1" ht="24.9" customHeight="1">
      <c r="A207" s="15">
        <v>12</v>
      </c>
      <c r="B207" s="26" t="str">
        <f>HP掲載並替!A733</f>
        <v>拓殖大学第一高等学校</v>
      </c>
      <c r="C207" s="27" t="str">
        <f>IF(HP掲載並替!T733=0,"",IF(HP掲載並替!T733=1,HYPERLINK(HP掲載並替!C733,"PDF"),HYPERLINK(HP掲載並替!C733,"外部ページ")))</f>
        <v/>
      </c>
      <c r="D207" s="28"/>
      <c r="E207" s="29" t="str">
        <f>HP掲載並替!A763</f>
        <v>株式会社千葉銀行</v>
      </c>
      <c r="F207" s="27" t="str">
        <f>IF(HP掲載並替!T763=0,"",IF(HP掲載並替!T763=1,HYPERLINK(HP掲載並替!C763,"PDF"),HYPERLINK(HP掲載並替!C763,"外部ページ")))</f>
        <v/>
      </c>
      <c r="G207" s="28"/>
      <c r="H207" s="29" t="str">
        <f>HP掲載並替!A793</f>
        <v>辻寅建設株式会社</v>
      </c>
      <c r="I207" s="27" t="str">
        <f>IF(HP掲載並替!T793=0,"",IF(HP掲載並替!T793=1,HYPERLINK(HP掲載並替!C793,"PDF"),HYPERLINK(HP掲載並替!C793,"外部ページ")))</f>
        <v>PDF</v>
      </c>
      <c r="J207" s="28"/>
      <c r="K207" s="29" t="str">
        <f>HP掲載並替!A823</f>
        <v>東員町</v>
      </c>
      <c r="L207" s="30" t="str">
        <f>IF(HP掲載並替!T823=0,"",IF(HP掲載並替!T823=1,HYPERLINK(HP掲載並替!C823,"PDF"),HYPERLINK(HP掲載並替!C823,"外部ページ")))</f>
        <v/>
      </c>
    </row>
    <row r="208" spans="1:12" s="15" customFormat="1" ht="24.9" customHeight="1">
      <c r="A208" s="15">
        <v>13</v>
      </c>
      <c r="B208" s="26" t="str">
        <f>HP掲載並替!A734</f>
        <v>株式会社竹内工務店</v>
      </c>
      <c r="C208" s="27" t="str">
        <f>IF(HP掲載並替!T734=0,"",IF(HP掲載並替!T734=1,HYPERLINK(HP掲載並替!C734,"PDF"),HYPERLINK(HP掲載並替!C734,"外部ページ")))</f>
        <v/>
      </c>
      <c r="D208" s="28"/>
      <c r="E208" s="29" t="str">
        <f>HP掲載並替!A764</f>
        <v>学校法人千葉経済学園</v>
      </c>
      <c r="F208" s="27" t="str">
        <f>IF(HP掲載並替!T764=0,"",IF(HP掲載並替!T764=1,HYPERLINK(HP掲載並替!C764,"PDF"),HYPERLINK(HP掲載並替!C764,"外部ページ")))</f>
        <v/>
      </c>
      <c r="G208" s="28"/>
      <c r="H208" s="29" t="str">
        <f>HP掲載並替!A794</f>
        <v>燕市</v>
      </c>
      <c r="I208" s="27" t="str">
        <f>IF(HP掲載並替!T794=0,"",IF(HP掲載並替!T794=1,HYPERLINK(HP掲載並替!C794,"PDF"),HYPERLINK(HP掲載並替!C794,"外部ページ")))</f>
        <v/>
      </c>
      <c r="J208" s="28"/>
      <c r="K208" s="29" t="str">
        <f>HP掲載並替!A824</f>
        <v>道央青果協同組合</v>
      </c>
      <c r="L208" s="30" t="str">
        <f>IF(HP掲載並替!T824=0,"",IF(HP掲載並替!T824=1,HYPERLINK(HP掲載並替!C824,"PDF"),HYPERLINK(HP掲載並替!C824,"外部ページ")))</f>
        <v/>
      </c>
    </row>
    <row r="209" spans="1:12" s="15" customFormat="1" ht="24.9" customHeight="1">
      <c r="A209" s="15">
        <v>14</v>
      </c>
      <c r="B209" s="26" t="str">
        <f>HP掲載並替!A735</f>
        <v>武内プレス工業株式会社</v>
      </c>
      <c r="C209" s="27" t="str">
        <f>IF(HP掲載並替!T735=0,"",IF(HP掲載並替!T735=1,HYPERLINK(HP掲載並替!C735,"PDF"),HYPERLINK(HP掲載並替!C735,"外部ページ")))</f>
        <v/>
      </c>
      <c r="D209" s="28"/>
      <c r="E209" s="29" t="str">
        <f>HP掲載並替!A765</f>
        <v>公益財団法人　千葉県教育振興財団</v>
      </c>
      <c r="F209" s="27" t="str">
        <f>IF(HP掲載並替!T765=0,"",IF(HP掲載並替!T765=1,HYPERLINK(HP掲載並替!C765,"PDF"),HYPERLINK(HP掲載並替!C765,"外部ページ")))</f>
        <v/>
      </c>
      <c r="G209" s="28"/>
      <c r="H209" s="29" t="str">
        <f>HP掲載並替!A795</f>
        <v>株式会社ツボサカ精工</v>
      </c>
      <c r="I209" s="27" t="str">
        <f>IF(HP掲載並替!T795=0,"",IF(HP掲載並替!T795=1,HYPERLINK(HP掲載並替!C795,"PDF"),HYPERLINK(HP掲載並替!C795,"外部ページ")))</f>
        <v/>
      </c>
      <c r="J209" s="28"/>
      <c r="K209" s="29" t="str">
        <f>HP掲載並替!A825</f>
        <v>株式会社　東海技研</v>
      </c>
      <c r="L209" s="30" t="str">
        <f>IF(HP掲載並替!T825=0,"",IF(HP掲載並替!T825=1,HYPERLINK(HP掲載並替!C825,"PDF"),HYPERLINK(HP掲載並替!C825,"外部ページ")))</f>
        <v>PDF</v>
      </c>
    </row>
    <row r="210" spans="1:12" s="15" customFormat="1" ht="24.9" customHeight="1">
      <c r="A210" s="15">
        <v>15</v>
      </c>
      <c r="B210" s="26" t="str">
        <f>HP掲載並替!A736</f>
        <v>竹富町</v>
      </c>
      <c r="C210" s="27" t="str">
        <f>IF(HP掲載並替!T736=0,"",IF(HP掲載並替!T736=1,HYPERLINK(HP掲載並替!C736,"PDF"),HYPERLINK(HP掲載並替!C736,"外部ページ")))</f>
        <v/>
      </c>
      <c r="D210" s="28"/>
      <c r="E210" s="29" t="str">
        <f>HP掲載並替!A766</f>
        <v>公益財団法人千葉県私学教育振興財団</v>
      </c>
      <c r="F210" s="27" t="str">
        <f>IF(HP掲載並替!T766=0,"",IF(HP掲載並替!T766=1,HYPERLINK(HP掲載並替!C766,"PDF"),HYPERLINK(HP掲載並替!C766,"外部ページ")))</f>
        <v/>
      </c>
      <c r="G210" s="28"/>
      <c r="H210" s="29" t="str">
        <f>HP掲載並替!A796</f>
        <v>嬬恋村</v>
      </c>
      <c r="I210" s="27" t="str">
        <f>IF(HP掲載並替!T796=0,"",IF(HP掲載並替!T796=1,HYPERLINK(HP掲載並替!C796,"PDF"),HYPERLINK(HP掲載並替!C796,"外部ページ")))</f>
        <v/>
      </c>
      <c r="J210" s="28"/>
      <c r="K210" s="29" t="str">
        <f>HP掲載並替!A826</f>
        <v>有限会社　東海自動車学校</v>
      </c>
      <c r="L210" s="30" t="str">
        <f>IF(HP掲載並替!T826=0,"",IF(HP掲載並替!T826=1,HYPERLINK(HP掲載並替!C826,"PDF"),HYPERLINK(HP掲載並替!C826,"外部ページ")))</f>
        <v/>
      </c>
    </row>
    <row r="211" spans="1:12" s="15" customFormat="1" ht="24.9" customHeight="1">
      <c r="A211" s="15">
        <v>16</v>
      </c>
      <c r="B211" s="26" t="str">
        <f>HP掲載並替!A737</f>
        <v>株式会社只野組</v>
      </c>
      <c r="C211" s="27" t="str">
        <f>IF(HP掲載並替!T737=0,"",IF(HP掲載並替!T737=1,HYPERLINK(HP掲載並替!C737,"PDF"),HYPERLINK(HP掲載並替!C737,"外部ページ")))</f>
        <v/>
      </c>
      <c r="D211" s="28"/>
      <c r="E211" s="29" t="str">
        <f>HP掲載並替!A767</f>
        <v>社会福祉法人　千葉県社会福祉協議会</v>
      </c>
      <c r="F211" s="27" t="str">
        <f>IF(HP掲載並替!T767=0,"",IF(HP掲載並替!T767=1,HYPERLINK(HP掲載並替!C767,"PDF"),HYPERLINK(HP掲載並替!C767,"外部ページ")))</f>
        <v/>
      </c>
      <c r="G211" s="28"/>
      <c r="H211" s="29" t="str">
        <f>HP掲載並替!A797</f>
        <v>露木建設株式会社</v>
      </c>
      <c r="I211" s="27" t="str">
        <f>IF(HP掲載並替!T797=0,"",IF(HP掲載並替!T797=1,HYPERLINK(HP掲載並替!C797,"PDF"),HYPERLINK(HP掲載並替!C797,"外部ページ")))</f>
        <v/>
      </c>
      <c r="J211" s="28"/>
      <c r="K211" s="29" t="str">
        <f>HP掲載並替!A827</f>
        <v>株式会社東海放送会館</v>
      </c>
      <c r="L211" s="30" t="str">
        <f>IF(HP掲載並替!T827=0,"",IF(HP掲載並替!T827=1,HYPERLINK(HP掲載並替!C827,"PDF"),HYPERLINK(HP掲載並替!C827,"外部ページ")))</f>
        <v/>
      </c>
    </row>
    <row r="212" spans="1:12" s="15" customFormat="1" ht="24.9" customHeight="1">
      <c r="A212" s="15">
        <v>17</v>
      </c>
      <c r="B212" s="26" t="str">
        <f>HP掲載並替!A738</f>
        <v>たてしな自由農園</v>
      </c>
      <c r="C212" s="27" t="str">
        <f>IF(HP掲載並替!T738=0,"",IF(HP掲載並替!T738=1,HYPERLINK(HP掲載並替!C738,"PDF"),HYPERLINK(HP掲載並替!C738,"外部ページ")))</f>
        <v>PDF</v>
      </c>
      <c r="D212" s="28"/>
      <c r="E212" s="29" t="str">
        <f>HP掲載並替!A768</f>
        <v>千葉市</v>
      </c>
      <c r="F212" s="27" t="str">
        <f>IF(HP掲載並替!T768=0,"",IF(HP掲載並替!T768=1,HYPERLINK(HP掲載並替!C768,"PDF"),HYPERLINK(HP掲載並替!C768,"外部ページ")))</f>
        <v>外部ページ</v>
      </c>
      <c r="G212" s="28"/>
      <c r="H212" s="29" t="str">
        <f>HP掲載並替!A798</f>
        <v>鶴居村</v>
      </c>
      <c r="I212" s="27" t="str">
        <f>IF(HP掲載並替!T798=0,"",IF(HP掲載並替!T798=1,HYPERLINK(HP掲載並替!C798,"PDF"),HYPERLINK(HP掲載並替!C798,"外部ページ")))</f>
        <v/>
      </c>
      <c r="J212" s="28"/>
      <c r="K212" s="29" t="str">
        <f>HP掲載並替!A828</f>
        <v>株式会社　東京青色</v>
      </c>
      <c r="L212" s="30" t="str">
        <f>IF(HP掲載並替!T828=0,"",IF(HP掲載並替!T828=1,HYPERLINK(HP掲載並替!C828,"PDF"),HYPERLINK(HP掲載並替!C828,"外部ページ")))</f>
        <v/>
      </c>
    </row>
    <row r="213" spans="1:12" s="15" customFormat="1" ht="24.9" customHeight="1">
      <c r="A213" s="15">
        <v>18</v>
      </c>
      <c r="B213" s="26" t="str">
        <f>HP掲載並替!A739</f>
        <v>館山市</v>
      </c>
      <c r="C213" s="27" t="str">
        <f>IF(HP掲載並替!T739=0,"",IF(HP掲載並替!T739=1,HYPERLINK(HP掲載並替!C739,"PDF"),HYPERLINK(HP掲載並替!C739,"外部ページ")))</f>
        <v/>
      </c>
      <c r="D213" s="28"/>
      <c r="E213" s="29" t="str">
        <f>HP掲載並替!A769</f>
        <v>中央工機株式会社</v>
      </c>
      <c r="F213" s="27" t="str">
        <f>IF(HP掲載並替!T769=0,"",IF(HP掲載並替!T769=1,HYPERLINK(HP掲載並替!C769,"PDF"),HYPERLINK(HP掲載並替!C769,"外部ページ")))</f>
        <v/>
      </c>
      <c r="G213" s="28"/>
      <c r="H213" s="29" t="str">
        <f>HP掲載並替!A799</f>
        <v>津留公民館</v>
      </c>
      <c r="I213" s="27" t="str">
        <f>IF(HP掲載並替!T799=0,"",IF(HP掲載並替!T799=1,HYPERLINK(HP掲載並替!C799,"PDF"),HYPERLINK(HP掲載並替!C799,"外部ページ")))</f>
        <v/>
      </c>
      <c r="J213" s="28"/>
      <c r="K213" s="29" t="str">
        <f>HP掲載並替!A829</f>
        <v>株式会社東京ウエルズ</v>
      </c>
      <c r="L213" s="30" t="str">
        <f>IF(HP掲載並替!T829=0,"",IF(HP掲載並替!T829=1,HYPERLINK(HP掲載並替!C829,"PDF"),HYPERLINK(HP掲載並替!C829,"外部ページ")))</f>
        <v/>
      </c>
    </row>
    <row r="214" spans="1:12" s="15" customFormat="1" ht="24.9" customHeight="1">
      <c r="A214" s="15">
        <v>19</v>
      </c>
      <c r="B214" s="26" t="str">
        <f>HP掲載並替!A740</f>
        <v>立山町</v>
      </c>
      <c r="C214" s="27" t="str">
        <f>IF(HP掲載並替!T740=0,"",IF(HP掲載並替!T740=1,HYPERLINK(HP掲載並替!C740,"PDF"),HYPERLINK(HP掲載並替!C740,"外部ページ")))</f>
        <v/>
      </c>
      <c r="D214" s="28"/>
      <c r="E214" s="29" t="str">
        <f>HP掲載並替!A770</f>
        <v>中央市</v>
      </c>
      <c r="F214" s="27" t="str">
        <f>IF(HP掲載並替!T770=0,"",IF(HP掲載並替!T770=1,HYPERLINK(HP掲載並替!C770,"PDF"),HYPERLINK(HP掲載並替!C770,"外部ページ")))</f>
        <v/>
      </c>
      <c r="G214" s="28"/>
      <c r="H214" s="29" t="str">
        <f>HP掲載並替!A800</f>
        <v>都留市</v>
      </c>
      <c r="I214" s="27" t="str">
        <f>IF(HP掲載並替!T800=0,"",IF(HP掲載並替!T800=1,HYPERLINK(HP掲載並替!C800,"PDF"),HYPERLINK(HP掲載並替!C800,"外部ページ")))</f>
        <v/>
      </c>
      <c r="J214" s="28"/>
      <c r="K214" s="29" t="str">
        <f>HP掲載並替!A830</f>
        <v>東京海上アセットマネジメント株式会社</v>
      </c>
      <c r="L214" s="30" t="str">
        <f>IF(HP掲載並替!T830=0,"",IF(HP掲載並替!T830=1,HYPERLINK(HP掲載並替!C830,"PDF"),HYPERLINK(HP掲載並替!C830,"外部ページ")))</f>
        <v/>
      </c>
    </row>
    <row r="215" spans="1:12" s="15" customFormat="1" ht="24.9" customHeight="1">
      <c r="A215" s="15">
        <v>20</v>
      </c>
      <c r="B215" s="26" t="str">
        <f>HP掲載並替!A741</f>
        <v>田中織布株式会社</v>
      </c>
      <c r="C215" s="27" t="str">
        <f>IF(HP掲載並替!T741=0,"",IF(HP掲載並替!T741=1,HYPERLINK(HP掲載並替!C741,"PDF"),HYPERLINK(HP掲載並替!C741,"外部ページ")))</f>
        <v/>
      </c>
      <c r="D215" s="28"/>
      <c r="E215" s="29" t="str">
        <f>HP掲載並替!A771</f>
        <v>中央商事株式会社</v>
      </c>
      <c r="F215" s="27" t="str">
        <f>IF(HP掲載並替!T771=0,"",IF(HP掲載並替!T771=1,HYPERLINK(HP掲載並替!C771,"PDF"),HYPERLINK(HP掲載並替!C771,"外部ページ")))</f>
        <v/>
      </c>
      <c r="G215" s="28"/>
      <c r="H215" s="29" t="str">
        <f>HP掲載並替!A801</f>
        <v>株式会社　ティー・アイ・シー</v>
      </c>
      <c r="I215" s="27" t="str">
        <f>IF(HP掲載並替!T801=0,"",IF(HP掲載並替!T801=1,HYPERLINK(HP掲載並替!C801,"PDF"),HYPERLINK(HP掲載並替!C801,"外部ページ")))</f>
        <v>外部ページ</v>
      </c>
      <c r="J215" s="28"/>
      <c r="K215" s="29" t="str">
        <f>HP掲載並替!A831</f>
        <v>国立大学法人東京海洋大学</v>
      </c>
      <c r="L215" s="30" t="str">
        <f>IF(HP掲載並替!T831=0,"",IF(HP掲載並替!T831=1,HYPERLINK(HP掲載並替!C831,"PDF"),HYPERLINK(HP掲載並替!C831,"外部ページ")))</f>
        <v/>
      </c>
    </row>
    <row r="216" spans="1:12" s="15" customFormat="1" ht="24.9" customHeight="1">
      <c r="A216" s="15">
        <v>21</v>
      </c>
      <c r="B216" s="26" t="str">
        <f>HP掲載並替!A742</f>
        <v>株式会社谷組</v>
      </c>
      <c r="C216" s="27" t="str">
        <f>IF(HP掲載並替!T742=0,"",IF(HP掲載並替!T742=1,HYPERLINK(HP掲載並替!C742,"PDF"),HYPERLINK(HP掲載並替!C742,"外部ページ")))</f>
        <v>PDF</v>
      </c>
      <c r="D216" s="28"/>
      <c r="E216" s="29" t="str">
        <f>HP掲載並替!A772</f>
        <v>中外鉱業株式会社</v>
      </c>
      <c r="F216" s="27" t="str">
        <f>IF(HP掲載並替!T772=0,"",IF(HP掲載並替!T772=1,HYPERLINK(HP掲載並替!C772,"PDF"),HYPERLINK(HP掲載並替!C772,"外部ページ")))</f>
        <v/>
      </c>
      <c r="G216" s="28"/>
      <c r="H216" s="29" t="str">
        <f>HP掲載並替!A802</f>
        <v>株式会社ティーエーシー</v>
      </c>
      <c r="I216" s="27" t="str">
        <f>IF(HP掲載並替!T802=0,"",IF(HP掲載並替!T802=1,HYPERLINK(HP掲載並替!C802,"PDF"),HYPERLINK(HP掲載並替!C802,"外部ページ")))</f>
        <v/>
      </c>
      <c r="J216" s="28"/>
      <c r="K216" s="29" t="str">
        <f>HP掲載並替!A832</f>
        <v>国立大学法人 東京芸術大学</v>
      </c>
      <c r="L216" s="30" t="str">
        <f>IF(HP掲載並替!T832=0,"",IF(HP掲載並替!T832=1,HYPERLINK(HP掲載並替!C832,"PDF"),HYPERLINK(HP掲載並替!C832,"外部ページ")))</f>
        <v/>
      </c>
    </row>
    <row r="217" spans="1:12" s="15" customFormat="1" ht="24.9" customHeight="1">
      <c r="A217" s="15">
        <v>22</v>
      </c>
      <c r="B217" s="26" t="str">
        <f>HP掲載並替!A743</f>
        <v>株式会社谷沢製作所</v>
      </c>
      <c r="C217" s="27" t="str">
        <f>IF(HP掲載並替!T743=0,"",IF(HP掲載並替!T743=1,HYPERLINK(HP掲載並替!C743,"PDF"),HYPERLINK(HP掲載並替!C743,"外部ページ")))</f>
        <v>PDF</v>
      </c>
      <c r="D217" s="28"/>
      <c r="E217" s="29" t="str">
        <f>HP掲載並替!A773</f>
        <v>中間貯蔵・環境安全事業株式会社</v>
      </c>
      <c r="F217" s="27" t="str">
        <f>IF(HP掲載並替!T773=0,"",IF(HP掲載並替!T773=1,HYPERLINK(HP掲載並替!C773,"PDF"),HYPERLINK(HP掲載並替!C773,"外部ページ")))</f>
        <v/>
      </c>
      <c r="G217" s="28"/>
      <c r="H217" s="29" t="str">
        <f>HP掲載並替!A803</f>
        <v>株式会社ＤＩＧＷＯＲＫＳ２２</v>
      </c>
      <c r="I217" s="27" t="str">
        <f>IF(HP掲載並替!T803=0,"",IF(HP掲載並替!T803=1,HYPERLINK(HP掲載並替!C803,"PDF"),HYPERLINK(HP掲載並替!C803,"外部ページ")))</f>
        <v>PDF</v>
      </c>
      <c r="J217" s="28"/>
      <c r="K217" s="29" t="str">
        <f>HP掲載並替!A833</f>
        <v>東京高速道路株式会社</v>
      </c>
      <c r="L217" s="30" t="str">
        <f>IF(HP掲載並替!T833=0,"",IF(HP掲載並替!T833=1,HYPERLINK(HP掲載並替!C833,"PDF"),HYPERLINK(HP掲載並替!C833,"外部ページ")))</f>
        <v>PDF</v>
      </c>
    </row>
    <row r="218" spans="1:12" s="15" customFormat="1" ht="24.9" customHeight="1">
      <c r="A218" s="15">
        <v>23</v>
      </c>
      <c r="B218" s="26" t="str">
        <f>HP掲載並替!A744</f>
        <v>谷の百合幼稚園</v>
      </c>
      <c r="C218" s="27" t="str">
        <f>IF(HP掲載並替!T744=0,"",IF(HP掲載並替!T744=1,HYPERLINK(HP掲載並替!C744,"PDF"),HYPERLINK(HP掲載並替!C744,"外部ページ")))</f>
        <v>PDF</v>
      </c>
      <c r="D218" s="28"/>
      <c r="E218" s="29" t="str">
        <f>HP掲載並替!A774</f>
        <v>中国昇降機サービス株式会社</v>
      </c>
      <c r="F218" s="27" t="str">
        <f>IF(HP掲載並替!T774=0,"",IF(HP掲載並替!T774=1,HYPERLINK(HP掲載並替!C774,"PDF"),HYPERLINK(HP掲載並替!C774,"外部ページ")))</f>
        <v/>
      </c>
      <c r="G218" s="28"/>
      <c r="H218" s="29" t="str">
        <f>HP掲載並替!A804</f>
        <v>株式会社帝国書院</v>
      </c>
      <c r="I218" s="27" t="str">
        <f>IF(HP掲載並替!T804=0,"",IF(HP掲載並替!T804=1,HYPERLINK(HP掲載並替!C804,"PDF"),HYPERLINK(HP掲載並替!C804,"外部ページ")))</f>
        <v>PDF</v>
      </c>
      <c r="J218" s="28"/>
      <c r="K218" s="29" t="str">
        <f>HP掲載並替!A834</f>
        <v>一般財団法人　東京国立博物館協力会</v>
      </c>
      <c r="L218" s="30" t="str">
        <f>IF(HP掲載並替!T834=0,"",IF(HP掲載並替!T834=1,HYPERLINK(HP掲載並替!C834,"PDF"),HYPERLINK(HP掲載並替!C834,"外部ページ")))</f>
        <v/>
      </c>
    </row>
    <row r="219" spans="1:12" s="15" customFormat="1" ht="24.9" customHeight="1">
      <c r="A219" s="15">
        <v>24</v>
      </c>
      <c r="B219" s="26" t="str">
        <f>HP掲載並替!A745</f>
        <v>多摩市</v>
      </c>
      <c r="C219" s="27" t="str">
        <f>IF(HP掲載並替!T745=0,"",IF(HP掲載並替!T745=1,HYPERLINK(HP掲載並替!C745,"PDF"),HYPERLINK(HP掲載並替!C745,"外部ページ")))</f>
        <v/>
      </c>
      <c r="D219" s="28"/>
      <c r="E219" s="29" t="str">
        <f>HP掲載並替!A775</f>
        <v>独立行政法人中小企業基盤整備機構</v>
      </c>
      <c r="F219" s="27" t="str">
        <f>IF(HP掲載並替!T775=0,"",IF(HP掲載並替!T775=1,HYPERLINK(HP掲載並替!C775,"PDF"),HYPERLINK(HP掲載並替!C775,"外部ページ")))</f>
        <v/>
      </c>
      <c r="G219" s="28"/>
      <c r="H219" s="29" t="str">
        <f>HP掲載並替!A805</f>
        <v>帝国通商株式会社</v>
      </c>
      <c r="I219" s="27" t="str">
        <f>IF(HP掲載並替!T805=0,"",IF(HP掲載並替!T805=1,HYPERLINK(HP掲載並替!C805,"PDF"),HYPERLINK(HP掲載並替!C805,"外部ページ")))</f>
        <v/>
      </c>
      <c r="J219" s="28"/>
      <c r="K219" s="29" t="str">
        <f>HP掲載並替!A835</f>
        <v>学校法人東京滋慶学園</v>
      </c>
      <c r="L219" s="30" t="str">
        <f>IF(HP掲載並替!T835=0,"",IF(HP掲載並替!T835=1,HYPERLINK(HP掲載並替!C835,"PDF"),HYPERLINK(HP掲載並替!C835,"外部ページ")))</f>
        <v/>
      </c>
    </row>
    <row r="220" spans="1:12" s="15" customFormat="1" ht="24.9" customHeight="1">
      <c r="A220" s="15">
        <v>25</v>
      </c>
      <c r="B220" s="26" t="str">
        <f>HP掲載並替!A746</f>
        <v>医療法人玉田眼科</v>
      </c>
      <c r="C220" s="27" t="str">
        <f>IF(HP掲載並替!T746=0,"",IF(HP掲載並替!T746=1,HYPERLINK(HP掲載並替!C746,"PDF"),HYPERLINK(HP掲載並替!C746,"外部ページ")))</f>
        <v/>
      </c>
      <c r="D220" s="28"/>
      <c r="E220" s="29" t="str">
        <f>HP掲載並替!A776</f>
        <v>株式会社ちゅうせき</v>
      </c>
      <c r="F220" s="27" t="str">
        <f>IF(HP掲載並替!T776=0,"",IF(HP掲載並替!T776=1,HYPERLINK(HP掲載並替!C776,"PDF"),HYPERLINK(HP掲載並替!C776,"外部ページ")))</f>
        <v>PDF</v>
      </c>
      <c r="G220" s="28"/>
      <c r="H220" s="29" t="str">
        <f>HP掲載並替!A806</f>
        <v>株式会社　ティビィエム</v>
      </c>
      <c r="I220" s="27" t="str">
        <f>IF(HP掲載並替!T806=0,"",IF(HP掲載並替!T806=1,HYPERLINK(HP掲載並替!C806,"PDF"),HYPERLINK(HP掲載並替!C806,"外部ページ")))</f>
        <v/>
      </c>
      <c r="J220" s="28"/>
      <c r="K220" s="29" t="str">
        <f>HP掲載並替!A836</f>
        <v xml:space="preserve">公益財団法人 東京市町村自治調査会 </v>
      </c>
      <c r="L220" s="30" t="str">
        <f>IF(HP掲載並替!T836=0,"",IF(HP掲載並替!T836=1,HYPERLINK(HP掲載並替!C836,"PDF"),HYPERLINK(HP掲載並替!C836,"外部ページ")))</f>
        <v/>
      </c>
    </row>
    <row r="221" spans="1:12" s="15" customFormat="1" ht="24.9" customHeight="1">
      <c r="A221" s="15">
        <v>26</v>
      </c>
      <c r="B221" s="26" t="str">
        <f>HP掲載並替!A747</f>
        <v>株式会社　田村産業</v>
      </c>
      <c r="C221" s="27" t="str">
        <f>IF(HP掲載並替!T747=0,"",IF(HP掲載並替!T747=1,HYPERLINK(HP掲載並替!C747,"PDF"),HYPERLINK(HP掲載並替!C747,"外部ページ")))</f>
        <v>PDF</v>
      </c>
      <c r="D221" s="28"/>
      <c r="E221" s="29" t="str">
        <f>HP掲載並替!A777</f>
        <v>株式会社　チュウチク</v>
      </c>
      <c r="F221" s="27" t="str">
        <f>IF(HP掲載並替!T777=0,"",IF(HP掲載並替!T777=1,HYPERLINK(HP掲載並替!C777,"PDF"),HYPERLINK(HP掲載並替!C777,"外部ページ")))</f>
        <v>PDF</v>
      </c>
      <c r="G221" s="28"/>
      <c r="H221" s="29" t="str">
        <f>HP掲載並替!A807</f>
        <v>株式会社データ・アプリケーション</v>
      </c>
      <c r="I221" s="27" t="str">
        <f>IF(HP掲載並替!T807=0,"",IF(HP掲載並替!T807=1,HYPERLINK(HP掲載並替!C807,"PDF"),HYPERLINK(HP掲載並替!C807,"外部ページ")))</f>
        <v/>
      </c>
      <c r="J221" s="28"/>
      <c r="K221" s="29" t="str">
        <f>HP掲載並替!A837</f>
        <v>学校法人 東京女子醫科大学</v>
      </c>
      <c r="L221" s="30" t="str">
        <f>IF(HP掲載並替!T837=0,"",IF(HP掲載並替!T837=1,HYPERLINK(HP掲載並替!C837,"PDF"),HYPERLINK(HP掲載並替!C837,"外部ページ")))</f>
        <v/>
      </c>
    </row>
    <row r="222" spans="1:12" s="15" customFormat="1" ht="24.9" customHeight="1">
      <c r="A222" s="15">
        <v>27</v>
      </c>
      <c r="B222" s="26" t="str">
        <f>HP掲載並替!A748</f>
        <v>一般財団法人　田村市滝根観光振興公社</v>
      </c>
      <c r="C222" s="27" t="str">
        <f>IF(HP掲載並替!T748=0,"",IF(HP掲載並替!T748=1,HYPERLINK(HP掲載並替!C748,"PDF"),HYPERLINK(HP掲載並替!C748,"外部ページ")))</f>
        <v/>
      </c>
      <c r="D222" s="28"/>
      <c r="E222" s="29" t="str">
        <f>HP掲載並替!A778</f>
        <v>チューナー・ホールディングス株式会社</v>
      </c>
      <c r="F222" s="27" t="str">
        <f>IF(HP掲載並替!T778=0,"",IF(HP掲載並替!T778=1,HYPERLINK(HP掲載並替!C778,"PDF"),HYPERLINK(HP掲載並替!C778,"外部ページ")))</f>
        <v>PDF</v>
      </c>
      <c r="G222" s="28"/>
      <c r="H222" s="29" t="str">
        <f>HP掲載並替!A808</f>
        <v>テクノ・マインド株式会社</v>
      </c>
      <c r="I222" s="27" t="str">
        <f>IF(HP掲載並替!T808=0,"",IF(HP掲載並替!T808=1,HYPERLINK(HP掲載並替!C808,"PDF"),HYPERLINK(HP掲載並替!C808,"外部ページ")))</f>
        <v>外部ページ</v>
      </c>
      <c r="J222" s="28"/>
      <c r="K222" s="29" t="str">
        <f>HP掲載並替!A838</f>
        <v>東京書籍株式会社</v>
      </c>
      <c r="L222" s="30" t="str">
        <f>IF(HP掲載並替!T838=0,"",IF(HP掲載並替!T838=1,HYPERLINK(HP掲載並替!C838,"PDF"),HYPERLINK(HP掲載並替!C838,"外部ページ")))</f>
        <v>外部ページ</v>
      </c>
    </row>
    <row r="223" spans="1:12" s="15" customFormat="1" ht="24.9" customHeight="1">
      <c r="A223" s="15">
        <v>28</v>
      </c>
      <c r="B223" s="26" t="str">
        <f>HP掲載並替!A749</f>
        <v>田原本町</v>
      </c>
      <c r="C223" s="27" t="str">
        <f>IF(HP掲載並替!T749=0,"",IF(HP掲載並替!T749=1,HYPERLINK(HP掲載並替!C749,"PDF"),HYPERLINK(HP掲載並替!C749,"外部ページ")))</f>
        <v/>
      </c>
      <c r="D223" s="28"/>
      <c r="E223" s="29" t="str">
        <f>HP掲載並替!A779</f>
        <v>中日企業株式会社</v>
      </c>
      <c r="F223" s="27" t="str">
        <f>IF(HP掲載並替!T779=0,"",IF(HP掲載並替!T779=1,HYPERLINK(HP掲載並替!C779,"PDF"),HYPERLINK(HP掲載並替!C779,"外部ページ")))</f>
        <v/>
      </c>
      <c r="G223" s="28"/>
      <c r="H223" s="29" t="str">
        <f>HP掲載並替!A809</f>
        <v>株式会社テクノ菱和</v>
      </c>
      <c r="I223" s="27" t="str">
        <f>IF(HP掲載並替!T809=0,"",IF(HP掲載並替!T809=1,HYPERLINK(HP掲載並替!C809,"PDF"),HYPERLINK(HP掲載並替!C809,"外部ページ")))</f>
        <v>PDF</v>
      </c>
      <c r="J223" s="28"/>
      <c r="K223" s="29" t="str">
        <f>HP掲載並替!A839</f>
        <v>東京信用保証協会</v>
      </c>
      <c r="L223" s="30" t="str">
        <f>IF(HP掲載並替!T839=0,"",IF(HP掲載並替!T839=1,HYPERLINK(HP掲載並替!C839,"PDF"),HYPERLINK(HP掲載並替!C839,"外部ページ")))</f>
        <v/>
      </c>
    </row>
    <row r="224" spans="1:12" s="15" customFormat="1" ht="24.9" customHeight="1">
      <c r="A224" s="15">
        <v>29</v>
      </c>
      <c r="B224" s="26" t="str">
        <f>HP掲載並替!A750</f>
        <v>社会福祉法人丹後大宮福祉会</v>
      </c>
      <c r="C224" s="27" t="str">
        <f>IF(HP掲載並替!T750=0,"",IF(HP掲載並替!T750=1,HYPERLINK(HP掲載並替!C750,"PDF"),HYPERLINK(HP掲載並替!C750,"外部ページ")))</f>
        <v/>
      </c>
      <c r="D224" s="28"/>
      <c r="E224" s="29" t="str">
        <f>HP掲載並替!A780</f>
        <v>中部建設株式会社</v>
      </c>
      <c r="F224" s="27" t="str">
        <f>IF(HP掲載並替!T780=0,"",IF(HP掲載並替!T780=1,HYPERLINK(HP掲載並替!C780,"PDF"),HYPERLINK(HP掲載並替!C780,"外部ページ")))</f>
        <v/>
      </c>
      <c r="G224" s="28"/>
      <c r="H224" s="29" t="str">
        <f>HP掲載並替!A810</f>
        <v>株式会社　テクノリンク</v>
      </c>
      <c r="I224" s="27" t="str">
        <f>IF(HP掲載並替!T810=0,"",IF(HP掲載並替!T810=1,HYPERLINK(HP掲載並替!C810,"PDF"),HYPERLINK(HP掲載並替!C810,"外部ページ")))</f>
        <v/>
      </c>
      <c r="J224" s="28"/>
      <c r="K224" s="29" t="str">
        <f>HP掲載並替!A840</f>
        <v>東京水道株式会社</v>
      </c>
      <c r="L224" s="30" t="str">
        <f>IF(HP掲載並替!T840=0,"",IF(HP掲載並替!T840=1,HYPERLINK(HP掲載並替!C840,"PDF"),HYPERLINK(HP掲載並替!C840,"外部ページ")))</f>
        <v/>
      </c>
    </row>
    <row r="225" spans="1:12" s="15" customFormat="1" ht="24.9" customHeight="1">
      <c r="A225" s="15">
        <v>30</v>
      </c>
      <c r="B225" s="26" t="str">
        <f>HP掲載並替!A751</f>
        <v>丹波篠山市</v>
      </c>
      <c r="C225" s="27" t="str">
        <f>IF(HP掲載並替!T751=0,"",IF(HP掲載並替!T751=1,HYPERLINK(HP掲載並替!C751,"PDF"),HYPERLINK(HP掲載並替!C751,"外部ページ")))</f>
        <v/>
      </c>
      <c r="D225" s="28"/>
      <c r="E225" s="29" t="str">
        <f>HP掲載並替!A781</f>
        <v>中部鋼鈑株式会社</v>
      </c>
      <c r="F225" s="27" t="str">
        <f>IF(HP掲載並替!T781=0,"",IF(HP掲載並替!T781=1,HYPERLINK(HP掲載並替!C781,"PDF"),HYPERLINK(HP掲載並替!C781,"外部ページ")))</f>
        <v/>
      </c>
      <c r="G225" s="28"/>
      <c r="H225" s="29" t="str">
        <f>HP掲載並替!A811</f>
        <v>株式会社テセック</v>
      </c>
      <c r="I225" s="27" t="str">
        <f>IF(HP掲載並替!T811=0,"",IF(HP掲載並替!T811=1,HYPERLINK(HP掲載並替!C811,"PDF"),HYPERLINK(HP掲載並替!C811,"外部ページ")))</f>
        <v/>
      </c>
      <c r="J225" s="28"/>
      <c r="K225" s="29" t="str">
        <f>HP掲載並替!A841</f>
        <v>東京都公立大学法人</v>
      </c>
      <c r="L225" s="30" t="str">
        <f>IF(HP掲載並替!T841=0,"",IF(HP掲載並替!T841=1,HYPERLINK(HP掲載並替!C841,"PDF"),HYPERLINK(HP掲載並替!C841,"外部ページ")))</f>
        <v/>
      </c>
    </row>
    <row r="226" spans="1:12" s="15" customFormat="1" ht="9.75" customHeight="1">
      <c r="B226" s="31"/>
      <c r="C226" s="32"/>
      <c r="D226" s="33"/>
      <c r="E226" s="34"/>
      <c r="F226" s="32"/>
      <c r="G226" s="33"/>
      <c r="H226" s="34"/>
      <c r="I226" s="32"/>
      <c r="J226" s="33"/>
      <c r="K226" s="34"/>
      <c r="L226" s="35"/>
    </row>
    <row r="227" spans="1:12" s="16" customFormat="1" ht="12" hidden="1" customHeight="1">
      <c r="B227" s="36">
        <f>K195+30</f>
        <v>841</v>
      </c>
      <c r="C227" s="27"/>
      <c r="D227" s="37"/>
      <c r="E227" s="38">
        <f>B227+30</f>
        <v>871</v>
      </c>
      <c r="F227" s="27"/>
      <c r="G227" s="37"/>
      <c r="H227" s="38">
        <f>E227+30</f>
        <v>901</v>
      </c>
      <c r="I227" s="27"/>
      <c r="J227" s="37"/>
      <c r="K227" s="38">
        <f>H227+30</f>
        <v>931</v>
      </c>
      <c r="L227" s="30"/>
    </row>
    <row r="228" spans="1:12" s="15" customFormat="1" ht="24.9" customHeight="1">
      <c r="A228" s="15">
        <v>1</v>
      </c>
      <c r="B228" s="21" t="str">
        <f>HP掲載並替!A842</f>
        <v>一般財団法人 東京都人材支援事業団</v>
      </c>
      <c r="C228" s="22" t="str">
        <f>IF(HP掲載並替!T842=0,"",IF(HP掲載並替!T842=1,HYPERLINK(HP掲載並替!C842,"PDF"),HYPERLINK(HP掲載並替!C842,"外部ページ")))</f>
        <v/>
      </c>
      <c r="D228" s="23"/>
      <c r="E228" s="24" t="str">
        <f>HP掲載並替!A872</f>
        <v>公益財団法人所沢市文化振興事業団</v>
      </c>
      <c r="F228" s="22" t="str">
        <f>IF(HP掲載並替!T872=0,"",IF(HP掲載並替!T872=1,HYPERLINK(HP掲載並替!C872,"PDF"),HYPERLINK(HP掲載並替!C872,"外部ページ")))</f>
        <v>PDF</v>
      </c>
      <c r="G228" s="23"/>
      <c r="H228" s="24" t="str">
        <f>HP掲載並替!A902</f>
        <v>長崎空港ビルディング株式会社</v>
      </c>
      <c r="I228" s="22" t="str">
        <f>IF(HP掲載並替!T902=0,"",IF(HP掲載並替!T902=1,HYPERLINK(HP掲載並替!C902,"PDF"),HYPERLINK(HP掲載並替!C902,"外部ページ")))</f>
        <v/>
      </c>
      <c r="J228" s="23"/>
      <c r="K228" s="24" t="str">
        <f>HP掲載並替!A932</f>
        <v>長野県南木曾町</v>
      </c>
      <c r="L228" s="25" t="str">
        <f>IF(HP掲載並替!T932=0,"",IF(HP掲載並替!T932=1,HYPERLINK(HP掲載並替!C932,"PDF"),HYPERLINK(HP掲載並替!C932,"外部ページ")))</f>
        <v/>
      </c>
    </row>
    <row r="229" spans="1:12" s="15" customFormat="1" ht="24.9" customHeight="1">
      <c r="A229" s="15">
        <v>2</v>
      </c>
      <c r="B229" s="26" t="str">
        <f>HP掲載並替!A843</f>
        <v>学校法人 東京薬科大学</v>
      </c>
      <c r="C229" s="27" t="str">
        <f>IF(HP掲載並替!T843=0,"",IF(HP掲載並替!T843=1,HYPERLINK(HP掲載並替!C843,"PDF"),HYPERLINK(HP掲載並替!C843,"外部ページ")))</f>
        <v/>
      </c>
      <c r="D229" s="28"/>
      <c r="E229" s="29" t="str">
        <f>HP掲載並替!A873</f>
        <v>株式会社 都市設計連合</v>
      </c>
      <c r="F229" s="27" t="str">
        <f>IF(HP掲載並替!T873=0,"",IF(HP掲載並替!T873=1,HYPERLINK(HP掲載並替!C873,"PDF"),HYPERLINK(HP掲載並替!C873,"外部ページ")))</f>
        <v/>
      </c>
      <c r="G229" s="28"/>
      <c r="H229" s="29" t="str">
        <f>HP掲載並替!A903</f>
        <v>長崎県</v>
      </c>
      <c r="I229" s="27" t="str">
        <f>IF(HP掲載並替!T903=0,"",IF(HP掲載並替!T903=1,HYPERLINK(HP掲載並替!C903,"PDF"),HYPERLINK(HP掲載並替!C903,"外部ページ")))</f>
        <v/>
      </c>
      <c r="J229" s="28"/>
      <c r="K229" s="29" t="str">
        <f>HP掲載並替!A933</f>
        <v>学校法人名古屋大原学園</v>
      </c>
      <c r="L229" s="30" t="str">
        <f>IF(HP掲載並替!T933=0,"",IF(HP掲載並替!T933=1,HYPERLINK(HP掲載並替!C933,"PDF"),HYPERLINK(HP掲載並替!C933,"外部ページ")))</f>
        <v/>
      </c>
    </row>
    <row r="230" spans="1:12" s="15" customFormat="1" ht="24.9" customHeight="1">
      <c r="A230" s="15">
        <v>3</v>
      </c>
      <c r="B230" s="26" t="str">
        <f>HP掲載並替!A844</f>
        <v>株式会社東京臨海ホールディングス</v>
      </c>
      <c r="C230" s="27" t="str">
        <f>IF(HP掲載並替!T844=0,"",IF(HP掲載並替!T844=1,HYPERLINK(HP掲載並替!C844,"PDF"),HYPERLINK(HP掲載並替!C844,"外部ページ")))</f>
        <v>PDF</v>
      </c>
      <c r="D230" s="28"/>
      <c r="E230" s="29" t="str">
        <f>HP掲載並替!A874</f>
        <v>豊島区</v>
      </c>
      <c r="F230" s="27" t="str">
        <f>IF(HP掲載並替!T874=0,"",IF(HP掲載並替!T874=1,HYPERLINK(HP掲載並替!C874,"PDF"),HYPERLINK(HP掲載並替!C874,"外部ページ")))</f>
        <v>外部ページ</v>
      </c>
      <c r="G230" s="28"/>
      <c r="H230" s="29" t="str">
        <f>HP掲載並替!A904</f>
        <v>長崎県医師信用組合</v>
      </c>
      <c r="I230" s="27" t="str">
        <f>IF(HP掲載並替!T904=0,"",IF(HP掲載並替!T904=1,HYPERLINK(HP掲載並替!C904,"PDF"),HYPERLINK(HP掲載並替!C904,"外部ページ")))</f>
        <v/>
      </c>
      <c r="J230" s="28"/>
      <c r="K230" s="29" t="str">
        <f>HP掲載並替!A934</f>
        <v>株式会社名古屋銀行</v>
      </c>
      <c r="L230" s="30" t="str">
        <f>IF(HP掲載並替!T934=0,"",IF(HP掲載並替!T934=1,HYPERLINK(HP掲載並替!C934,"PDF"),HYPERLINK(HP掲載並替!C934,"外部ページ")))</f>
        <v/>
      </c>
    </row>
    <row r="231" spans="1:12" s="15" customFormat="1" ht="24.9" customHeight="1">
      <c r="A231" s="15">
        <v>4</v>
      </c>
      <c r="B231" s="26" t="str">
        <f>HP掲載並替!A845</f>
        <v>東商 株式会社</v>
      </c>
      <c r="C231" s="27" t="str">
        <f>IF(HP掲載並替!T845=0,"",IF(HP掲載並替!T845=1,HYPERLINK(HP掲載並替!C845,"PDF"),HYPERLINK(HP掲載並替!C845,"外部ページ")))</f>
        <v/>
      </c>
      <c r="D231" s="28"/>
      <c r="E231" s="29" t="str">
        <f>HP掲載並替!A875</f>
        <v xml:space="preserve">十島村 </v>
      </c>
      <c r="F231" s="27" t="str">
        <f>IF(HP掲載並替!T875=0,"",IF(HP掲載並替!T875=1,HYPERLINK(HP掲載並替!C875,"PDF"),HYPERLINK(HP掲載並替!C875,"外部ページ")))</f>
        <v/>
      </c>
      <c r="G231" s="28"/>
      <c r="H231" s="29" t="str">
        <f>HP掲載並替!A905</f>
        <v>公益財団法人　長崎県産業振興財団</v>
      </c>
      <c r="I231" s="27" t="str">
        <f>IF(HP掲載並替!T905=0,"",IF(HP掲載並替!T905=1,HYPERLINK(HP掲載並替!C905,"PDF"),HYPERLINK(HP掲載並替!C905,"外部ページ")))</f>
        <v/>
      </c>
      <c r="J231" s="28"/>
      <c r="K231" s="29" t="str">
        <f>HP掲載並替!A935</f>
        <v>名古屋電気株式会社</v>
      </c>
      <c r="L231" s="30" t="str">
        <f>IF(HP掲載並替!T935=0,"",IF(HP掲載並替!T935=1,HYPERLINK(HP掲載並替!C935,"PDF"),HYPERLINK(HP掲載並替!C935,"外部ページ")))</f>
        <v/>
      </c>
    </row>
    <row r="232" spans="1:12" s="15" customFormat="1" ht="24.9" customHeight="1">
      <c r="A232" s="15">
        <v>5</v>
      </c>
      <c r="B232" s="26" t="str">
        <f>HP掲載並替!A846</f>
        <v>一般財団法人　同仁会</v>
      </c>
      <c r="C232" s="27" t="str">
        <f>IF(HP掲載並替!T846=0,"",IF(HP掲載並替!T846=1,HYPERLINK(HP掲載並替!C846,"PDF"),HYPERLINK(HP掲載並替!C846,"外部ページ")))</f>
        <v/>
      </c>
      <c r="D232" s="28"/>
      <c r="E232" s="29" t="str">
        <f>HP掲載並替!A876</f>
        <v>株式会社戸髙鉱業社</v>
      </c>
      <c r="F232" s="27" t="str">
        <f>IF(HP掲載並替!T876=0,"",IF(HP掲載並替!T876=1,HYPERLINK(HP掲載並替!C876,"PDF"),HYPERLINK(HP掲載並替!C876,"外部ページ")))</f>
        <v/>
      </c>
      <c r="G232" s="28"/>
      <c r="H232" s="29" t="str">
        <f>HP掲載並替!A906</f>
        <v>国立大学法人長崎大学</v>
      </c>
      <c r="I232" s="27" t="str">
        <f>IF(HP掲載並替!T906=0,"",IF(HP掲載並替!T906=1,HYPERLINK(HP掲載並替!C906,"PDF"),HYPERLINK(HP掲載並替!C906,"外部ページ")))</f>
        <v>外部ページ</v>
      </c>
      <c r="J232" s="28"/>
      <c r="K232" s="29" t="str">
        <f>HP掲載並替!A936</f>
        <v>名古屋東部陸運株式会社</v>
      </c>
      <c r="L232" s="30" t="str">
        <f>IF(HP掲載並替!T936=0,"",IF(HP掲載並替!T936=1,HYPERLINK(HP掲載並替!C936,"PDF"),HYPERLINK(HP掲載並替!C936,"外部ページ")))</f>
        <v/>
      </c>
    </row>
    <row r="233" spans="1:12" s="15" customFormat="1" ht="24.9" customHeight="1">
      <c r="A233" s="15">
        <v>6</v>
      </c>
      <c r="B233" s="26" t="str">
        <f>HP掲載並替!A847</f>
        <v>東神電池工業株式会社</v>
      </c>
      <c r="C233" s="27" t="str">
        <f>IF(HP掲載並替!T847=0,"",IF(HP掲載並替!T847=1,HYPERLINK(HP掲載並替!C847,"PDF"),HYPERLINK(HP掲載並替!C847,"外部ページ")))</f>
        <v>外部ページ</v>
      </c>
      <c r="D233" s="28"/>
      <c r="E233" s="29" t="str">
        <f>HP掲載並替!A877</f>
        <v>栃木県</v>
      </c>
      <c r="F233" s="27" t="str">
        <f>IF(HP掲載並替!T877=0,"",IF(HP掲載並替!T877=1,HYPERLINK(HP掲載並替!C877,"PDF"),HYPERLINK(HP掲載並替!C877,"外部ページ")))</f>
        <v/>
      </c>
      <c r="G233" s="28"/>
      <c r="H233" s="29" t="str">
        <f>HP掲載並替!A907</f>
        <v>ナカザワ建販株式会社</v>
      </c>
      <c r="I233" s="27" t="str">
        <f>IF(HP掲載並替!T907=0,"",IF(HP掲載並替!T907=1,HYPERLINK(HP掲載並替!C907,"PDF"),HYPERLINK(HP掲載並替!C907,"外部ページ")))</f>
        <v>PDF</v>
      </c>
      <c r="J233" s="28"/>
      <c r="K233" s="29" t="str">
        <f>HP掲載並替!A937</f>
        <v>那須塩原市</v>
      </c>
      <c r="L233" s="30" t="str">
        <f>IF(HP掲載並替!T937=0,"",IF(HP掲載並替!T937=1,HYPERLINK(HP掲載並替!C937,"PDF"),HYPERLINK(HP掲載並替!C937,"外部ページ")))</f>
        <v>外部ページ</v>
      </c>
    </row>
    <row r="234" spans="1:12" s="15" customFormat="1" ht="24.9" customHeight="1">
      <c r="A234" s="15">
        <v>7</v>
      </c>
      <c r="B234" s="26" t="str">
        <f>HP掲載並替!A848</f>
        <v>東富士電機株式会社</v>
      </c>
      <c r="C234" s="27" t="str">
        <f>IF(HP掲載並替!T848=0,"",IF(HP掲載並替!T848=1,HYPERLINK(HP掲載並替!C848,"PDF"),HYPERLINK(HP掲載並替!C848,"外部ページ")))</f>
        <v/>
      </c>
      <c r="D234" s="28"/>
      <c r="E234" s="29" t="str">
        <f>HP掲載並替!A878</f>
        <v>一般社団法人栃木県医師会</v>
      </c>
      <c r="F234" s="27" t="str">
        <f>IF(HP掲載並替!T878=0,"",IF(HP掲載並替!T878=1,HYPERLINK(HP掲載並替!C878,"PDF"),HYPERLINK(HP掲載並替!C878,"外部ページ")))</f>
        <v/>
      </c>
      <c r="G234" s="28"/>
      <c r="H234" s="29" t="str">
        <f>HP掲載並替!A908</f>
        <v>公益財団法人　中島記念国際交流財団</v>
      </c>
      <c r="I234" s="27" t="str">
        <f>IF(HP掲載並替!T908=0,"",IF(HP掲載並替!T908=1,HYPERLINK(HP掲載並替!C908,"PDF"),HYPERLINK(HP掲載並替!C908,"外部ページ")))</f>
        <v/>
      </c>
      <c r="J234" s="28"/>
      <c r="K234" s="29" t="str">
        <f>HP掲載並替!A938</f>
        <v>那智勝浦町</v>
      </c>
      <c r="L234" s="30" t="str">
        <f>IF(HP掲載並替!T938=0,"",IF(HP掲載並替!T938=1,HYPERLINK(HP掲載並替!C938,"PDF"),HYPERLINK(HP掲載並替!C938,"外部ページ")))</f>
        <v/>
      </c>
    </row>
    <row r="235" spans="1:12" s="15" customFormat="1" ht="24.9" customHeight="1">
      <c r="A235" s="15">
        <v>8</v>
      </c>
      <c r="B235" s="26" t="str">
        <f>HP掲載並替!A849</f>
        <v>東武谷内田建設株式会社</v>
      </c>
      <c r="C235" s="27" t="str">
        <f>IF(HP掲載並替!T849=0,"",IF(HP掲載並替!T849=1,HYPERLINK(HP掲載並替!C849,"PDF"),HYPERLINK(HP掲載並替!C849,"外部ページ")))</f>
        <v>外部ページ</v>
      </c>
      <c r="D235" s="28"/>
      <c r="E235" s="29" t="str">
        <f>HP掲載並替!A879</f>
        <v>栃木県市町村職員共済組合</v>
      </c>
      <c r="F235" s="27" t="str">
        <f>IF(HP掲載並替!T879=0,"",IF(HP掲載並替!T879=1,HYPERLINK(HP掲載並替!C879,"PDF"),HYPERLINK(HP掲載並替!C879,"外部ページ")))</f>
        <v/>
      </c>
      <c r="G235" s="28"/>
      <c r="H235" s="29" t="str">
        <f>HP掲載並替!A909</f>
        <v>株式会社　中島商店</v>
      </c>
      <c r="I235" s="27" t="str">
        <f>IF(HP掲載並替!T909=0,"",IF(HP掲載並替!T909=1,HYPERLINK(HP掲載並替!C909,"PDF"),HYPERLINK(HP掲載並替!C909,"外部ページ")))</f>
        <v/>
      </c>
      <c r="J235" s="28"/>
      <c r="K235" s="29" t="str">
        <f>HP掲載並替!A939</f>
        <v>株式会社ナックス</v>
      </c>
      <c r="L235" s="30" t="str">
        <f>IF(HP掲載並替!T939=0,"",IF(HP掲載並替!T939=1,HYPERLINK(HP掲載並替!C939,"PDF"),HYPERLINK(HP掲載並替!C939,"外部ページ")))</f>
        <v>外部ページ</v>
      </c>
    </row>
    <row r="236" spans="1:12" s="15" customFormat="1" ht="24.9" customHeight="1">
      <c r="A236" s="15">
        <v>9</v>
      </c>
      <c r="B236" s="26" t="str">
        <f>HP掲載並替!A850</f>
        <v>東邦電機工業株式会社</v>
      </c>
      <c r="C236" s="27" t="str">
        <f>IF(HP掲載並替!T850=0,"",IF(HP掲載並替!T850=1,HYPERLINK(HP掲載並替!C850,"PDF"),HYPERLINK(HP掲載並替!C850,"外部ページ")))</f>
        <v/>
      </c>
      <c r="D236" s="28"/>
      <c r="E236" s="29" t="str">
        <f>HP掲載並替!A880</f>
        <v>栃木県市町村総合事務組合</v>
      </c>
      <c r="F236" s="27" t="str">
        <f>IF(HP掲載並替!T880=0,"",IF(HP掲載並替!T880=1,HYPERLINK(HP掲載並替!C880,"PDF"),HYPERLINK(HP掲載並替!C880,"外部ページ")))</f>
        <v/>
      </c>
      <c r="G236" s="28"/>
      <c r="H236" s="29" t="str">
        <f>HP掲載並替!A910</f>
        <v>財団法人　仲田育成事業財団</v>
      </c>
      <c r="I236" s="27" t="str">
        <f>IF(HP掲載並替!T910=0,"",IF(HP掲載並替!T910=1,HYPERLINK(HP掲載並替!C910,"PDF"),HYPERLINK(HP掲載並替!C910,"外部ページ")))</f>
        <v/>
      </c>
      <c r="J236" s="28"/>
      <c r="K236" s="29" t="str">
        <f>HP掲載並替!A940</f>
        <v>夏原工業株式会社</v>
      </c>
      <c r="L236" s="30" t="str">
        <f>IF(HP掲載並替!T940=0,"",IF(HP掲載並替!T940=1,HYPERLINK(HP掲載並替!C940,"PDF"),HYPERLINK(HP掲載並替!C940,"外部ページ")))</f>
        <v/>
      </c>
    </row>
    <row r="237" spans="1:12" s="15" customFormat="1" ht="24.9" customHeight="1">
      <c r="A237" s="15">
        <v>10</v>
      </c>
      <c r="B237" s="26" t="str">
        <f>HP掲載並替!A851</f>
        <v>学校法人東北医科薬科大学</v>
      </c>
      <c r="C237" s="27" t="str">
        <f>IF(HP掲載並替!T851=0,"",IF(HP掲載並替!T851=1,HYPERLINK(HP掲載並替!C851,"PDF"),HYPERLINK(HP掲載並替!C851,"外部ページ")))</f>
        <v/>
      </c>
      <c r="D237" s="28"/>
      <c r="E237" s="29" t="str">
        <f>HP掲載並替!A881</f>
        <v>獨協医科大学</v>
      </c>
      <c r="F237" s="27" t="str">
        <f>IF(HP掲載並替!T881=0,"",IF(HP掲載並替!T881=1,HYPERLINK(HP掲載並替!C881,"PDF"),HYPERLINK(HP掲載並替!C881,"外部ページ")))</f>
        <v/>
      </c>
      <c r="G237" s="28"/>
      <c r="H237" s="29" t="str">
        <f>HP掲載並替!A911</f>
        <v xml:space="preserve">長田工業株式会社 </v>
      </c>
      <c r="I237" s="27" t="str">
        <f>IF(HP掲載並替!T911=0,"",IF(HP掲載並替!T911=1,HYPERLINK(HP掲載並替!C911,"PDF"),HYPERLINK(HP掲載並替!C911,"外部ページ")))</f>
        <v>PDF</v>
      </c>
      <c r="J237" s="28"/>
      <c r="K237" s="29" t="str">
        <f>HP掲載並替!A941</f>
        <v>ナトコ株式会社</v>
      </c>
      <c r="L237" s="30" t="str">
        <f>IF(HP掲載並替!T941=0,"",IF(HP掲載並替!T941=1,HYPERLINK(HP掲載並替!C941,"PDF"),HYPERLINK(HP掲載並替!C941,"外部ページ")))</f>
        <v/>
      </c>
    </row>
    <row r="238" spans="1:12" s="15" customFormat="1" ht="24.9" customHeight="1">
      <c r="A238" s="15">
        <v>11</v>
      </c>
      <c r="B238" s="26" t="str">
        <f>HP掲載並替!A852</f>
        <v>株式会社 東北エンジニアリングプラスチック</v>
      </c>
      <c r="C238" s="27" t="str">
        <f>IF(HP掲載並替!T852=0,"",IF(HP掲載並替!T852=1,HYPERLINK(HP掲載並替!C852,"PDF"),HYPERLINK(HP掲載並替!C852,"外部ページ")))</f>
        <v>PDF</v>
      </c>
      <c r="D238" s="28"/>
      <c r="E238" s="29" t="str">
        <f>HP掲載並替!A882</f>
        <v>株式会社トッキンHD</v>
      </c>
      <c r="F238" s="27" t="str">
        <f>IF(HP掲載並替!T882=0,"",IF(HP掲載並替!T882=1,HYPERLINK(HP掲載並替!C882,"PDF"),HYPERLINK(HP掲載並替!C882,"外部ページ")))</f>
        <v/>
      </c>
      <c r="G238" s="28"/>
      <c r="H238" s="29" t="str">
        <f>HP掲載並替!A912</f>
        <v>中津テント株式会社</v>
      </c>
      <c r="I238" s="27" t="str">
        <f>IF(HP掲載並替!T912=0,"",IF(HP掲載並替!T912=1,HYPERLINK(HP掲載並替!C912,"PDF"),HYPERLINK(HP掲載並替!C912,"外部ページ")))</f>
        <v/>
      </c>
      <c r="J238" s="28"/>
      <c r="K238" s="29" t="str">
        <f>HP掲載並替!A942</f>
        <v>学校法人　浪速学院</v>
      </c>
      <c r="L238" s="30" t="str">
        <f>IF(HP掲載並替!T942=0,"",IF(HP掲載並替!T942=1,HYPERLINK(HP掲載並替!C942,"PDF"),HYPERLINK(HP掲載並替!C942,"外部ページ")))</f>
        <v/>
      </c>
    </row>
    <row r="239" spans="1:12" s="15" customFormat="1" ht="24.9" customHeight="1">
      <c r="A239" s="15">
        <v>12</v>
      </c>
      <c r="B239" s="26" t="str">
        <f>HP掲載並替!A853</f>
        <v>一般社団法人東北地域医療支援機構</v>
      </c>
      <c r="C239" s="27" t="str">
        <f>IF(HP掲載並替!T853=0,"",IF(HP掲載並替!T853=1,HYPERLINK(HP掲載並替!C853,"PDF"),HYPERLINK(HP掲載並替!C853,"外部ページ")))</f>
        <v/>
      </c>
      <c r="D239" s="28"/>
      <c r="E239" s="29" t="str">
        <f>HP掲載並替!A883</f>
        <v>株式会社トップコーポレーション</v>
      </c>
      <c r="F239" s="27" t="str">
        <f>IF(HP掲載並替!T883=0,"",IF(HP掲載並替!T883=1,HYPERLINK(HP掲載並替!C883,"PDF"),HYPERLINK(HP掲載並替!C883,"外部ページ")))</f>
        <v/>
      </c>
      <c r="G239" s="28"/>
      <c r="H239" s="29" t="str">
        <f>HP掲載並替!A913</f>
        <v>株式会社ナガト</v>
      </c>
      <c r="I239" s="27" t="str">
        <f>IF(HP掲載並替!T913=0,"",IF(HP掲載並替!T913=1,HYPERLINK(HP掲載並替!C913,"PDF"),HYPERLINK(HP掲載並替!C913,"外部ページ")))</f>
        <v/>
      </c>
      <c r="J239" s="28"/>
      <c r="K239" s="29" t="str">
        <f>HP掲載並替!A943</f>
        <v>学校法人　鍋島学園　新栄幼稚園</v>
      </c>
      <c r="L239" s="30" t="str">
        <f>IF(HP掲載並替!T943=0,"",IF(HP掲載並替!T943=1,HYPERLINK(HP掲載並替!C943,"PDF"),HYPERLINK(HP掲載並替!C943,"外部ページ")))</f>
        <v/>
      </c>
    </row>
    <row r="240" spans="1:12" s="15" customFormat="1" ht="24.9" customHeight="1">
      <c r="A240" s="15">
        <v>13</v>
      </c>
      <c r="B240" s="26" t="str">
        <f>HP掲載並替!A854</f>
        <v>東陽興業　株式会社</v>
      </c>
      <c r="C240" s="27" t="str">
        <f>IF(HP掲載並替!T854=0,"",IF(HP掲載並替!T854=1,HYPERLINK(HP掲載並替!C854,"PDF"),HYPERLINK(HP掲載並替!C854,"外部ページ")))</f>
        <v/>
      </c>
      <c r="D240" s="28"/>
      <c r="E240" s="29" t="str">
        <f>HP掲載並替!A884</f>
        <v>トナミグリーン株式会社</v>
      </c>
      <c r="F240" s="27" t="str">
        <f>IF(HP掲載並替!T884=0,"",IF(HP掲載並替!T884=1,HYPERLINK(HP掲載並替!C884,"PDF"),HYPERLINK(HP掲載並替!C884,"外部ページ")))</f>
        <v/>
      </c>
      <c r="G240" s="28"/>
      <c r="H240" s="29" t="str">
        <f>HP掲載並替!A914</f>
        <v>中土佐町</v>
      </c>
      <c r="I240" s="27" t="str">
        <f>IF(HP掲載並替!T914=0,"",IF(HP掲載並替!T914=1,HYPERLINK(HP掲載並替!C914,"PDF"),HYPERLINK(HP掲載並替!C914,"外部ページ")))</f>
        <v/>
      </c>
      <c r="J240" s="28"/>
      <c r="K240" s="29" t="str">
        <f>HP掲載並替!A944</f>
        <v>学校法人　鍋島学園　鍋島幼稚園</v>
      </c>
      <c r="L240" s="30" t="str">
        <f>IF(HP掲載並替!T944=0,"",IF(HP掲載並替!T944=1,HYPERLINK(HP掲載並替!C944,"PDF"),HYPERLINK(HP掲載並替!C944,"外部ページ")))</f>
        <v/>
      </c>
    </row>
    <row r="241" spans="1:12" s="15" customFormat="1" ht="24.9" customHeight="1">
      <c r="A241" s="15">
        <v>14</v>
      </c>
      <c r="B241" s="26" t="str">
        <f>HP掲載並替!A855</f>
        <v>東洋シヤッター株式会社</v>
      </c>
      <c r="C241" s="27" t="str">
        <f>IF(HP掲載並替!T855=0,"",IF(HP掲載並替!T855=1,HYPERLINK(HP掲載並替!C855,"PDF"),HYPERLINK(HP掲載並替!C855,"外部ページ")))</f>
        <v>PDF</v>
      </c>
      <c r="D241" s="28"/>
      <c r="E241" s="29" t="str">
        <f>HP掲載並替!A885</f>
        <v>砺波市</v>
      </c>
      <c r="F241" s="27" t="str">
        <f>IF(HP掲載並替!T885=0,"",IF(HP掲載並替!T885=1,HYPERLINK(HP掲載並替!C885,"PDF"),HYPERLINK(HP掲載並替!C885,"外部ページ")))</f>
        <v/>
      </c>
      <c r="G241" s="28"/>
      <c r="H241" s="29" t="str">
        <f>HP掲載並替!A915</f>
        <v>長門市</v>
      </c>
      <c r="I241" s="27" t="str">
        <f>IF(HP掲載並替!T915=0,"",IF(HP掲載並替!T915=1,HYPERLINK(HP掲載並替!C915,"PDF"),HYPERLINK(HP掲載並替!C915,"外部ページ")))</f>
        <v/>
      </c>
      <c r="J241" s="28"/>
      <c r="K241" s="29" t="str">
        <f>HP掲載並替!A945</f>
        <v>株式会社　ナマックス</v>
      </c>
      <c r="L241" s="30" t="str">
        <f>IF(HP掲載並替!T945=0,"",IF(HP掲載並替!T945=1,HYPERLINK(HP掲載並替!C945,"PDF"),HYPERLINK(HP掲載並替!C945,"外部ページ")))</f>
        <v/>
      </c>
    </row>
    <row r="242" spans="1:12" s="15" customFormat="1" ht="24.9" customHeight="1">
      <c r="A242" s="15">
        <v>15</v>
      </c>
      <c r="B242" s="26" t="str">
        <f>HP掲載並替!A856</f>
        <v>株式会社東陽テクニカ</v>
      </c>
      <c r="C242" s="27" t="str">
        <f>IF(HP掲載並替!T856=0,"",IF(HP掲載並替!T856=1,HYPERLINK(HP掲載並替!C856,"PDF"),HYPERLINK(HP掲載並替!C856,"外部ページ")))</f>
        <v>PDF</v>
      </c>
      <c r="D242" s="28"/>
      <c r="E242" s="29" t="str">
        <f>HP掲載並替!A886</f>
        <v>富里市</v>
      </c>
      <c r="F242" s="27" t="str">
        <f>IF(HP掲載並替!T886=0,"",IF(HP掲載並替!T886=1,HYPERLINK(HP掲載並替!C886,"PDF"),HYPERLINK(HP掲載並替!C886,"外部ページ")))</f>
        <v/>
      </c>
      <c r="G242" s="28"/>
      <c r="H242" s="29" t="str">
        <f>HP掲載並替!A916</f>
        <v>中新川広域行政事務組合</v>
      </c>
      <c r="I242" s="27" t="str">
        <f>IF(HP掲載並替!T916=0,"",IF(HP掲載並替!T916=1,HYPERLINK(HP掲載並替!C916,"PDF"),HYPERLINK(HP掲載並替!C916,"外部ページ")))</f>
        <v/>
      </c>
      <c r="J242" s="28"/>
      <c r="K242" s="29" t="str">
        <f>HP掲載並替!A946</f>
        <v>福島県浪江町</v>
      </c>
      <c r="L242" s="30" t="str">
        <f>IF(HP掲載並替!T946=0,"",IF(HP掲載並替!T946=1,HYPERLINK(HP掲載並替!C946,"PDF"),HYPERLINK(HP掲載並替!C946,"外部ページ")))</f>
        <v>外部ページ</v>
      </c>
    </row>
    <row r="243" spans="1:12" s="15" customFormat="1" ht="24.9" customHeight="1">
      <c r="A243" s="15">
        <v>16</v>
      </c>
      <c r="B243" s="26" t="str">
        <f>HP掲載並替!A857</f>
        <v>東洋電機健康保険組合</v>
      </c>
      <c r="C243" s="27" t="str">
        <f>IF(HP掲載並替!T857=0,"",IF(HP掲載並替!T857=1,HYPERLINK(HP掲載並替!C857,"PDF"),HYPERLINK(HP掲載並替!C857,"外部ページ")))</f>
        <v/>
      </c>
      <c r="D243" s="28"/>
      <c r="E243" s="29" t="str">
        <f>HP掲載並替!A887</f>
        <v>株式会社トミヤコーヒー</v>
      </c>
      <c r="F243" s="27" t="str">
        <f>IF(HP掲載並替!T887=0,"",IF(HP掲載並替!T887=1,HYPERLINK(HP掲載並替!C887,"PDF"),HYPERLINK(HP掲載並替!C887,"外部ページ")))</f>
        <v/>
      </c>
      <c r="G243" s="28"/>
      <c r="H243" s="29" t="str">
        <f>HP掲載並替!A917</f>
        <v>中西不動産株式会社</v>
      </c>
      <c r="I243" s="27" t="str">
        <f>IF(HP掲載並替!T917=0,"",IF(HP掲載並替!T917=1,HYPERLINK(HP掲載並替!C917,"PDF"),HYPERLINK(HP掲載並替!C917,"外部ページ")))</f>
        <v>外部ページ</v>
      </c>
      <c r="J243" s="28"/>
      <c r="K243" s="29" t="str">
        <f>HP掲載並替!A947</f>
        <v>滑川市</v>
      </c>
      <c r="L243" s="30" t="str">
        <f>IF(HP掲載並替!T947=0,"",IF(HP掲載並替!T947=1,HYPERLINK(HP掲載並替!C947,"PDF"),HYPERLINK(HP掲載並替!C947,"外部ページ")))</f>
        <v/>
      </c>
    </row>
    <row r="244" spans="1:12" s="15" customFormat="1" ht="24.9" customHeight="1">
      <c r="A244" s="15">
        <v>17</v>
      </c>
      <c r="B244" s="26" t="str">
        <f>HP掲載並替!A858</f>
        <v>東洋ドライルーブ株式会社</v>
      </c>
      <c r="C244" s="27" t="str">
        <f>IF(HP掲載並替!T858=0,"",IF(HP掲載並替!T858=1,HYPERLINK(HP掲載並替!C858,"PDF"),HYPERLINK(HP掲載並替!C858,"外部ページ")))</f>
        <v>PDF</v>
      </c>
      <c r="D244" s="28"/>
      <c r="E244" s="29" t="str">
        <f>HP掲載並替!A888</f>
        <v>株式会社富山技販</v>
      </c>
      <c r="F244" s="27" t="str">
        <f>IF(HP掲載並替!T888=0,"",IF(HP掲載並替!T888=1,HYPERLINK(HP掲載並替!C888,"PDF"),HYPERLINK(HP掲載並替!C888,"外部ページ")))</f>
        <v/>
      </c>
      <c r="G244" s="28"/>
      <c r="H244" s="29" t="str">
        <f>HP掲載並替!A918</f>
        <v>学校法人中野学園</v>
      </c>
      <c r="I244" s="27" t="str">
        <f>IF(HP掲載並替!T918=0,"",IF(HP掲載並替!T918=1,HYPERLINK(HP掲載並替!C918,"PDF"),HYPERLINK(HP掲載並替!C918,"外部ページ")))</f>
        <v/>
      </c>
      <c r="J244" s="28"/>
      <c r="K244" s="29" t="str">
        <f>HP掲載並替!A948</f>
        <v>奈良県</v>
      </c>
      <c r="L244" s="30" t="str">
        <f>IF(HP掲載並替!T948=0,"",IF(HP掲載並替!T948=1,HYPERLINK(HP掲載並替!C948,"PDF"),HYPERLINK(HP掲載並替!C948,"外部ページ")))</f>
        <v/>
      </c>
    </row>
    <row r="245" spans="1:12" s="15" customFormat="1" ht="24.9" customHeight="1">
      <c r="A245" s="15">
        <v>18</v>
      </c>
      <c r="B245" s="26" t="str">
        <f>HP掲載並替!A859</f>
        <v>公益社団法人東洋療法学校協会</v>
      </c>
      <c r="C245" s="27" t="str">
        <f>IF(HP掲載並替!T859=0,"",IF(HP掲載並替!T859=1,HYPERLINK(HP掲載並替!C859,"PDF"),HYPERLINK(HP掲載並替!C859,"外部ページ")))</f>
        <v/>
      </c>
      <c r="D245" s="28"/>
      <c r="E245" s="29" t="str">
        <f>HP掲載並替!A889</f>
        <v>富山県学校生活協同組合</v>
      </c>
      <c r="F245" s="27" t="str">
        <f>IF(HP掲載並替!T889=0,"",IF(HP掲載並替!T889=1,HYPERLINK(HP掲載並替!C889,"PDF"),HYPERLINK(HP掲載並替!C889,"外部ページ")))</f>
        <v/>
      </c>
      <c r="G245" s="28"/>
      <c r="H245" s="29" t="str">
        <f>HP掲載並替!A919</f>
        <v>長野県住宅供給公社</v>
      </c>
      <c r="I245" s="27" t="str">
        <f>IF(HP掲載並替!T919=0,"",IF(HP掲載並替!T919=1,HYPERLINK(HP掲載並替!C919,"PDF"),HYPERLINK(HP掲載並替!C919,"外部ページ")))</f>
        <v/>
      </c>
      <c r="J245" s="28"/>
      <c r="K245" s="29" t="str">
        <f>HP掲載並替!A949</f>
        <v>長野県南信地域町村交通災害共済事務組合</v>
      </c>
      <c r="L245" s="30" t="str">
        <f>IF(HP掲載並替!T949=0,"",IF(HP掲載並替!T949=1,HYPERLINK(HP掲載並替!C949,"PDF"),HYPERLINK(HP掲載並替!C949,"外部ページ")))</f>
        <v/>
      </c>
    </row>
    <row r="246" spans="1:12" s="15" customFormat="1" ht="24.9" customHeight="1">
      <c r="A246" s="15">
        <v>19</v>
      </c>
      <c r="B246" s="26" t="str">
        <f>HP掲載並替!A860</f>
        <v>東陸ロジテック株式会社</v>
      </c>
      <c r="C246" s="27" t="str">
        <f>IF(HP掲載並替!T860=0,"",IF(HP掲載並替!T860=1,HYPERLINK(HP掲載並替!C860,"PDF"),HYPERLINK(HP掲載並替!C860,"外部ページ")))</f>
        <v>PDF</v>
      </c>
      <c r="D246" s="28"/>
      <c r="E246" s="29" t="str">
        <f>HP掲載並替!A890</f>
        <v>富山県商工会連合会</v>
      </c>
      <c r="F246" s="27" t="str">
        <f>IF(HP掲載並替!T890=0,"",IF(HP掲載並替!T890=1,HYPERLINK(HP掲載並替!C890,"PDF"),HYPERLINK(HP掲載並替!C890,"外部ページ")))</f>
        <v/>
      </c>
      <c r="G246" s="28"/>
      <c r="H246" s="29" t="str">
        <f>HP掲載並替!A920</f>
        <v>一般財団法人　長野県退職教職員互助組合</v>
      </c>
      <c r="I246" s="27" t="str">
        <f>IF(HP掲載並替!T920=0,"",IF(HP掲載並替!T920=1,HYPERLINK(HP掲載並替!C920,"PDF"),HYPERLINK(HP掲載並替!C920,"外部ページ")))</f>
        <v/>
      </c>
      <c r="J246" s="28"/>
      <c r="K246" s="29" t="str">
        <f>HP掲載並替!A950</f>
        <v>南砺市</v>
      </c>
      <c r="L246" s="30" t="str">
        <f>IF(HP掲載並替!T950=0,"",IF(HP掲載並替!T950=1,HYPERLINK(HP掲載並替!C950,"PDF"),HYPERLINK(HP掲載並替!C950,"外部ページ")))</f>
        <v/>
      </c>
    </row>
    <row r="247" spans="1:12" s="15" customFormat="1" ht="24.9" customHeight="1">
      <c r="A247" s="15">
        <v>20</v>
      </c>
      <c r="B247" s="26" t="str">
        <f>HP掲載並替!A861</f>
        <v>トーエイライト　株式会社</v>
      </c>
      <c r="C247" s="27" t="str">
        <f>IF(HP掲載並替!T861=0,"",IF(HP掲載並替!T861=1,HYPERLINK(HP掲載並替!C861,"PDF"),HYPERLINK(HP掲載並替!C861,"外部ページ")))</f>
        <v/>
      </c>
      <c r="D247" s="28"/>
      <c r="E247" s="29" t="str">
        <f>HP掲載並替!A891</f>
        <v>一般社団法人富山県発明協会</v>
      </c>
      <c r="F247" s="27" t="str">
        <f>IF(HP掲載並替!T891=0,"",IF(HP掲載並替!T891=1,HYPERLINK(HP掲載並替!C891,"PDF"),HYPERLINK(HP掲載並替!C891,"外部ページ")))</f>
        <v/>
      </c>
      <c r="G247" s="28"/>
      <c r="H247" s="29" t="str">
        <f>HP掲載並替!A921</f>
        <v>長野県農業信用基金協会</v>
      </c>
      <c r="I247" s="27" t="str">
        <f>IF(HP掲載並替!T921=0,"",IF(HP掲載並替!T921=1,HYPERLINK(HP掲載並替!C921,"PDF"),HYPERLINK(HP掲載並替!C921,"外部ページ")))</f>
        <v/>
      </c>
      <c r="J247" s="28"/>
      <c r="K247" s="29" t="str">
        <f>HP掲載並替!A951</f>
        <v>新潟県</v>
      </c>
      <c r="L247" s="30" t="str">
        <f>IF(HP掲載並替!T951=0,"",IF(HP掲載並替!T951=1,HYPERLINK(HP掲載並替!C951,"PDF"),HYPERLINK(HP掲載並替!C951,"外部ページ")))</f>
        <v/>
      </c>
    </row>
    <row r="248" spans="1:12" s="15" customFormat="1" ht="24.9" customHeight="1">
      <c r="A248" s="15">
        <v>21</v>
      </c>
      <c r="B248" s="26" t="str">
        <f>HP掲載並替!A862</f>
        <v>株式会社ドーコン</v>
      </c>
      <c r="C248" s="27" t="str">
        <f>IF(HP掲載並替!T862=0,"",IF(HP掲載並替!T862=1,HYPERLINK(HP掲載並替!C862,"PDF"),HYPERLINK(HP掲載並替!C862,"外部ページ")))</f>
        <v/>
      </c>
      <c r="D248" s="28"/>
      <c r="E248" s="29" t="str">
        <f>HP掲載並替!A892</f>
        <v>株式会社とやまサンホーム</v>
      </c>
      <c r="F248" s="27" t="str">
        <f>IF(HP掲載並替!T892=0,"",IF(HP掲載並替!T892=1,HYPERLINK(HP掲載並替!C892,"PDF"),HYPERLINK(HP掲載並替!C892,"外部ページ")))</f>
        <v/>
      </c>
      <c r="G248" s="28"/>
      <c r="H248" s="29" t="str">
        <f>HP掲載並替!A922</f>
        <v>一般社団法人長野県林業コンサルタント協会</v>
      </c>
      <c r="I248" s="27" t="str">
        <f>IF(HP掲載並替!T922=0,"",IF(HP掲載並替!T922=1,HYPERLINK(HP掲載並替!C922,"PDF"),HYPERLINK(HP掲載並替!C922,"外部ページ")))</f>
        <v/>
      </c>
      <c r="J248" s="28"/>
      <c r="K248" s="29" t="str">
        <f>HP掲載並替!A952</f>
        <v>学校法人　新潟総合学園</v>
      </c>
      <c r="L248" s="30" t="str">
        <f>IF(HP掲載並替!T952=0,"",IF(HP掲載並替!T952=1,HYPERLINK(HP掲載並替!C952,"PDF"),HYPERLINK(HP掲載並替!C952,"外部ページ")))</f>
        <v/>
      </c>
    </row>
    <row r="249" spans="1:12" s="15" customFormat="1" ht="24.9" customHeight="1">
      <c r="A249" s="15">
        <v>22</v>
      </c>
      <c r="B249" s="26" t="str">
        <f>HP掲載並替!A863</f>
        <v>株式会社トーニチコンサルタント</v>
      </c>
      <c r="C249" s="27" t="str">
        <f>IF(HP掲載並替!T863=0,"",IF(HP掲載並替!T863=1,HYPERLINK(HP掲載並替!C863,"PDF"),HYPERLINK(HP掲載並替!C863,"外部ページ")))</f>
        <v/>
      </c>
      <c r="D249" s="28"/>
      <c r="E249" s="29" t="str">
        <f>HP掲載並替!A893</f>
        <v>とやま生活協同組合</v>
      </c>
      <c r="F249" s="27" t="str">
        <f>IF(HP掲載並替!T893=0,"",IF(HP掲載並替!T893=1,HYPERLINK(HP掲載並替!C893,"PDF"),HYPERLINK(HP掲載並替!C893,"外部ページ")))</f>
        <v/>
      </c>
      <c r="G249" s="28"/>
      <c r="H249" s="29" t="str">
        <f>HP掲載並替!A923</f>
        <v>社会福祉法人　長野市社会福祉協議会</v>
      </c>
      <c r="I249" s="27" t="str">
        <f>IF(HP掲載並替!T923=0,"",IF(HP掲載並替!T923=1,HYPERLINK(HP掲載並替!C923,"PDF"),HYPERLINK(HP掲載並替!C923,"外部ページ")))</f>
        <v/>
      </c>
      <c r="J249" s="28"/>
      <c r="K249" s="29" t="str">
        <f>HP掲載並替!A953</f>
        <v>西川ゴム工業株式会社</v>
      </c>
      <c r="L249" s="30" t="str">
        <f>IF(HP掲載並替!T953=0,"",IF(HP掲載並替!T953=1,HYPERLINK(HP掲載並替!C953,"PDF"),HYPERLINK(HP掲載並替!C953,"外部ページ")))</f>
        <v>外部ページ</v>
      </c>
    </row>
    <row r="250" spans="1:12" s="15" customFormat="1" ht="24.9" customHeight="1">
      <c r="A250" s="15">
        <v>23</v>
      </c>
      <c r="B250" s="26" t="str">
        <f>HP掲載並替!A864</f>
        <v>株式会社TONEZ</v>
      </c>
      <c r="C250" s="27" t="str">
        <f>IF(HP掲載並替!T864=0,"",IF(HP掲載並替!T864=1,HYPERLINK(HP掲載並替!C864,"PDF"),HYPERLINK(HP掲載並替!C864,"外部ページ")))</f>
        <v/>
      </c>
      <c r="D250" s="28"/>
      <c r="E250" s="29" t="str">
        <f>HP掲載並替!A894</f>
        <v>長野県豊丘村</v>
      </c>
      <c r="F250" s="27" t="str">
        <f>IF(HP掲載並替!T894=0,"",IF(HP掲載並替!T894=1,HYPERLINK(HP掲載並替!C894,"PDF"),HYPERLINK(HP掲載並替!C894,"外部ページ")))</f>
        <v/>
      </c>
      <c r="G250" s="28"/>
      <c r="H250" s="29" t="str">
        <f>HP掲載並替!A924</f>
        <v>中野市水道事業</v>
      </c>
      <c r="I250" s="27" t="str">
        <f>IF(HP掲載並替!T924=0,"",IF(HP掲載並替!T924=1,HYPERLINK(HP掲載並替!C924,"PDF"),HYPERLINK(HP掲載並替!C924,"外部ページ")))</f>
        <v/>
      </c>
      <c r="J250" s="28"/>
      <c r="K250" s="29" t="str">
        <f>HP掲載並替!A954</f>
        <v>株式会社西日本シティ銀行</v>
      </c>
      <c r="L250" s="30" t="str">
        <f>IF(HP掲載並替!T954=0,"",IF(HP掲載並替!T954=1,HYPERLINK(HP掲載並替!C954,"PDF"),HYPERLINK(HP掲載並替!C954,"外部ページ")))</f>
        <v/>
      </c>
    </row>
    <row r="251" spans="1:12" s="15" customFormat="1" ht="24.9" customHeight="1">
      <c r="A251" s="15">
        <v>24</v>
      </c>
      <c r="B251" s="26" t="str">
        <f>HP掲載並替!A865</f>
        <v>社会福祉法人　ときわ会　ときわ保育園</v>
      </c>
      <c r="C251" s="27" t="str">
        <f>IF(HP掲載並替!T865=0,"",IF(HP掲載並替!T865=1,HYPERLINK(HP掲載並替!C865,"PDF"),HYPERLINK(HP掲載並替!C865,"外部ページ")))</f>
        <v/>
      </c>
      <c r="D251" s="28"/>
      <c r="E251" s="29" t="str">
        <f>HP掲載並替!A895</f>
        <v>医療法人社団　豊繁会　近藤病院</v>
      </c>
      <c r="F251" s="27" t="str">
        <f>IF(HP掲載並替!T895=0,"",IF(HP掲載並替!T895=1,HYPERLINK(HP掲載並替!C895,"PDF"),HYPERLINK(HP掲載並替!C895,"外部ページ")))</f>
        <v/>
      </c>
      <c r="G251" s="28"/>
      <c r="H251" s="29" t="str">
        <f>HP掲載並替!A925</f>
        <v>株式会社ナガノトマト</v>
      </c>
      <c r="I251" s="27" t="str">
        <f>IF(HP掲載並替!T925=0,"",IF(HP掲載並替!T925=1,HYPERLINK(HP掲載並替!C925,"PDF"),HYPERLINK(HP掲載並替!C925,"外部ページ")))</f>
        <v>PDF</v>
      </c>
      <c r="J251" s="28"/>
      <c r="K251" s="29" t="str">
        <f>HP掲載並替!A955</f>
        <v>西之表市</v>
      </c>
      <c r="L251" s="30" t="str">
        <f>IF(HP掲載並替!T955=0,"",IF(HP掲載並替!T955=1,HYPERLINK(HP掲載並替!C955,"PDF"),HYPERLINK(HP掲載並替!C955,"外部ページ")))</f>
        <v/>
      </c>
    </row>
    <row r="252" spans="1:12" s="15" customFormat="1" ht="24.9" customHeight="1">
      <c r="A252" s="15">
        <v>25</v>
      </c>
      <c r="B252" s="26" t="str">
        <f>HP掲載並替!A866</f>
        <v xml:space="preserve">協業組合 徳島印刷センター </v>
      </c>
      <c r="C252" s="27" t="str">
        <f>IF(HP掲載並替!T866=0,"",IF(HP掲載並替!T866=1,HYPERLINK(HP掲載並替!C866,"PDF"),HYPERLINK(HP掲載並替!C866,"外部ページ")))</f>
        <v/>
      </c>
      <c r="D252" s="28"/>
      <c r="E252" s="29" t="str">
        <f>HP掲載並替!A896</f>
        <v>豊田運輸倉庫株式会社</v>
      </c>
      <c r="F252" s="27" t="str">
        <f>IF(HP掲載並替!T896=0,"",IF(HP掲載並替!T896=1,HYPERLINK(HP掲載並替!C896,"PDF"),HYPERLINK(HP掲載並替!C896,"外部ページ")))</f>
        <v/>
      </c>
      <c r="G252" s="28"/>
      <c r="H252" s="29" t="str">
        <f>HP掲載並替!A926</f>
        <v>長野三菱電機機器販売株式会社</v>
      </c>
      <c r="I252" s="27" t="str">
        <f>IF(HP掲載並替!T926=0,"",IF(HP掲載並替!T926=1,HYPERLINK(HP掲載並替!C926,"PDF"),HYPERLINK(HP掲載並替!C926,"外部ページ")))</f>
        <v>外部ページ</v>
      </c>
      <c r="J252" s="28"/>
      <c r="K252" s="29" t="str">
        <f>HP掲載並替!A956</f>
        <v>西山電気株式会社</v>
      </c>
      <c r="L252" s="30" t="str">
        <f>IF(HP掲載並替!T956=0,"",IF(HP掲載並替!T956=1,HYPERLINK(HP掲載並替!C956,"PDF"),HYPERLINK(HP掲載並替!C956,"外部ページ")))</f>
        <v/>
      </c>
    </row>
    <row r="253" spans="1:12" s="15" customFormat="1" ht="24.9" customHeight="1">
      <c r="A253" s="15">
        <v>26</v>
      </c>
      <c r="B253" s="26" t="str">
        <f>HP掲載並替!A867</f>
        <v>株式会社徳島大正銀行</v>
      </c>
      <c r="C253" s="27" t="str">
        <f>IF(HP掲載並替!T867=0,"",IF(HP掲載並替!T867=1,HYPERLINK(HP掲載並替!C867,"PDF"),HYPERLINK(HP掲載並替!C867,"外部ページ")))</f>
        <v/>
      </c>
      <c r="D253" s="28"/>
      <c r="E253" s="29" t="str">
        <f>HP掲載並替!A897</f>
        <v>豊臣機工株式会社</v>
      </c>
      <c r="F253" s="27" t="str">
        <f>IF(HP掲載並替!T897=0,"",IF(HP掲載並替!T897=1,HYPERLINK(HP掲載並替!C897,"PDF"),HYPERLINK(HP掲載並替!C897,"外部ページ")))</f>
        <v/>
      </c>
      <c r="G253" s="28"/>
      <c r="H253" s="29" t="str">
        <f>HP掲載並替!A927</f>
        <v>株式会社　ナカムラ</v>
      </c>
      <c r="I253" s="27" t="str">
        <f>IF(HP掲載並替!T927=0,"",IF(HP掲載並替!T927=1,HYPERLINK(HP掲載並替!C927,"PDF"),HYPERLINK(HP掲載並替!C927,"外部ページ")))</f>
        <v/>
      </c>
      <c r="J253" s="28"/>
      <c r="K253" s="29" t="str">
        <f>HP掲載並替!A957</f>
        <v>西和賀町</v>
      </c>
      <c r="L253" s="30" t="str">
        <f>IF(HP掲載並替!T957=0,"",IF(HP掲載並替!T957=1,HYPERLINK(HP掲載並替!C957,"PDF"),HYPERLINK(HP掲載並替!C957,"外部ページ")))</f>
        <v/>
      </c>
    </row>
    <row r="254" spans="1:12" s="15" customFormat="1" ht="24.9" customHeight="1">
      <c r="A254" s="15">
        <v>27</v>
      </c>
      <c r="B254" s="26" t="str">
        <f>HP掲載並替!A868</f>
        <v>学校法人　徳心学園　横浜高等学校</v>
      </c>
      <c r="C254" s="27" t="str">
        <f>IF(HP掲載並替!T868=0,"",IF(HP掲載並替!T868=1,HYPERLINK(HP掲載並替!C868,"PDF"),HYPERLINK(HP掲載並替!C868,"外部ページ")))</f>
        <v/>
      </c>
      <c r="D254" s="28"/>
      <c r="E254" s="29" t="str">
        <f>HP掲載並替!A898</f>
        <v>株式会社トライム</v>
      </c>
      <c r="F254" s="27" t="str">
        <f>IF(HP掲載並替!T898=0,"",IF(HP掲載並替!T898=1,HYPERLINK(HP掲載並替!C898,"PDF"),HYPERLINK(HP掲載並替!C898,"外部ページ")))</f>
        <v/>
      </c>
      <c r="G254" s="28"/>
      <c r="H254" s="29" t="str">
        <f>HP掲載並替!A928</f>
        <v>学校法人中村学園</v>
      </c>
      <c r="I254" s="27" t="str">
        <f>IF(HP掲載並替!T928=0,"",IF(HP掲載並替!T928=1,HYPERLINK(HP掲載並替!C928,"PDF"),HYPERLINK(HP掲載並替!C928,"外部ページ")))</f>
        <v/>
      </c>
      <c r="J254" s="28"/>
      <c r="K254" s="29" t="str">
        <f>HP掲載並替!A958</f>
        <v>西日本個人タクシー協同組合</v>
      </c>
      <c r="L254" s="30" t="str">
        <f>IF(HP掲載並替!T958=0,"",IF(HP掲載並替!T958=1,HYPERLINK(HP掲載並替!C958,"PDF"),HYPERLINK(HP掲載並替!C958,"外部ページ")))</f>
        <v/>
      </c>
    </row>
    <row r="255" spans="1:12" s="15" customFormat="1" ht="24.9" customHeight="1">
      <c r="A255" s="15">
        <v>28</v>
      </c>
      <c r="B255" s="26" t="str">
        <f>HP掲載並替!A869</f>
        <v>公益財団法人特別区協議会</v>
      </c>
      <c r="C255" s="27" t="str">
        <f>IF(HP掲載並替!T869=0,"",IF(HP掲載並替!T869=1,HYPERLINK(HP掲載並替!C869,"PDF"),HYPERLINK(HP掲載並替!C869,"外部ページ")))</f>
        <v/>
      </c>
      <c r="D255" s="28"/>
      <c r="E255" s="29" t="str">
        <f>HP掲載並替!A899</f>
        <v>株式会社トラスト</v>
      </c>
      <c r="F255" s="27" t="str">
        <f>IF(HP掲載並替!T899=0,"",IF(HP掲載並替!T899=1,HYPERLINK(HP掲載並替!C899,"PDF"),HYPERLINK(HP掲載並替!C899,"外部ページ")))</f>
        <v/>
      </c>
      <c r="G255" s="28"/>
      <c r="H255" s="29" t="str">
        <f>HP掲載並替!A929</f>
        <v>株式会社　中村建設</v>
      </c>
      <c r="I255" s="27" t="str">
        <f>IF(HP掲載並替!T929=0,"",IF(HP掲載並替!T929=1,HYPERLINK(HP掲載並替!C929,"PDF"),HYPERLINK(HP掲載並替!C929,"外部ページ")))</f>
        <v/>
      </c>
      <c r="J255" s="28"/>
      <c r="K255" s="29" t="str">
        <f>HP掲載並替!A959</f>
        <v>学校法人仁多学園　島根リハビリテーション学院</v>
      </c>
      <c r="L255" s="30" t="str">
        <f>IF(HP掲載並替!T959=0,"",IF(HP掲載並替!T959=1,HYPERLINK(HP掲載並替!C959,"PDF"),HYPERLINK(HP掲載並替!C959,"外部ページ")))</f>
        <v>外部ページ</v>
      </c>
    </row>
    <row r="256" spans="1:12" s="15" customFormat="1" ht="24.9" customHeight="1">
      <c r="A256" s="15">
        <v>29</v>
      </c>
      <c r="B256" s="26" t="str">
        <f>HP掲載並替!A870</f>
        <v>徳倉建設株式会社</v>
      </c>
      <c r="C256" s="27" t="str">
        <f>IF(HP掲載並替!T870=0,"",IF(HP掲載並替!T870=1,HYPERLINK(HP掲載並替!C870,"PDF"),HYPERLINK(HP掲載並替!C870,"外部ページ")))</f>
        <v>PDF</v>
      </c>
      <c r="D256" s="28"/>
      <c r="E256" s="29" t="str">
        <f>HP掲載並替!A900</f>
        <v>株式会社鳥井</v>
      </c>
      <c r="F256" s="27" t="str">
        <f>IF(HP掲載並替!T900=0,"",IF(HP掲載並替!T900=1,HYPERLINK(HP掲載並替!C900,"PDF"),HYPERLINK(HP掲載並替!C900,"外部ページ")))</f>
        <v>PDF</v>
      </c>
      <c r="G256" s="28"/>
      <c r="H256" s="29" t="str">
        <f>HP掲載並替!A930</f>
        <v>株式会社仲屋</v>
      </c>
      <c r="I256" s="27" t="str">
        <f>IF(HP掲載並替!T930=0,"",IF(HP掲載並替!T930=1,HYPERLINK(HP掲載並替!C930,"PDF"),HYPERLINK(HP掲載並替!C930,"外部ページ")))</f>
        <v/>
      </c>
      <c r="J256" s="28"/>
      <c r="K256" s="29" t="str">
        <f>HP掲載並替!A960</f>
        <v>日榮新化株式会社</v>
      </c>
      <c r="L256" s="30" t="str">
        <f>IF(HP掲載並替!T960=0,"",IF(HP掲載並替!T960=1,HYPERLINK(HP掲載並替!C960,"PDF"),HYPERLINK(HP掲載並替!C960,"外部ページ")))</f>
        <v>外部ページ</v>
      </c>
    </row>
    <row r="257" spans="1:12" s="15" customFormat="1" ht="24.9" customHeight="1">
      <c r="A257" s="15">
        <v>30</v>
      </c>
      <c r="B257" s="26" t="str">
        <f>HP掲載並替!A871</f>
        <v>所沢市</v>
      </c>
      <c r="C257" s="27" t="str">
        <f>IF(HP掲載並替!T871=0,"",IF(HP掲載並替!T871=1,HYPERLINK(HP掲載並替!C871,"PDF"),HYPERLINK(HP掲載並替!C871,"外部ページ")))</f>
        <v>外部ページ</v>
      </c>
      <c r="D257" s="28"/>
      <c r="E257" s="29" t="str">
        <f>HP掲載並替!A901</f>
        <v>株式会社 中北電機</v>
      </c>
      <c r="F257" s="27" t="str">
        <f>IF(HP掲載並替!T901=0,"",IF(HP掲載並替!T901=1,HYPERLINK(HP掲載並替!C901,"PDF"),HYPERLINK(HP掲載並替!C901,"外部ページ")))</f>
        <v/>
      </c>
      <c r="G257" s="28"/>
      <c r="H257" s="29" t="str">
        <f>HP掲載並替!A931</f>
        <v>ナカライテスク株式会社</v>
      </c>
      <c r="I257" s="27" t="str">
        <f>IF(HP掲載並替!T931=0,"",IF(HP掲載並替!T931=1,HYPERLINK(HP掲載並替!C931,"PDF"),HYPERLINK(HP掲載並替!C931,"外部ページ")))</f>
        <v>PDF</v>
      </c>
      <c r="J257" s="28"/>
      <c r="K257" s="29" t="str">
        <f>HP掲載並替!A961</f>
        <v>株式会社日近化学工業所</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f>K227+30</f>
        <v>961</v>
      </c>
      <c r="C259" s="27"/>
      <c r="D259" s="37"/>
      <c r="E259" s="38">
        <f>B259+30</f>
        <v>991</v>
      </c>
      <c r="F259" s="27"/>
      <c r="G259" s="37"/>
      <c r="H259" s="38">
        <f>E259+30</f>
        <v>1021</v>
      </c>
      <c r="I259" s="27"/>
      <c r="J259" s="37"/>
      <c r="K259" s="38">
        <f>H259+30</f>
        <v>1051</v>
      </c>
      <c r="L259" s="30"/>
    </row>
    <row r="260" spans="1:12" s="15" customFormat="1" ht="24.9" customHeight="1">
      <c r="A260" s="15">
        <v>1</v>
      </c>
      <c r="B260" s="21" t="str">
        <f>HP掲載並替!A962</f>
        <v>日興テクノス株式会社</v>
      </c>
      <c r="C260" s="22" t="str">
        <f>IF(HP掲載並替!T962=0,"",IF(HP掲載並替!T961=1,HYPERLINK(HP掲載並替!C961,"PDF"),HYPERLINK(HP掲載並替!C961,"外部ページ")))</f>
        <v/>
      </c>
      <c r="D260" s="23"/>
      <c r="E260" s="24" t="str">
        <f>HP掲載並替!A992</f>
        <v>日本物産株式会社</v>
      </c>
      <c r="F260" s="22" t="str">
        <f>IF(HP掲載並替!T992=0,"",IF(HP掲載並替!T992=1,HYPERLINK(HP掲載並替!C992,"PDF"),HYPERLINK(HP掲載並替!C992,"外部ページ")))</f>
        <v>PDF</v>
      </c>
      <c r="G260" s="23"/>
      <c r="H260" s="24" t="str">
        <f>HP掲載並替!A1022</f>
        <v>青森県八戸市</v>
      </c>
      <c r="I260" s="22" t="str">
        <f>IF(HP掲載並替!T1022=0,"",IF(HP掲載並替!T1022=1,HYPERLINK(HP掲載並替!C1022,"PDF"),HYPERLINK(HP掲載並替!C1022,"外部ページ")))</f>
        <v/>
      </c>
      <c r="J260" s="23"/>
      <c r="K260" s="24" t="str">
        <f>HP掲載並替!A1052</f>
        <v>備前市</v>
      </c>
      <c r="L260" s="25" t="str">
        <f>IF(HP掲載並替!T1052=0,"",IF(HP掲載並替!T1052=1,HYPERLINK(HP掲載並替!C1052,"PDF"),HYPERLINK(HP掲載並替!C1052,"外部ページ")))</f>
        <v>外部ページ</v>
      </c>
    </row>
    <row r="261" spans="1:12" s="15" customFormat="1" ht="24.9" customHeight="1">
      <c r="A261" s="15">
        <v>2</v>
      </c>
      <c r="B261" s="26" t="str">
        <f>HP掲載並替!A963</f>
        <v>日証金信託銀行株式会社</v>
      </c>
      <c r="C261" s="27" t="str">
        <f>IF(HP掲載並替!T963=0,"",IF(HP掲載並替!T962=1,HYPERLINK(HP掲載並替!C962,"PDF"),HYPERLINK(HP掲載並替!C962,"外部ページ")))</f>
        <v/>
      </c>
      <c r="D261" s="28"/>
      <c r="E261" s="29" t="str">
        <f>HP掲載並替!A993</f>
        <v>日本プロセス株式会社</v>
      </c>
      <c r="F261" s="27" t="str">
        <f>IF(HP掲載並替!T993=0,"",IF(HP掲載並替!T993=1,HYPERLINK(HP掲載並替!C993,"PDF"),HYPERLINK(HP掲載並替!C993,"外部ページ")))</f>
        <v>PDF</v>
      </c>
      <c r="G261" s="28"/>
      <c r="H261" s="29" t="str">
        <f>HP掲載並替!A1023</f>
        <v>株式会社八洋</v>
      </c>
      <c r="I261" s="27" t="str">
        <f>IF(HP掲載並替!T1023=0,"",IF(HP掲載並替!T1023=1,HYPERLINK(HP掲載並替!C1023,"PDF"),HYPERLINK(HP掲載並替!C1023,"外部ページ")))</f>
        <v/>
      </c>
      <c r="J261" s="28"/>
      <c r="K261" s="29" t="str">
        <f>HP掲載並替!A1053</f>
        <v>株式会社　美装</v>
      </c>
      <c r="L261" s="30" t="str">
        <f>IF(HP掲載並替!T1053=0,"",IF(HP掲載並替!T1053=1,HYPERLINK(HP掲載並替!C1053,"PDF"),HYPERLINK(HP掲載並替!C1053,"外部ページ")))</f>
        <v>外部ページ</v>
      </c>
    </row>
    <row r="262" spans="1:12" s="15" customFormat="1" ht="24.9" customHeight="1">
      <c r="A262" s="15">
        <v>3</v>
      </c>
      <c r="B262" s="26" t="str">
        <f>HP掲載並替!A964</f>
        <v>株式会社　日伸建鉄</v>
      </c>
      <c r="C262" s="27" t="str">
        <f>IF(HP掲載並替!T964=0,"",IF(HP掲載並替!T963=1,HYPERLINK(HP掲載並替!C963,"PDF"),HYPERLINK(HP掲載並替!C963,"外部ページ")))</f>
        <v/>
      </c>
      <c r="D262" s="28"/>
      <c r="E262" s="29" t="str">
        <f>HP掲載並替!A994</f>
        <v>日本文教出版株式会社</v>
      </c>
      <c r="F262" s="27" t="str">
        <f>IF(HP掲載並替!T994=0,"",IF(HP掲載並替!T994=1,HYPERLINK(HP掲載並替!C994,"PDF"),HYPERLINK(HP掲載並替!C994,"外部ページ")))</f>
        <v/>
      </c>
      <c r="G262" s="28"/>
      <c r="H262" s="29" t="str">
        <f>HP掲載並替!A1024</f>
        <v>八甲エンジニアリング株式会社</v>
      </c>
      <c r="I262" s="27" t="str">
        <f>IF(HP掲載並替!T1024=0,"",IF(HP掲載並替!T1024=1,HYPERLINK(HP掲載並替!C1024,"PDF"),HYPERLINK(HP掲載並替!C1024,"外部ページ")))</f>
        <v/>
      </c>
      <c r="J262" s="28"/>
      <c r="K262" s="29" t="str">
        <f>HP掲載並替!A1054</f>
        <v>飛騨市</v>
      </c>
      <c r="L262" s="30" t="str">
        <f>IF(HP掲載並替!T1054=0,"",IF(HP掲載並替!T1054=1,HYPERLINK(HP掲載並替!C1054,"PDF"),HYPERLINK(HP掲載並替!C1054,"外部ページ")))</f>
        <v/>
      </c>
    </row>
    <row r="263" spans="1:12" s="15" customFormat="1" ht="24.9" customHeight="1">
      <c r="A263" s="15">
        <v>4</v>
      </c>
      <c r="B263" s="26" t="str">
        <f>HP掲載並替!A965</f>
        <v>日清鋼業株式会社</v>
      </c>
      <c r="C263" s="27" t="str">
        <f>IF(HP掲載並替!T965=0,"",IF(HP掲載並替!T964=1,HYPERLINK(HP掲載並替!C964,"PDF"),HYPERLINK(HP掲載並替!C964,"外部ページ")))</f>
        <v/>
      </c>
      <c r="D263" s="28"/>
      <c r="E263" s="29" t="str">
        <f>HP掲載並替!A995</f>
        <v>一般社団法人日本ボイラ協会東京支部</v>
      </c>
      <c r="F263" s="27" t="str">
        <f>IF(HP掲載並替!T995=0,"",IF(HP掲載並替!T995=1,HYPERLINK(HP掲載並替!C995,"PDF"),HYPERLINK(HP掲載並替!C995,"外部ページ")))</f>
        <v/>
      </c>
      <c r="G263" s="28"/>
      <c r="H263" s="29" t="str">
        <f>HP掲載並替!A1025</f>
        <v>花谷建設 株式会社</v>
      </c>
      <c r="I263" s="27" t="str">
        <f>IF(HP掲載並替!T1025=0,"",IF(HP掲載並替!T1025=1,HYPERLINK(HP掲載並替!C1025,"PDF"),HYPERLINK(HP掲載並替!C1025,"外部ページ")))</f>
        <v>PDF</v>
      </c>
      <c r="J263" s="28"/>
      <c r="K263" s="29" t="str">
        <f>HP掲載並替!A1055</f>
        <v>株式会社ヒップ</v>
      </c>
      <c r="L263" s="30" t="str">
        <f>IF(HP掲載並替!T1055=0,"",IF(HP掲載並替!T1055=1,HYPERLINK(HP掲載並替!C1055,"PDF"),HYPERLINK(HP掲載並替!C1055,"外部ページ")))</f>
        <v>PDF</v>
      </c>
    </row>
    <row r="264" spans="1:12" s="15" customFormat="1" ht="24.9" customHeight="1">
      <c r="A264" s="15">
        <v>5</v>
      </c>
      <c r="B264" s="26" t="str">
        <f>HP掲載並替!A966</f>
        <v>日進工業　株式会社</v>
      </c>
      <c r="C264" s="27" t="str">
        <f>IF(HP掲載並替!T966=0,"",IF(HP掲載並替!T965=1,HYPERLINK(HP掲載並替!C965,"PDF"),HYPERLINK(HP掲載並替!C965,"外部ページ")))</f>
        <v/>
      </c>
      <c r="D264" s="28"/>
      <c r="E264" s="29" t="str">
        <f>HP掲載並替!A996</f>
        <v>一般社団法人日本貿易会</v>
      </c>
      <c r="F264" s="27" t="str">
        <f>IF(HP掲載並替!T996=0,"",IF(HP掲載並替!T996=1,HYPERLINK(HP掲載並替!C996,"PDF"),HYPERLINK(HP掲載並替!C996,"外部ページ")))</f>
        <v/>
      </c>
      <c r="G264" s="28"/>
      <c r="H264" s="29" t="str">
        <f>HP掲載並替!A1026</f>
        <v>花巻市</v>
      </c>
      <c r="I264" s="27" t="str">
        <f>IF(HP掲載並替!T1026=0,"",IF(HP掲載並替!T1026=1,HYPERLINK(HP掲載並替!C1026,"PDF"),HYPERLINK(HP掲載並替!C1026,"外部ページ")))</f>
        <v/>
      </c>
      <c r="J264" s="28"/>
      <c r="K264" s="29" t="str">
        <f>HP掲載並替!A1056</f>
        <v>国立大学法人一橋大学</v>
      </c>
      <c r="L264" s="30" t="str">
        <f>IF(HP掲載並替!T1056=0,"",IF(HP掲載並替!T1056=1,HYPERLINK(HP掲載並替!C1056,"PDF"),HYPERLINK(HP掲載並替!C1056,"外部ページ")))</f>
        <v/>
      </c>
    </row>
    <row r="265" spans="1:12" s="15" customFormat="1" ht="24.9" customHeight="1">
      <c r="A265" s="15">
        <v>6</v>
      </c>
      <c r="B265" s="26" t="str">
        <f>HP掲載並替!A967</f>
        <v>日生化工株式会社</v>
      </c>
      <c r="C265" s="27" t="str">
        <f>IF(HP掲載並替!T967=0,"",IF(HP掲載並替!T966=1,HYPERLINK(HP掲載並替!C966,"PDF"),HYPERLINK(HP掲載並替!C966,"外部ページ")))</f>
        <v>外部ページ</v>
      </c>
      <c r="D265" s="28"/>
      <c r="E265" s="29" t="str">
        <f>HP掲載並替!A997</f>
        <v>株式会社日本貿易保険</v>
      </c>
      <c r="F265" s="27" t="str">
        <f>IF(HP掲載並替!T997=0,"",IF(HP掲載並替!T997=1,HYPERLINK(HP掲載並替!C997,"PDF"),HYPERLINK(HP掲載並替!C997,"外部ページ")))</f>
        <v/>
      </c>
      <c r="G265" s="28"/>
      <c r="H265" s="29" t="str">
        <f>HP掲載並替!A1027</f>
        <v>ハニー化成株式会社</v>
      </c>
      <c r="I265" s="27" t="str">
        <f>IF(HP掲載並替!T1027=0,"",IF(HP掲載並替!T1027=1,HYPERLINK(HP掲載並替!C1027,"PDF"),HYPERLINK(HP掲載並替!C1027,"外部ページ")))</f>
        <v>PDF</v>
      </c>
      <c r="J265" s="28"/>
      <c r="K265" s="29" t="str">
        <f>HP掲載並替!A1057</f>
        <v>桧枝岐村</v>
      </c>
      <c r="L265" s="30" t="str">
        <f>IF(HP掲載並替!T1057=0,"",IF(HP掲載並替!T1057=1,HYPERLINK(HP掲載並替!C1057,"PDF"),HYPERLINK(HP掲載並替!C1057,"外部ページ")))</f>
        <v/>
      </c>
    </row>
    <row r="266" spans="1:12" s="15" customFormat="1" ht="24.9" customHeight="1">
      <c r="A266" s="15">
        <v>7</v>
      </c>
      <c r="B266" s="26" t="str">
        <f>HP掲載並替!A968</f>
        <v>日星電気株式会社</v>
      </c>
      <c r="C266" s="27" t="str">
        <f>IF(HP掲載並替!T968=0,"",IF(HP掲載並替!T967=1,HYPERLINK(HP掲載並替!C967,"PDF"),HYPERLINK(HP掲載並替!C967,"外部ページ")))</f>
        <v/>
      </c>
      <c r="D266" s="28"/>
      <c r="E266" s="29" t="str">
        <f>HP掲載並替!A998</f>
        <v>日本酪農協同株式会社</v>
      </c>
      <c r="F266" s="27" t="str">
        <f>IF(HP掲載並替!T998=0,"",IF(HP掲載並替!T998=1,HYPERLINK(HP掲載並替!C998,"PDF"),HYPERLINK(HP掲載並替!C998,"外部ページ")))</f>
        <v/>
      </c>
      <c r="G266" s="28"/>
      <c r="H266" s="29" t="str">
        <f>HP掲載並替!A1028</f>
        <v>浜一運送株式会社</v>
      </c>
      <c r="I266" s="27" t="str">
        <f>IF(HP掲載並替!T1028=0,"",IF(HP掲載並替!T1028=1,HYPERLINK(HP掲載並替!C1028,"PDF"),HYPERLINK(HP掲載並替!C1028,"外部ページ")))</f>
        <v>PDF</v>
      </c>
      <c r="J266" s="28"/>
      <c r="K266" s="29" t="str">
        <f>HP掲載並替!A1058</f>
        <v>株式会社ひまわり</v>
      </c>
      <c r="L266" s="30" t="str">
        <f>IF(HP掲載並替!T1058=0,"",IF(HP掲載並替!T1058=1,HYPERLINK(HP掲載並替!C1058,"PDF"),HYPERLINK(HP掲載並替!C1058,"外部ページ")))</f>
        <v>PDF</v>
      </c>
    </row>
    <row r="267" spans="1:12" s="15" customFormat="1" ht="24.9" customHeight="1">
      <c r="A267" s="15">
        <v>8</v>
      </c>
      <c r="B267" s="26" t="str">
        <f>HP掲載並替!A969</f>
        <v>学校法人 日本赤十字学園 日本赤十字広島看護大学</v>
      </c>
      <c r="C267" s="27" t="str">
        <f>IF(HP掲載並替!T969=0,"",IF(HP掲載並替!T968=1,HYPERLINK(HP掲載並替!C968,"PDF"),HYPERLINK(HP掲載並替!C968,"外部ページ")))</f>
        <v>外部ページ</v>
      </c>
      <c r="D267" s="28"/>
      <c r="E267" s="29" t="str">
        <f>HP掲載並替!A999</f>
        <v>一般財団法人日本老人福祉財団</v>
      </c>
      <c r="F267" s="27" t="str">
        <f>IF(HP掲載並替!T999=0,"",IF(HP掲載並替!T999=1,HYPERLINK(HP掲載並替!C999,"PDF"),HYPERLINK(HP掲載並替!C999,"外部ページ")))</f>
        <v>外部ページ</v>
      </c>
      <c r="G267" s="28"/>
      <c r="H267" s="29" t="str">
        <f>HP掲載並替!A1029</f>
        <v>浜田化学　株式会社</v>
      </c>
      <c r="I267" s="27" t="str">
        <f>IF(HP掲載並替!T1029=0,"",IF(HP掲載並替!T1029=1,HYPERLINK(HP掲載並替!C1029,"PDF"),HYPERLINK(HP掲載並替!C1029,"外部ページ")))</f>
        <v/>
      </c>
      <c r="J267" s="28"/>
      <c r="K267" s="29" t="str">
        <f>HP掲載並替!A1059</f>
        <v>社会福祉法人ひみ福祉会</v>
      </c>
      <c r="L267" s="30" t="str">
        <f>IF(HP掲載並替!T1059=0,"",IF(HP掲載並替!T1059=1,HYPERLINK(HP掲載並替!C1059,"PDF"),HYPERLINK(HP掲載並替!C1059,"外部ページ")))</f>
        <v/>
      </c>
    </row>
    <row r="268" spans="1:12" s="15" customFormat="1" ht="24.9" customHeight="1">
      <c r="A268" s="15">
        <v>9</v>
      </c>
      <c r="B268" s="26" t="str">
        <f>HP掲載並替!A970</f>
        <v>日本赤十字豊田看護大学</v>
      </c>
      <c r="C268" s="27" t="str">
        <f>IF(HP掲載並替!T970=0,"",IF(HP掲載並替!T969=1,HYPERLINK(HP掲載並替!C969,"PDF"),HYPERLINK(HP掲載並替!C969,"外部ページ")))</f>
        <v>PDF</v>
      </c>
      <c r="D268" s="28"/>
      <c r="E268" s="29" t="str">
        <f>HP掲載並替!A1000</f>
        <v>株式会社日本ワールドビジネス　</v>
      </c>
      <c r="F268" s="27" t="str">
        <f>IF(HP掲載並替!T1000=0,"",IF(HP掲載並替!T1000=1,HYPERLINK(HP掲載並替!C1000,"PDF"),HYPERLINK(HP掲載並替!C1000,"外部ページ")))</f>
        <v>PDF</v>
      </c>
      <c r="G268" s="28"/>
      <c r="H268" s="29" t="str">
        <f>HP掲載並替!A1030</f>
        <v>濱田産業　株式會社</v>
      </c>
      <c r="I268" s="27" t="str">
        <f>IF(HP掲載並替!T1030=0,"",IF(HP掲載並替!T1030=1,HYPERLINK(HP掲載並替!C1030,"PDF"),HYPERLINK(HP掲載並替!C1030,"外部ページ")))</f>
        <v/>
      </c>
      <c r="J268" s="28"/>
      <c r="K268" s="29" t="str">
        <f>HP掲載並替!A1060</f>
        <v>姫路合同貨物自動車株式会社</v>
      </c>
      <c r="L268" s="30" t="str">
        <f>IF(HP掲載並替!T1060=0,"",IF(HP掲載並替!T1060=1,HYPERLINK(HP掲載並替!C1060,"PDF"),HYPERLINK(HP掲載並替!C1060,"外部ページ")))</f>
        <v>PDF</v>
      </c>
    </row>
    <row r="269" spans="1:12" s="15" customFormat="1" ht="24.9" customHeight="1">
      <c r="A269" s="15">
        <v>10</v>
      </c>
      <c r="B269" s="26" t="str">
        <f>HP掲載並替!A971</f>
        <v>日本フッソ工業株式会社</v>
      </c>
      <c r="C269" s="27" t="str">
        <f>IF(HP掲載並替!T971=0,"",IF(HP掲載並替!T970=1,HYPERLINK(HP掲載並替!C970,"PDF"),HYPERLINK(HP掲載並替!C970,"外部ページ")))</f>
        <v>PDF</v>
      </c>
      <c r="D269" s="28"/>
      <c r="E269" s="29" t="str">
        <f>HP掲載並替!A1001</f>
        <v>入善町</v>
      </c>
      <c r="F269" s="27" t="str">
        <f>IF(HP掲載並替!T1001=0,"",IF(HP掲載並替!T1001=1,HYPERLINK(HP掲載並替!C1001,"PDF"),HYPERLINK(HP掲載並替!C1001,"外部ページ")))</f>
        <v/>
      </c>
      <c r="G269" s="28"/>
      <c r="H269" s="29" t="str">
        <f>HP掲載並替!A1031</f>
        <v>株式会社ハマテック</v>
      </c>
      <c r="I269" s="27" t="str">
        <f>IF(HP掲載並替!T1031=0,"",IF(HP掲載並替!T1031=1,HYPERLINK(HP掲載並替!C1031,"PDF"),HYPERLINK(HP掲載並替!C1031,"外部ページ")))</f>
        <v/>
      </c>
      <c r="J269" s="28"/>
      <c r="K269" s="29" t="str">
        <f>HP掲載並替!A1061</f>
        <v>一般社団法人　姫路市医師会</v>
      </c>
      <c r="L269" s="30" t="str">
        <f>IF(HP掲載並替!T1061=0,"",IF(HP掲載並替!T1061=1,HYPERLINK(HP掲載並替!C1061,"PDF"),HYPERLINK(HP掲載並替!C1061,"外部ページ")))</f>
        <v/>
      </c>
    </row>
    <row r="270" spans="1:12" s="15" customFormat="1" ht="24.9" customHeight="1">
      <c r="A270" s="15">
        <v>11</v>
      </c>
      <c r="B270" s="26" t="str">
        <f>HP掲載並替!A972</f>
        <v>二宮町</v>
      </c>
      <c r="C270" s="27" t="str">
        <f>IF(HP掲載並替!T972=0,"",IF(HP掲載並替!T971=1,HYPERLINK(HP掲載並替!C971,"PDF"),HYPERLINK(HP掲載並替!C971,"外部ページ")))</f>
        <v/>
      </c>
      <c r="D270" s="28"/>
      <c r="E270" s="29" t="str">
        <f>HP掲載並替!A1002</f>
        <v>公益財団法人　年金シニアプラン総合研究機構</v>
      </c>
      <c r="F270" s="27" t="str">
        <f>IF(HP掲載並替!T1002=0,"",IF(HP掲載並替!T1002=1,HYPERLINK(HP掲載並替!C1002,"PDF"),HYPERLINK(HP掲載並替!C1002,"外部ページ")))</f>
        <v/>
      </c>
      <c r="G270" s="28"/>
      <c r="H270" s="29" t="str">
        <f>HP掲載並替!A1032</f>
        <v>株式会社濱本ジェネラルコーポレーション</v>
      </c>
      <c r="I270" s="27" t="str">
        <f>IF(HP掲載並替!T1032=0,"",IF(HP掲載並替!T1032=1,HYPERLINK(HP掲載並替!C1032,"PDF"),HYPERLINK(HP掲載並替!C1032,"外部ページ")))</f>
        <v/>
      </c>
      <c r="J270" s="28"/>
      <c r="K270" s="29" t="str">
        <f>HP掲載並替!A1062</f>
        <v>株式会社ヒューモア</v>
      </c>
      <c r="L270" s="30" t="str">
        <f>IF(HP掲載並替!T1062=0,"",IF(HP掲載並替!T1062=1,HYPERLINK(HP掲載並替!C1062,"PDF"),HYPERLINK(HP掲載並替!C1062,"外部ページ")))</f>
        <v/>
      </c>
    </row>
    <row r="271" spans="1:12" s="15" customFormat="1" ht="24.9" customHeight="1">
      <c r="A271" s="15">
        <v>12</v>
      </c>
      <c r="B271" s="26" t="str">
        <f>HP掲載並替!A973</f>
        <v>日本エコシステム株式会社</v>
      </c>
      <c r="C271" s="27" t="str">
        <f>IF(HP掲載並替!T973=0,"",IF(HP掲載並替!T972=1,HYPERLINK(HP掲載並替!C972,"PDF"),HYPERLINK(HP掲載並替!C972,"外部ページ")))</f>
        <v>外部ページ</v>
      </c>
      <c r="D271" s="28"/>
      <c r="E271" s="29" t="str">
        <f>HP掲載並替!A1003</f>
        <v>株式会社ノイズ研究所</v>
      </c>
      <c r="F271" s="27" t="str">
        <f>IF(HP掲載並替!T1003=0,"",IF(HP掲載並替!T1003=1,HYPERLINK(HP掲載並替!C1003,"PDF"),HYPERLINK(HP掲載並替!C1003,"外部ページ")))</f>
        <v>外部ページ</v>
      </c>
      <c r="G271" s="28"/>
      <c r="H271" s="29" t="str">
        <f>HP掲載並替!A1033</f>
        <v>早川ゴム株式会社</v>
      </c>
      <c r="I271" s="27" t="str">
        <f>IF(HP掲載並替!T1033=0,"",IF(HP掲載並替!T1033=1,HYPERLINK(HP掲載並替!C1033,"PDF"),HYPERLINK(HP掲載並替!C1033,"外部ページ")))</f>
        <v>外部ページ</v>
      </c>
      <c r="J271" s="28"/>
      <c r="K271" s="29" t="str">
        <f>HP掲載並替!A1063</f>
        <v>兵庫県</v>
      </c>
      <c r="L271" s="30" t="str">
        <f>IF(HP掲載並替!T1063=0,"",IF(HP掲載並替!T1063=1,HYPERLINK(HP掲載並替!C1063,"PDF"),HYPERLINK(HP掲載並替!C1063,"外部ページ")))</f>
        <v/>
      </c>
    </row>
    <row r="272" spans="1:12" s="15" customFormat="1" ht="24.9" customHeight="1">
      <c r="A272" s="15">
        <v>13</v>
      </c>
      <c r="B272" s="26" t="str">
        <f>HP掲載並替!A974</f>
        <v>日本NCRサービス株式会社</v>
      </c>
      <c r="C272" s="27" t="str">
        <f>IF(HP掲載並替!T974=0,"",IF(HP掲載並替!T973=1,HYPERLINK(HP掲載並替!C973,"PDF"),HYPERLINK(HP掲載並替!C973,"外部ページ")))</f>
        <v>PDF</v>
      </c>
      <c r="D272" s="28"/>
      <c r="E272" s="29" t="str">
        <f>HP掲載並替!A1004</f>
        <v>公益社団法人　農林水産・食品産業技術振興協会</v>
      </c>
      <c r="F272" s="27" t="str">
        <f>IF(HP掲載並替!T1004=0,"",IF(HP掲載並替!T1004=1,HYPERLINK(HP掲載並替!C1004,"PDF"),HYPERLINK(HP掲載並替!C1004,"外部ページ")))</f>
        <v/>
      </c>
      <c r="G272" s="28"/>
      <c r="H272" s="29" t="str">
        <f>HP掲載並替!A1034</f>
        <v>早川町</v>
      </c>
      <c r="I272" s="27" t="str">
        <f>IF(HP掲載並替!T1034=0,"",IF(HP掲載並替!T1034=1,HYPERLINK(HP掲載並替!C1034,"PDF"),HYPERLINK(HP掲載並替!C1034,"外部ページ")))</f>
        <v/>
      </c>
      <c r="J272" s="28"/>
      <c r="K272" s="29" t="str">
        <f>HP掲載並替!A1064</f>
        <v>公益財団法人 兵庫県高等学校教育振興会</v>
      </c>
      <c r="L272" s="30" t="str">
        <f>IF(HP掲載並替!T1064=0,"",IF(HP掲載並替!T1064=1,HYPERLINK(HP掲載並替!C1064,"PDF"),HYPERLINK(HP掲載並替!C1064,"外部ページ")))</f>
        <v/>
      </c>
    </row>
    <row r="273" spans="1:12" s="15" customFormat="1" ht="24.9" customHeight="1">
      <c r="A273" s="15">
        <v>14</v>
      </c>
      <c r="B273" s="26" t="str">
        <f>HP掲載並替!A975</f>
        <v>独立行政法人日本学術振興会</v>
      </c>
      <c r="C273" s="27" t="str">
        <f>IF(HP掲載並替!T975=0,"",IF(HP掲載並替!T974=1,HYPERLINK(HP掲載並替!C974,"PDF"),HYPERLINK(HP掲載並替!C974,"外部ページ")))</f>
        <v/>
      </c>
      <c r="D273" s="28"/>
      <c r="E273" s="29" t="str">
        <f>HP掲載並替!A1005</f>
        <v>農林中央金庫</v>
      </c>
      <c r="F273" s="27" t="str">
        <f>IF(HP掲載並替!T1005=0,"",IF(HP掲載並替!T1005=1,HYPERLINK(HP掲載並替!C1005,"PDF"),HYPERLINK(HP掲載並替!C1005,"外部ページ")))</f>
        <v/>
      </c>
      <c r="G273" s="28"/>
      <c r="H273" s="29" t="str">
        <f>HP掲載並替!A1035</f>
        <v>株式会社 林工務店</v>
      </c>
      <c r="I273" s="27" t="str">
        <f>IF(HP掲載並替!T1035=0,"",IF(HP掲載並替!T1035=1,HYPERLINK(HP掲載並替!C1035,"PDF"),HYPERLINK(HP掲載並替!C1035,"外部ページ")))</f>
        <v>PDF</v>
      </c>
      <c r="J273" s="28"/>
      <c r="K273" s="29" t="str">
        <f>HP掲載並替!A1065</f>
        <v>公益財団法人兵庫県私立学校教職員退職金財団</v>
      </c>
      <c r="L273" s="30" t="str">
        <f>IF(HP掲載並替!T1065=0,"",IF(HP掲載並替!T1065=1,HYPERLINK(HP掲載並替!C1065,"PDF"),HYPERLINK(HP掲載並替!C1065,"外部ページ")))</f>
        <v/>
      </c>
    </row>
    <row r="274" spans="1:12" s="15" customFormat="1" ht="24.9" customHeight="1">
      <c r="A274" s="15">
        <v>15</v>
      </c>
      <c r="B274" s="26" t="str">
        <f>HP掲載並替!A976</f>
        <v>日本カロライズ工業株式会社</v>
      </c>
      <c r="C274" s="27" t="str">
        <f>IF(HP掲載並替!T976=0,"",IF(HP掲載並替!T975=1,HYPERLINK(HP掲載並替!C975,"PDF"),HYPERLINK(HP掲載並替!C975,"外部ページ")))</f>
        <v/>
      </c>
      <c r="D274" s="28"/>
      <c r="E274" s="29" t="str">
        <f>HP掲載並替!A1006</f>
        <v>農林中金全共連アセットマネジメント株式会社</v>
      </c>
      <c r="F274" s="27" t="str">
        <f>IF(HP掲載並替!T1006=0,"",IF(HP掲載並替!T1006=1,HYPERLINK(HP掲載並替!C1006,"PDF"),HYPERLINK(HP掲載並替!C1006,"外部ページ")))</f>
        <v/>
      </c>
      <c r="G274" s="28"/>
      <c r="H274" s="29" t="str">
        <f>HP掲載並替!A1036</f>
        <v>早島町</v>
      </c>
      <c r="I274" s="27" t="str">
        <f>IF(HP掲載並替!T1036=0,"",IF(HP掲載並替!T1036=1,HYPERLINK(HP掲載並替!C1036,"PDF"),HYPERLINK(HP掲載並替!C1036,"外部ページ")))</f>
        <v/>
      </c>
      <c r="J274" s="28"/>
      <c r="K274" s="29" t="str">
        <f>HP掲載並替!A1066</f>
        <v>兵庫トヨタ自動車株式会社</v>
      </c>
      <c r="L274" s="30" t="str">
        <f>IF(HP掲載並替!T1066=0,"",IF(HP掲載並替!T1066=1,HYPERLINK(HP掲載並替!C1066,"PDF"),HYPERLINK(HP掲載並替!C1066,"外部ページ")))</f>
        <v>PDF</v>
      </c>
    </row>
    <row r="275" spans="1:12" s="15" customFormat="1" ht="24.9" customHeight="1">
      <c r="A275" s="15">
        <v>16</v>
      </c>
      <c r="B275" s="26" t="str">
        <f>HP掲載並替!A977</f>
        <v>株式会社日本環境認証機構</v>
      </c>
      <c r="C275" s="27" t="str">
        <f>IF(HP掲載並替!T977=0,"",IF(HP掲載並替!T976=1,HYPERLINK(HP掲載並替!C976,"PDF"),HYPERLINK(HP掲載並替!C976,"外部ページ")))</f>
        <v/>
      </c>
      <c r="D275" s="28"/>
      <c r="E275" s="29" t="str">
        <f>HP掲載並替!A1007</f>
        <v>直方市</v>
      </c>
      <c r="F275" s="27" t="str">
        <f>IF(HP掲載並替!T1007=0,"",IF(HP掲載並替!T1007=1,HYPERLINK(HP掲載並替!C1007,"PDF"),HYPERLINK(HP掲載並替!C1007,"外部ページ")))</f>
        <v>PDF</v>
      </c>
      <c r="G275" s="28"/>
      <c r="H275" s="29" t="str">
        <f>HP掲載並替!A1037</f>
        <v>早月川沿岸土地改良区</v>
      </c>
      <c r="I275" s="27" t="str">
        <f>IF(HP掲載並替!T1037=0,"",IF(HP掲載並替!T1037=1,HYPERLINK(HP掲載並替!C1037,"PDF"),HYPERLINK(HP掲載並替!C1037,"外部ページ")))</f>
        <v/>
      </c>
      <c r="J275" s="28"/>
      <c r="K275" s="29" t="str">
        <f>HP掲載並替!A1067</f>
        <v>株式会社平川商店</v>
      </c>
      <c r="L275" s="30" t="str">
        <f>IF(HP掲載並替!T1067=0,"",IF(HP掲載並替!T1067=1,HYPERLINK(HP掲載並替!C1067,"PDF"),HYPERLINK(HP掲載並替!C1067,"外部ページ")))</f>
        <v/>
      </c>
    </row>
    <row r="276" spans="1:12" s="15" customFormat="1" ht="24.9" customHeight="1">
      <c r="A276" s="15">
        <v>17</v>
      </c>
      <c r="B276" s="26" t="str">
        <f>HP掲載並替!A978</f>
        <v>学校法人日本工業大学</v>
      </c>
      <c r="C276" s="27" t="str">
        <f>IF(HP掲載並替!T978=0,"",IF(HP掲載並替!T977=1,HYPERLINK(HP掲載並替!C977,"PDF"),HYPERLINK(HP掲載並替!C977,"外部ページ")))</f>
        <v/>
      </c>
      <c r="D276" s="28"/>
      <c r="E276" s="29" t="str">
        <f>HP掲載並替!A1008</f>
        <v>ノーテープ工業株式会社</v>
      </c>
      <c r="F276" s="27" t="str">
        <f>IF(HP掲載並替!T1008=0,"",IF(HP掲載並替!T1008=1,HYPERLINK(HP掲載並替!C1008,"PDF"),HYPERLINK(HP掲載並替!C1008,"外部ページ")))</f>
        <v/>
      </c>
      <c r="G276" s="28"/>
      <c r="H276" s="29" t="str">
        <f>HP掲載並替!A1038</f>
        <v>学校法人　原田学園</v>
      </c>
      <c r="I276" s="27" t="str">
        <f>IF(HP掲載並替!T1038=0,"",IF(HP掲載並替!T1038=1,HYPERLINK(HP掲載並替!C1038,"PDF"),HYPERLINK(HP掲載並替!C1038,"外部ページ")))</f>
        <v/>
      </c>
      <c r="J276" s="28"/>
      <c r="K276" s="29" t="str">
        <f>HP掲載並替!A1068</f>
        <v>平戸市</v>
      </c>
      <c r="L276" s="30" t="str">
        <f>IF(HP掲載並替!T1068=0,"",IF(HP掲載並替!T1068=1,HYPERLINK(HP掲載並替!C1068,"PDF"),HYPERLINK(HP掲載並替!C1068,"外部ページ")))</f>
        <v/>
      </c>
    </row>
    <row r="277" spans="1:12" s="15" customFormat="1" ht="24.9" customHeight="1">
      <c r="A277" s="15">
        <v>18</v>
      </c>
      <c r="B277" s="26" t="str">
        <f>HP掲載並替!A979</f>
        <v>日本再共済生活協同組合連合会</v>
      </c>
      <c r="C277" s="27" t="str">
        <f>IF(HP掲載並替!T979=0,"",IF(HP掲載並替!T978=1,HYPERLINK(HP掲載並替!C978,"PDF"),HYPERLINK(HP掲載並替!C978,"外部ページ")))</f>
        <v/>
      </c>
      <c r="D277" s="28"/>
      <c r="E277" s="29" t="str">
        <f>HP掲載並替!A1009</f>
        <v>株式会社乃村工藝社</v>
      </c>
      <c r="F277" s="27" t="str">
        <f>IF(HP掲載並替!T1009=0,"",IF(HP掲載並替!T1009=1,HYPERLINK(HP掲載並替!C1009,"PDF"),HYPERLINK(HP掲載並替!C1009,"外部ページ")))</f>
        <v>PDF</v>
      </c>
      <c r="G277" s="28"/>
      <c r="H277" s="29" t="str">
        <f>HP掲載並替!A1039</f>
        <v>長野県　原村</v>
      </c>
      <c r="I277" s="27" t="str">
        <f>IF(HP掲載並替!T1039=0,"",IF(HP掲載並替!T1039=1,HYPERLINK(HP掲載並替!C1039,"PDF"),HYPERLINK(HP掲載並替!C1039,"外部ページ")))</f>
        <v/>
      </c>
      <c r="J277" s="28"/>
      <c r="K277" s="29" t="str">
        <f>HP掲載並替!A1069</f>
        <v>学校法人平山学園</v>
      </c>
      <c r="L277" s="30" t="str">
        <f>IF(HP掲載並替!T1069=0,"",IF(HP掲載並替!T1069=1,HYPERLINK(HP掲載並替!C1069,"PDF"),HYPERLINK(HP掲載並替!C1069,"外部ページ")))</f>
        <v/>
      </c>
    </row>
    <row r="278" spans="1:12" s="15" customFormat="1" ht="24.9" customHeight="1">
      <c r="A278" s="15">
        <v>19</v>
      </c>
      <c r="B278" s="26" t="str">
        <f>HP掲載並替!A980</f>
        <v>日本紙工業株式会社</v>
      </c>
      <c r="C278" s="27" t="str">
        <f>IF(HP掲載並替!T980=0,"",IF(HP掲載並替!T979=1,HYPERLINK(HP掲載並替!C979,"PDF"),HYPERLINK(HP掲載並替!C979,"外部ページ")))</f>
        <v>外部ページ</v>
      </c>
      <c r="D278" s="28"/>
      <c r="E278" s="29" t="str">
        <f>HP掲載並替!A1010</f>
        <v>株式会社パイオラックス</v>
      </c>
      <c r="F278" s="27" t="str">
        <f>IF(HP掲載並替!T1010=0,"",IF(HP掲載並替!T1010=1,HYPERLINK(HP掲載並替!C1010,"PDF"),HYPERLINK(HP掲載並替!C1010,"外部ページ")))</f>
        <v>PDF</v>
      </c>
      <c r="G278" s="28"/>
      <c r="H278" s="29" t="str">
        <f>HP掲載並替!A1040</f>
        <v>株式会社ハンズ</v>
      </c>
      <c r="I278" s="27" t="str">
        <f>IF(HP掲載並替!T1040=0,"",IF(HP掲載並替!T1040=1,HYPERLINK(HP掲載並替!C1040,"PDF"),HYPERLINK(HP掲載並替!C1040,"外部ページ")))</f>
        <v/>
      </c>
      <c r="J278" s="28"/>
      <c r="K278" s="29" t="str">
        <f>HP掲載並替!A1070</f>
        <v>広川町</v>
      </c>
      <c r="L278" s="30" t="str">
        <f>IF(HP掲載並替!T1070=0,"",IF(HP掲載並替!T1070=1,HYPERLINK(HP掲載並替!C1070,"PDF"),HYPERLINK(HP掲載並替!C1070,"外部ページ")))</f>
        <v/>
      </c>
    </row>
    <row r="279" spans="1:12" s="15" customFormat="1" ht="24.9" customHeight="1">
      <c r="A279" s="15">
        <v>20</v>
      </c>
      <c r="B279" s="26" t="str">
        <f>HP掲載並替!A981</f>
        <v>日本地震再保険株式会社</v>
      </c>
      <c r="C279" s="27" t="str">
        <f>IF(HP掲載並替!T981=0,"",IF(HP掲載並替!T980=1,HYPERLINK(HP掲載並替!C980,"PDF"),HYPERLINK(HP掲載並替!C980,"外部ページ")))</f>
        <v>外部ページ</v>
      </c>
      <c r="D279" s="28"/>
      <c r="E279" s="29" t="str">
        <f>HP掲載並替!A1011</f>
        <v>学校法人梅花学園</v>
      </c>
      <c r="F279" s="27" t="str">
        <f>IF(HP掲載並替!T1011=0,"",IF(HP掲載並替!T1011=1,HYPERLINK(HP掲載並替!C1011,"PDF"),HYPERLINK(HP掲載並替!C1011,"外部ページ")))</f>
        <v/>
      </c>
      <c r="G279" s="28"/>
      <c r="H279" s="29" t="str">
        <f>HP掲載並替!A1041</f>
        <v>株式会社　飯能ゴルフ倶楽部</v>
      </c>
      <c r="I279" s="27" t="str">
        <f>IF(HP掲載並替!T1041=0,"",IF(HP掲載並替!T1041=1,HYPERLINK(HP掲載並替!C1041,"PDF"),HYPERLINK(HP掲載並替!C1041,"外部ページ")))</f>
        <v>PDF</v>
      </c>
      <c r="J279" s="28"/>
      <c r="K279" s="29" t="str">
        <f>HP掲載並替!A1071</f>
        <v>株式会社広交本社</v>
      </c>
      <c r="L279" s="30" t="str">
        <f>IF(HP掲載並替!T1071=0,"",IF(HP掲載並替!T1071=1,HYPERLINK(HP掲載並替!C1071,"PDF"),HYPERLINK(HP掲載並替!C1071,"外部ページ")))</f>
        <v>PDF</v>
      </c>
    </row>
    <row r="280" spans="1:12" s="15" customFormat="1" ht="24.9" customHeight="1">
      <c r="A280" s="15">
        <v>21</v>
      </c>
      <c r="B280" s="26" t="str">
        <f>HP掲載並替!A982</f>
        <v>株式会社日本システムプラン</v>
      </c>
      <c r="C280" s="27" t="str">
        <f>IF(HP掲載並替!T982=0,"",IF(HP掲載並替!T981=1,HYPERLINK(HP掲載並替!C981,"PDF"),HYPERLINK(HP掲載並替!C981,"外部ページ")))</f>
        <v>PDF</v>
      </c>
      <c r="D280" s="28"/>
      <c r="E280" s="29" t="str">
        <f>HP掲載並替!A1012</f>
        <v>株式会社ハイデイ日高</v>
      </c>
      <c r="F280" s="27" t="str">
        <f>IF(HP掲載並替!T1012=0,"",IF(HP掲載並替!T1012=1,HYPERLINK(HP掲載並替!C1012,"PDF"),HYPERLINK(HP掲載並替!C1012,"外部ページ")))</f>
        <v>PDF</v>
      </c>
      <c r="G280" s="28"/>
      <c r="H280" s="29" t="str">
        <f>HP掲載並替!A1042</f>
        <v>飯能信用金庫</v>
      </c>
      <c r="I280" s="27" t="str">
        <f>IF(HP掲載並替!T1042=0,"",IF(HP掲載並替!T1042=1,HYPERLINK(HP掲載並替!C1042,"PDF"),HYPERLINK(HP掲載並替!C1042,"外部ページ")))</f>
        <v/>
      </c>
      <c r="J280" s="28"/>
      <c r="K280" s="29" t="str">
        <f>HP掲載並替!A1072</f>
        <v>広島アルミニウム工業株式会社</v>
      </c>
      <c r="L280" s="30" t="str">
        <f>IF(HP掲載並替!T1072=0,"",IF(HP掲載並替!T1072=1,HYPERLINK(HP掲載並替!C1072,"PDF"),HYPERLINK(HP掲載並替!C1072,"外部ページ")))</f>
        <v>PDF</v>
      </c>
    </row>
    <row r="281" spans="1:12" s="15" customFormat="1" ht="24.9" customHeight="1">
      <c r="A281" s="15">
        <v>22</v>
      </c>
      <c r="B281" s="26" t="str">
        <f>HP掲載並替!A983</f>
        <v>日本証券業協会</v>
      </c>
      <c r="C281" s="27" t="str">
        <f>IF(HP掲載並替!T983=0,"",IF(HP掲載並替!T982=1,HYPERLINK(HP掲載並替!C982,"PDF"),HYPERLINK(HP掲載並替!C982,"外部ページ")))</f>
        <v>PDF</v>
      </c>
      <c r="D281" s="28"/>
      <c r="E281" s="29" t="str">
        <f>HP掲載並替!A1013</f>
        <v>パインブリッジ・インベストメンツ株式会社</v>
      </c>
      <c r="F281" s="27" t="str">
        <f>IF(HP掲載並替!T1013=0,"",IF(HP掲載並替!T1013=1,HYPERLINK(HP掲載並替!C1013,"PDF"),HYPERLINK(HP掲載並替!C1013,"外部ページ")))</f>
        <v/>
      </c>
      <c r="G281" s="28"/>
      <c r="H281" s="29" t="str">
        <f>HP掲載並替!A1043</f>
        <v>ピー・シー・エー株式会社</v>
      </c>
      <c r="I281" s="27" t="str">
        <f>IF(HP掲載並替!T1043=0,"",IF(HP掲載並替!T1043=1,HYPERLINK(HP掲載並替!C1043,"PDF"),HYPERLINK(HP掲載並替!C1043,"外部ページ")))</f>
        <v/>
      </c>
      <c r="J281" s="28"/>
      <c r="K281" s="29" t="str">
        <f>HP掲載並替!A1073</f>
        <v>公益財団法人広島県私学振興財団</v>
      </c>
      <c r="L281" s="30" t="str">
        <f>IF(HP掲載並替!T1073=0,"",IF(HP掲載並替!T1073=1,HYPERLINK(HP掲載並替!C1073,"PDF"),HYPERLINK(HP掲載並替!C1073,"外部ページ")))</f>
        <v/>
      </c>
    </row>
    <row r="282" spans="1:12" s="15" customFormat="1" ht="24.9" customHeight="1">
      <c r="A282" s="15">
        <v>23</v>
      </c>
      <c r="B282" s="26" t="str">
        <f>HP掲載並替!A984</f>
        <v>日本生命保険相互会社</v>
      </c>
      <c r="C282" s="27" t="str">
        <f>IF(HP掲載並替!T984=0,"",IF(HP掲載並替!T983=1,HYPERLINK(HP掲載並替!C983,"PDF"),HYPERLINK(HP掲載並替!C983,"外部ページ")))</f>
        <v/>
      </c>
      <c r="D282" s="28"/>
      <c r="E282" s="29" t="str">
        <f>HP掲載並替!A1014</f>
        <v>医療法人社団伯瑛会</v>
      </c>
      <c r="F282" s="27" t="str">
        <f>IF(HP掲載並替!T1014=0,"",IF(HP掲載並替!T1014=1,HYPERLINK(HP掲載並替!C1014,"PDF"),HYPERLINK(HP掲載並替!C1014,"外部ページ")))</f>
        <v/>
      </c>
      <c r="G282" s="28"/>
      <c r="H282" s="29" t="str">
        <f>HP掲載並替!A1044</f>
        <v>株式会社東愛知新聞社</v>
      </c>
      <c r="I282" s="27" t="str">
        <f>IF(HP掲載並替!T1044=0,"",IF(HP掲載並替!T1044=1,HYPERLINK(HP掲載並替!C1044,"PDF"),HYPERLINK(HP掲載並替!C1044,"外部ページ")))</f>
        <v/>
      </c>
      <c r="J282" s="28"/>
      <c r="K282" s="29" t="str">
        <f>HP掲載並替!A1074</f>
        <v>広島市</v>
      </c>
      <c r="L282" s="30" t="str">
        <f>IF(HP掲載並替!T1074=0,"",IF(HP掲載並替!T1074=1,HYPERLINK(HP掲載並替!C1074,"PDF"),HYPERLINK(HP掲載並替!C1074,"外部ページ")))</f>
        <v/>
      </c>
    </row>
    <row r="283" spans="1:12" s="15" customFormat="1" ht="24.9" customHeight="1">
      <c r="A283" s="15">
        <v>24</v>
      </c>
      <c r="B283" s="26" t="str">
        <f>HP掲載並替!A985</f>
        <v>公益財団法人日本適合性認定協会</v>
      </c>
      <c r="C283" s="27" t="str">
        <f>IF(HP掲載並替!T985=0,"",IF(HP掲載並替!T984=1,HYPERLINK(HP掲載並替!C984,"PDF"),HYPERLINK(HP掲載並替!C984,"外部ページ")))</f>
        <v/>
      </c>
      <c r="D283" s="28"/>
      <c r="E283" s="29" t="str">
        <f>HP掲載並替!A1015</f>
        <v>医療法人社団 柏水会</v>
      </c>
      <c r="F283" s="27" t="str">
        <f>IF(HP掲載並替!T1015=0,"",IF(HP掲載並替!T1015=1,HYPERLINK(HP掲載並替!C1015,"PDF"),HYPERLINK(HP掲載並替!C1015,"外部ページ")))</f>
        <v/>
      </c>
      <c r="G283" s="28"/>
      <c r="H283" s="29" t="str">
        <f>HP掲載並替!A1045</f>
        <v>公益財団法人 東教育財団</v>
      </c>
      <c r="I283" s="27" t="str">
        <f>IF(HP掲載並替!T1045=0,"",IF(HP掲載並替!T1045=1,HYPERLINK(HP掲載並替!C1045,"PDF"),HYPERLINK(HP掲載並替!C1045,"外部ページ")))</f>
        <v/>
      </c>
      <c r="J283" s="28"/>
      <c r="K283" s="29" t="str">
        <f>HP掲載並替!A1075</f>
        <v>社会福祉法人広島市手をつなぐ育成会</v>
      </c>
      <c r="L283" s="30" t="str">
        <f>IF(HP掲載並替!T1075=0,"",IF(HP掲載並替!T1075=1,HYPERLINK(HP掲載並替!C1075,"PDF"),HYPERLINK(HP掲載並替!C1075,"外部ページ")))</f>
        <v>PDF</v>
      </c>
    </row>
    <row r="284" spans="1:12" s="15" customFormat="1" ht="24.9" customHeight="1">
      <c r="A284" s="15">
        <v>25</v>
      </c>
      <c r="B284" s="26" t="str">
        <f>HP掲載並替!A986</f>
        <v>株式会社日本テクノス</v>
      </c>
      <c r="C284" s="27" t="str">
        <f>IF(HP掲載並替!T986=0,"",IF(HP掲載並替!T985=1,HYPERLINK(HP掲載並替!C985,"PDF"),HYPERLINK(HP掲載並替!C985,"外部ページ")))</f>
        <v>外部ページ</v>
      </c>
      <c r="D284" s="28"/>
      <c r="E284" s="29" t="str">
        <f>HP掲載並替!A1016</f>
        <v>長野県白馬村</v>
      </c>
      <c r="F284" s="27" t="str">
        <f>IF(HP掲載並替!T1016=0,"",IF(HP掲載並替!T1016=1,HYPERLINK(HP掲載並替!C1016,"PDF"),HYPERLINK(HP掲載並替!C1016,"外部ページ")))</f>
        <v/>
      </c>
      <c r="G284" s="28"/>
      <c r="H284" s="29" t="str">
        <f>HP掲載並替!A1046</f>
        <v>東日本メディコム　株式会社</v>
      </c>
      <c r="I284" s="27" t="str">
        <f>IF(HP掲載並替!T1046=0,"",IF(HP掲載並替!T1046=1,HYPERLINK(HP掲載並替!C1046,"PDF"),HYPERLINK(HP掲載並替!C1046,"外部ページ")))</f>
        <v/>
      </c>
      <c r="J284" s="28"/>
      <c r="K284" s="29" t="str">
        <f>HP掲載並替!A1076</f>
        <v>一般財団法人　広島市都市整備公社</v>
      </c>
      <c r="L284" s="30" t="str">
        <f>IF(HP掲載並替!T1076=0,"",IF(HP掲載並替!T1076=1,HYPERLINK(HP掲載並替!C1076,"PDF"),HYPERLINK(HP掲載並替!C1076,"外部ページ")))</f>
        <v/>
      </c>
    </row>
    <row r="285" spans="1:12" s="15" customFormat="1" ht="24.9" customHeight="1">
      <c r="A285" s="15">
        <v>26</v>
      </c>
      <c r="B285" s="26" t="str">
        <f>HP掲載並替!A987</f>
        <v>日本電材株式会社</v>
      </c>
      <c r="C285" s="27" t="str">
        <f>IF(HP掲載並替!T987=0,"",IF(HP掲載並替!T986=1,HYPERLINK(HP掲載並替!C986,"PDF"),HYPERLINK(HP掲載並替!C986,"外部ページ")))</f>
        <v/>
      </c>
      <c r="D285" s="28"/>
      <c r="E285" s="29" t="str">
        <f>HP掲載並替!A1017</f>
        <v>波佐見町</v>
      </c>
      <c r="F285" s="27" t="str">
        <f>IF(HP掲載並替!T1017=0,"",IF(HP掲載並替!T1017=1,HYPERLINK(HP掲載並替!C1017,"PDF"),HYPERLINK(HP掲載並替!C1017,"外部ページ")))</f>
        <v>外部ページ</v>
      </c>
      <c r="G285" s="28"/>
      <c r="H285" s="29" t="str">
        <f>HP掲載並替!A1047</f>
        <v>社会福祉法人　東保育会</v>
      </c>
      <c r="I285" s="27" t="str">
        <f>IF(HP掲載並替!T1047=0,"",IF(HP掲載並替!T1047=1,HYPERLINK(HP掲載並替!C1047,"PDF"),HYPERLINK(HP掲載並替!C1047,"外部ページ")))</f>
        <v>PDF</v>
      </c>
      <c r="J285" s="28"/>
      <c r="K285" s="29" t="str">
        <f>HP掲載並替!A1077</f>
        <v>広島大学医学部医学科広仁会</v>
      </c>
      <c r="L285" s="30" t="str">
        <f>IF(HP掲載並替!T1077=0,"",IF(HP掲載並替!T1077=1,HYPERLINK(HP掲載並替!C1077,"PDF"),HYPERLINK(HP掲載並替!C1077,"外部ページ")))</f>
        <v/>
      </c>
    </row>
    <row r="286" spans="1:12" s="15" customFormat="1" ht="24.9" customHeight="1">
      <c r="A286" s="15">
        <v>27</v>
      </c>
      <c r="B286" s="26" t="str">
        <f>HP掲載並替!A988</f>
        <v>日本ナレッジ　株式会社</v>
      </c>
      <c r="C286" s="27" t="str">
        <f>IF(HP掲載並替!T988=0,"",IF(HP掲載並替!T987=1,HYPERLINK(HP掲載並替!C987,"PDF"),HYPERLINK(HP掲載並替!C987,"外部ページ")))</f>
        <v/>
      </c>
      <c r="D286" s="28"/>
      <c r="E286" s="29" t="str">
        <f>HP掲載並替!A1018</f>
        <v>橋爪商事株式会社</v>
      </c>
      <c r="F286" s="27" t="str">
        <f>IF(HP掲載並替!T1018=0,"",IF(HP掲載並替!T1018=1,HYPERLINK(HP掲載並替!C1018,"PDF"),HYPERLINK(HP掲載並替!C1018,"外部ページ")))</f>
        <v>PDF</v>
      </c>
      <c r="G286" s="28"/>
      <c r="H286" s="29" t="str">
        <f>HP掲載並替!A1048</f>
        <v>株式会社　光</v>
      </c>
      <c r="I286" s="27" t="str">
        <f>IF(HP掲載並替!T1048=0,"",IF(HP掲載並替!T1048=1,HYPERLINK(HP掲載並替!C1048,"PDF"),HYPERLINK(HP掲載並替!C1048,"外部ページ")))</f>
        <v>PDF</v>
      </c>
      <c r="J286" s="28"/>
      <c r="K286" s="29" t="str">
        <f>HP掲載並替!A1078</f>
        <v>広島トヨペット株式会社</v>
      </c>
      <c r="L286" s="30" t="str">
        <f>IF(HP掲載並替!T1078=0,"",IF(HP掲載並替!T1078=1,HYPERLINK(HP掲載並替!C1078,"PDF"),HYPERLINK(HP掲載並替!C1078,"外部ページ")))</f>
        <v>外部ページ</v>
      </c>
    </row>
    <row r="287" spans="1:12" s="15" customFormat="1" ht="24.9" customHeight="1">
      <c r="A287" s="15">
        <v>28</v>
      </c>
      <c r="B287" s="26" t="str">
        <f>HP掲載並替!A989</f>
        <v>株式会社 日本ピスコ</v>
      </c>
      <c r="C287" s="27" t="str">
        <f>IF(HP掲載並替!T989=0,"",IF(HP掲載並替!T988=1,HYPERLINK(HP掲載並替!C988,"PDF"),HYPERLINK(HP掲載並替!C988,"外部ページ")))</f>
        <v>外部ページ</v>
      </c>
      <c r="D287" s="28"/>
      <c r="E287" s="29" t="str">
        <f>HP掲載並替!A1019</f>
        <v>橋本建設株式会社</v>
      </c>
      <c r="F287" s="27" t="str">
        <f>IF(HP掲載並替!T1019=0,"",IF(HP掲載並替!T1019=1,HYPERLINK(HP掲載並替!C1019,"PDF"),HYPERLINK(HP掲載並替!C1019,"外部ページ")))</f>
        <v>PDF</v>
      </c>
      <c r="G287" s="28"/>
      <c r="H287" s="29" t="str">
        <f>HP掲載並替!A1049</f>
        <v>光市</v>
      </c>
      <c r="I287" s="27" t="str">
        <f>IF(HP掲載並替!T1049=0,"",IF(HP掲載並替!T1049=1,HYPERLINK(HP掲載並替!C1049,"PDF"),HYPERLINK(HP掲載並替!C1049,"外部ページ")))</f>
        <v/>
      </c>
      <c r="J287" s="28"/>
      <c r="K287" s="29" t="str">
        <f>HP掲載並替!A1079</f>
        <v>ひろしま農業協同組合</v>
      </c>
      <c r="L287" s="30" t="str">
        <f>IF(HP掲載並替!T1079=0,"",IF(HP掲載並替!T1079=1,HYPERLINK(HP掲載並替!C1079,"PDF"),HYPERLINK(HP掲載並替!C1079,"外部ページ")))</f>
        <v/>
      </c>
    </row>
    <row r="288" spans="1:12" s="15" customFormat="1" ht="24.9" customHeight="1">
      <c r="A288" s="15">
        <v>29</v>
      </c>
      <c r="B288" s="26" t="str">
        <f>HP掲載並替!A990</f>
        <v>日本ピラー工業株式会社</v>
      </c>
      <c r="C288" s="27" t="str">
        <f>IF(HP掲載並替!T990=0,"",IF(HP掲載並替!T989=1,HYPERLINK(HP掲載並替!C989,"PDF"),HYPERLINK(HP掲載並替!C989,"外部ページ")))</f>
        <v>PDF</v>
      </c>
      <c r="D288" s="28"/>
      <c r="E288" s="29" t="str">
        <f>HP掲載並替!A1020</f>
        <v>株式会社八十二銀行</v>
      </c>
      <c r="F288" s="27" t="str">
        <f>IF(HP掲載並替!T1020=0,"",IF(HP掲載並替!T1020=1,HYPERLINK(HP掲載並替!C1020,"PDF"),HYPERLINK(HP掲載並替!C1020,"外部ページ")))</f>
        <v/>
      </c>
      <c r="G288" s="28"/>
      <c r="H288" s="29" t="str">
        <f>HP掲載並替!A1050</f>
        <v>株式会社　肥後産業</v>
      </c>
      <c r="I288" s="27" t="str">
        <f>IF(HP掲載並替!T1050=0,"",IF(HP掲載並替!T1050=1,HYPERLINK(HP掲載並替!C1050,"PDF"),HYPERLINK(HP掲載並替!C1050,"外部ページ")))</f>
        <v/>
      </c>
      <c r="J288" s="28"/>
      <c r="K288" s="29" t="str">
        <f>HP掲載並替!A1080</f>
        <v>学校法人広島文化学園</v>
      </c>
      <c r="L288" s="30" t="str">
        <f>IF(HP掲載並替!T1080=0,"",IF(HP掲載並替!T1080=1,HYPERLINK(HP掲載並替!C1080,"PDF"),HYPERLINK(HP掲載並替!C1080,"外部ページ")))</f>
        <v/>
      </c>
    </row>
    <row r="289" spans="1:12" s="15" customFormat="1" ht="24.9" customHeight="1">
      <c r="A289" s="15">
        <v>30</v>
      </c>
      <c r="B289" s="26" t="str">
        <f>HP掲載並替!A991</f>
        <v>日本福祉大学同窓会</v>
      </c>
      <c r="C289" s="27" t="str">
        <f>IF(HP掲載並替!T991=0,"",IF(HP掲載並替!T990=1,HYPERLINK(HP掲載並替!C990,"PDF"),HYPERLINK(HP掲載並替!C990,"外部ページ")))</f>
        <v/>
      </c>
      <c r="D289" s="28"/>
      <c r="E289" s="29" t="str">
        <f>HP掲載並替!A1021</f>
        <v>学校法人　はちす学園</v>
      </c>
      <c r="F289" s="27" t="str">
        <f>IF(HP掲載並替!T1021=0,"",IF(HP掲載並替!T1021=1,HYPERLINK(HP掲載並替!C1021,"PDF"),HYPERLINK(HP掲載並替!C1021,"外部ページ")))</f>
        <v/>
      </c>
      <c r="G289" s="28"/>
      <c r="H289" s="29" t="str">
        <f>HP掲載並替!A1051</f>
        <v>久永情報マネジメント株式会社</v>
      </c>
      <c r="I289" s="27" t="str">
        <f>IF(HP掲載並替!T1051=0,"",IF(HP掲載並替!T1051=1,HYPERLINK(HP掲載並替!C1051,"PDF"),HYPERLINK(HP掲載並替!C1051,"外部ページ")))</f>
        <v>PDF</v>
      </c>
      <c r="J289" s="28"/>
      <c r="K289" s="29" t="str">
        <f>HP掲載並替!A1081</f>
        <v>備後共同汽船株式会社</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f>K259+30</f>
        <v>1081</v>
      </c>
      <c r="E291" s="11">
        <f>B291+30</f>
        <v>1111</v>
      </c>
      <c r="H291" s="11">
        <f>E291+30</f>
        <v>1141</v>
      </c>
      <c r="K291" s="11">
        <f>H291+30</f>
        <v>1171</v>
      </c>
    </row>
    <row r="292" spans="1:12" s="15" customFormat="1" ht="24.9" customHeight="1">
      <c r="A292" s="15">
        <v>1</v>
      </c>
      <c r="B292" s="21" t="str">
        <f>HP掲載並替!A1082</f>
        <v>株式会社ファーマックス</v>
      </c>
      <c r="C292" s="22" t="str">
        <f>IF(HP掲載並替!T1082=0,"",IF(HP掲載並替!T1082=1,HYPERLINK(HP掲載並替!C1082,"PDF"),HYPERLINK(HP掲載並替!C1082,"外部ページ")))</f>
        <v/>
      </c>
      <c r="D292" s="23"/>
      <c r="E292" s="24" t="str">
        <f>HP掲載並替!A1112</f>
        <v>富士機械工業株式会社</v>
      </c>
      <c r="F292" s="22" t="str">
        <f>IF(HP掲載並替!T1112=0,"",IF(HP掲載並替!T1112=1,HYPERLINK(HP掲載並替!C1112,"PDF"),HYPERLINK(HP掲載並替!C1112,"外部ページ")))</f>
        <v>PDF</v>
      </c>
      <c r="G292" s="23"/>
      <c r="H292" s="24" t="str">
        <f>HP掲載並替!A1142</f>
        <v>株式会社フリーダム</v>
      </c>
      <c r="I292" s="22" t="str">
        <f>IF(HP掲載並替!T1142=0,"",IF(HP掲載並替!T1142=1,HYPERLINK(HP掲載並替!C1142,"PDF"),HYPERLINK(HP掲載並替!C1142,"外部ページ")))</f>
        <v>PDF</v>
      </c>
      <c r="J292" s="23"/>
      <c r="K292" s="24" t="str">
        <f>HP掲載並替!A1172</f>
        <v>ポニー工業株式会社</v>
      </c>
      <c r="L292" s="25" t="str">
        <f>IF(HP掲載並替!T1172=0,"",IF(HP掲載並替!T1172=1,HYPERLINK(HP掲載並替!C1172,"PDF"),HYPERLINK(HP掲載並替!C1172,"外部ページ")))</f>
        <v>PDF</v>
      </c>
    </row>
    <row r="293" spans="1:12" s="15" customFormat="1" ht="24.9" customHeight="1">
      <c r="A293" s="15">
        <v>2</v>
      </c>
      <c r="B293" s="26" t="str">
        <f>HP掲載並替!A1083</f>
        <v>ファイテン株式会社</v>
      </c>
      <c r="C293" s="27" t="str">
        <f>IF(HP掲載並替!T1083=0,"",IF(HP掲載並替!T1083=1,HYPERLINK(HP掲載並替!C1083,"PDF"),HYPERLINK(HP掲載並替!C1083,"外部ページ")))</f>
        <v>外部ページ</v>
      </c>
      <c r="D293" s="28"/>
      <c r="E293" s="29" t="str">
        <f>HP掲載並替!A1113</f>
        <v>株式会社富士経済グループ本社</v>
      </c>
      <c r="F293" s="27" t="str">
        <f>IF(HP掲載並替!T1113=0,"",IF(HP掲載並替!T1113=1,HYPERLINK(HP掲載並替!C1113,"PDF"),HYPERLINK(HP掲載並替!C1113,"外部ページ")))</f>
        <v>PDF</v>
      </c>
      <c r="G293" s="28"/>
      <c r="H293" s="29" t="str">
        <f>HP掲載並替!A1143</f>
        <v>株式会社フリーデン</v>
      </c>
      <c r="I293" s="27" t="str">
        <f>IF(HP掲載並替!T1143=0,"",IF(HP掲載並替!T1143=1,HYPERLINK(HP掲載並替!C1143,"PDF"),HYPERLINK(HP掲載並替!C1143,"外部ページ")))</f>
        <v>PDF</v>
      </c>
      <c r="J293" s="28"/>
      <c r="K293" s="29" t="str">
        <f>HP掲載並替!A1173</f>
        <v>学校法人堀之内学園</v>
      </c>
      <c r="L293" s="30" t="str">
        <f>IF(HP掲載並替!T1173=0,"",IF(HP掲載並替!T1173=1,HYPERLINK(HP掲載並替!C1173,"PDF"),HYPERLINK(HP掲載並替!C1173,"外部ページ")))</f>
        <v/>
      </c>
    </row>
    <row r="294" spans="1:12" s="15" customFormat="1" ht="24.9" customHeight="1">
      <c r="A294" s="15">
        <v>3</v>
      </c>
      <c r="B294" s="26" t="str">
        <f>HP掲載並替!A1084</f>
        <v>株式会社ファジー・アド・オフィス</v>
      </c>
      <c r="C294" s="27" t="str">
        <f>IF(HP掲載並替!T1084=0,"",IF(HP掲載並替!T1084=1,HYPERLINK(HP掲載並替!C1084,"PDF"),HYPERLINK(HP掲載並替!C1084,"外部ページ")))</f>
        <v/>
      </c>
      <c r="D294" s="28"/>
      <c r="E294" s="29" t="str">
        <f>HP掲載並替!A1114</f>
        <v>フジ日本健康保険組合</v>
      </c>
      <c r="F294" s="27" t="str">
        <f>IF(HP掲載並替!T1114=0,"",IF(HP掲載並替!T1114=1,HYPERLINK(HP掲載並替!C1114,"PDF"),HYPERLINK(HP掲載並替!C1114,"外部ページ")))</f>
        <v/>
      </c>
      <c r="G294" s="28"/>
      <c r="H294" s="29" t="str">
        <f>HP掲載並替!A1144</f>
        <v>学校法人古木学園</v>
      </c>
      <c r="I294" s="27" t="str">
        <f>IF(HP掲載並替!T1144=0,"",IF(HP掲載並替!T1144=1,HYPERLINK(HP掲載並替!C1144,"PDF"),HYPERLINK(HP掲載並替!C1144,"外部ページ")))</f>
        <v/>
      </c>
      <c r="J294" s="28"/>
      <c r="K294" s="29" t="str">
        <f>HP掲載並替!A1174</f>
        <v>株式会社マイシン</v>
      </c>
      <c r="L294" s="30" t="str">
        <f>IF(HP掲載並替!T1174=0,"",IF(HP掲載並替!T1174=1,HYPERLINK(HP掲載並替!C1174,"PDF"),HYPERLINK(HP掲載並替!C1174,"外部ページ")))</f>
        <v/>
      </c>
    </row>
    <row r="295" spans="1:12" s="15" customFormat="1" ht="24.9" customHeight="1">
      <c r="A295" s="15">
        <v>4</v>
      </c>
      <c r="B295" s="26" t="str">
        <f>HP掲載並替!A1085</f>
        <v>フィード・ワン株式会社</v>
      </c>
      <c r="C295" s="27" t="str">
        <f>IF(HP掲載並替!T1085=0,"",IF(HP掲載並替!T1085=1,HYPERLINK(HP掲載並替!C1085,"PDF"),HYPERLINK(HP掲載並替!C1085,"外部ページ")))</f>
        <v/>
      </c>
      <c r="D295" s="28"/>
      <c r="E295" s="29" t="str">
        <f>HP掲載並替!A1115</f>
        <v>富士工器株式会社</v>
      </c>
      <c r="F295" s="27" t="str">
        <f>IF(HP掲載並替!T1115=0,"",IF(HP掲載並替!T1115=1,HYPERLINK(HP掲載並替!C1115,"PDF"),HYPERLINK(HP掲載並替!C1115,"外部ページ")))</f>
        <v/>
      </c>
      <c r="G295" s="28"/>
      <c r="H295" s="29" t="str">
        <f>HP掲載並替!A1145</f>
        <v>フルタ工業株式会社</v>
      </c>
      <c r="I295" s="27" t="str">
        <f>IF(HP掲載並替!T1145=0,"",IF(HP掲載並替!T1145=1,HYPERLINK(HP掲載並替!C1145,"PDF"),HYPERLINK(HP掲載並替!C1145,"外部ページ")))</f>
        <v>外部ページ</v>
      </c>
      <c r="J295" s="28"/>
      <c r="K295" s="29" t="str">
        <f>HP掲載並替!A1175</f>
        <v>舞鶴市</v>
      </c>
      <c r="L295" s="30" t="str">
        <f>IF(HP掲載並替!T1175=0,"",IF(HP掲載並替!T1175=1,HYPERLINK(HP掲載並替!C1175,"PDF"),HYPERLINK(HP掲載並替!C1175,"外部ページ")))</f>
        <v/>
      </c>
    </row>
    <row r="296" spans="1:12" s="15" customFormat="1" ht="24.9" customHeight="1">
      <c r="A296" s="15">
        <v>5</v>
      </c>
      <c r="B296" s="26" t="str">
        <f>HP掲載並替!A1086</f>
        <v>株式会社フォーラムエンジニアリング</v>
      </c>
      <c r="C296" s="27" t="str">
        <f>IF(HP掲載並替!T1086=0,"",IF(HP掲載並替!T1086=1,HYPERLINK(HP掲載並替!C1086,"PDF"),HYPERLINK(HP掲載並替!C1086,"外部ページ")))</f>
        <v>PDF</v>
      </c>
      <c r="D296" s="28"/>
      <c r="E296" s="29" t="str">
        <f>HP掲載並替!A1116</f>
        <v>藤﨑エンジニアリング株式会社</v>
      </c>
      <c r="F296" s="27" t="str">
        <f>IF(HP掲載並替!T1116=0,"",IF(HP掲載並替!T1116=1,HYPERLINK(HP掲載並替!C1116,"PDF"),HYPERLINK(HP掲載並替!C1116,"外部ページ")))</f>
        <v/>
      </c>
      <c r="G296" s="28"/>
      <c r="H296" s="29" t="str">
        <f>HP掲載並替!A1146</f>
        <v>株式会社フレンド楽器</v>
      </c>
      <c r="I296" s="27" t="str">
        <f>IF(HP掲載並替!T1146=0,"",IF(HP掲載並替!T1146=1,HYPERLINK(HP掲載並替!C1146,"PDF"),HYPERLINK(HP掲載並替!C1146,"外部ページ")))</f>
        <v/>
      </c>
      <c r="J296" s="28"/>
      <c r="K296" s="29" t="str">
        <f>HP掲載並替!A1176</f>
        <v>公益財団法人　舞鶴文化教育財団</v>
      </c>
      <c r="L296" s="30" t="str">
        <f>IF(HP掲載並替!T1176=0,"",IF(HP掲載並替!T1176=1,HYPERLINK(HP掲載並替!C1176,"PDF"),HYPERLINK(HP掲載並替!C1176,"外部ページ")))</f>
        <v/>
      </c>
    </row>
    <row r="297" spans="1:12" s="15" customFormat="1" ht="24.9" customHeight="1">
      <c r="A297" s="15">
        <v>6</v>
      </c>
      <c r="B297" s="26" t="str">
        <f>HP掲載並替!A1087</f>
        <v>フォトテクニカ株式会社</v>
      </c>
      <c r="C297" s="27" t="str">
        <f>IF(HP掲載並替!T1087=0,"",IF(HP掲載並替!T1087=1,HYPERLINK(HP掲載並替!C1087,"PDF"),HYPERLINK(HP掲載並替!C1087,"外部ページ")))</f>
        <v/>
      </c>
      <c r="D297" s="28"/>
      <c r="E297" s="29" t="str">
        <f>HP掲載並替!A1117</f>
        <v>藤田商事　株式会社</v>
      </c>
      <c r="F297" s="27" t="str">
        <f>IF(HP掲載並替!T1117=0,"",IF(HP掲載並替!T1117=1,HYPERLINK(HP掲載並替!C1117,"PDF"),HYPERLINK(HP掲載並替!C1117,"外部ページ")))</f>
        <v/>
      </c>
      <c r="G297" s="28"/>
      <c r="H297" s="29" t="str">
        <f>HP掲載並替!A1147</f>
        <v>株式会社フロムシステムダイレクト</v>
      </c>
      <c r="I297" s="27" t="str">
        <f>IF(HP掲載並替!T1147=0,"",IF(HP掲載並替!T1147=1,HYPERLINK(HP掲載並替!C1147,"PDF"),HYPERLINK(HP掲載並替!C1147,"外部ページ")))</f>
        <v>PDF</v>
      </c>
      <c r="J297" s="28"/>
      <c r="K297" s="29" t="str">
        <f>HP掲載並替!A1177</f>
        <v>株式会社マインズ</v>
      </c>
      <c r="L297" s="30" t="str">
        <f>IF(HP掲載並替!T1177=0,"",IF(HP掲載並替!T1177=1,HYPERLINK(HP掲載並替!C1177,"PDF"),HYPERLINK(HP掲載並替!C1177,"外部ページ")))</f>
        <v>PDF</v>
      </c>
    </row>
    <row r="298" spans="1:12" s="15" customFormat="1" ht="24.9" customHeight="1">
      <c r="A298" s="15">
        <v>7</v>
      </c>
      <c r="B298" s="26" t="str">
        <f>HP掲載並替!A1088</f>
        <v>福井県</v>
      </c>
      <c r="C298" s="27" t="str">
        <f>IF(HP掲載並替!T1088=0,"",IF(HP掲載並替!T1088=1,HYPERLINK(HP掲載並替!C1088,"PDF"),HYPERLINK(HP掲載並替!C1088,"外部ページ")))</f>
        <v/>
      </c>
      <c r="D298" s="28"/>
      <c r="E298" s="29" t="str">
        <f>HP掲載並替!A1118</f>
        <v>学校法人ふじたに学園</v>
      </c>
      <c r="F298" s="27" t="str">
        <f>IF(HP掲載並替!T1118=0,"",IF(HP掲載並替!T1118=1,HYPERLINK(HP掲載並替!C1118,"PDF"),HYPERLINK(HP掲載並替!C1118,"外部ページ")))</f>
        <v/>
      </c>
      <c r="G298" s="28"/>
      <c r="H298" s="29" t="str">
        <f>HP掲載並替!A1148</f>
        <v>公益財団法人文化財保護・芸術研究助成財団</v>
      </c>
      <c r="I298" s="27" t="str">
        <f>IF(HP掲載並替!T1148=0,"",IF(HP掲載並替!T1148=1,HYPERLINK(HP掲載並替!C1148,"PDF"),HYPERLINK(HP掲載並替!C1148,"外部ページ")))</f>
        <v>PDF</v>
      </c>
      <c r="J298" s="28"/>
      <c r="K298" s="29" t="str">
        <f>HP掲載並替!A1178</f>
        <v>真下建設　株式会社</v>
      </c>
      <c r="L298" s="30" t="str">
        <f>IF(HP掲載並替!T1178=0,"",IF(HP掲載並替!T1178=1,HYPERLINK(HP掲載並替!C1178,"PDF"),HYPERLINK(HP掲載並替!C1178,"外部ページ")))</f>
        <v>外部ページ</v>
      </c>
    </row>
    <row r="299" spans="1:12" s="15" customFormat="1" ht="24.9" customHeight="1">
      <c r="A299" s="15">
        <v>8</v>
      </c>
      <c r="B299" s="26" t="str">
        <f>HP掲載並替!A1089</f>
        <v>公益財団法人ふくい女性財団</v>
      </c>
      <c r="C299" s="27" t="str">
        <f>IF(HP掲載並替!T1089=0,"",IF(HP掲載並替!T1089=1,HYPERLINK(HP掲載並替!C1089,"PDF"),HYPERLINK(HP掲載並替!C1089,"外部ページ")))</f>
        <v/>
      </c>
      <c r="D299" s="28"/>
      <c r="E299" s="29" t="str">
        <f>HP掲載並替!A1119</f>
        <v>不二電機工業株式会社</v>
      </c>
      <c r="F299" s="27" t="str">
        <f>IF(HP掲載並替!T1119=0,"",IF(HP掲載並替!T1119=1,HYPERLINK(HP掲載並替!C1119,"PDF"),HYPERLINK(HP掲載並替!C1119,"外部ページ")))</f>
        <v/>
      </c>
      <c r="G299" s="28"/>
      <c r="H299" s="29" t="str">
        <f>HP掲載並替!A1149</f>
        <v>文化産業信用組合</v>
      </c>
      <c r="I299" s="27" t="str">
        <f>IF(HP掲載並替!T1149=0,"",IF(HP掲載並替!T1149=1,HYPERLINK(HP掲載並替!C1149,"PDF"),HYPERLINK(HP掲載並替!C1149,"外部ページ")))</f>
        <v/>
      </c>
      <c r="J299" s="28"/>
      <c r="K299" s="29" t="str">
        <f>HP掲載並替!A1179</f>
        <v>株式会社　松居組</v>
      </c>
      <c r="L299" s="30" t="str">
        <f>IF(HP掲載並替!T1179=0,"",IF(HP掲載並替!T1179=1,HYPERLINK(HP掲載並替!C1179,"PDF"),HYPERLINK(HP掲載並替!C1179,"外部ページ")))</f>
        <v>PDF</v>
      </c>
    </row>
    <row r="300" spans="1:12" s="15" customFormat="1" ht="24.9" customHeight="1">
      <c r="A300" s="15">
        <v>9</v>
      </c>
      <c r="B300" s="26" t="str">
        <f>HP掲載並替!A1090</f>
        <v>株式会社福井新聞社</v>
      </c>
      <c r="C300" s="27" t="str">
        <f>IF(HP掲載並替!T1090=0,"",IF(HP掲載並替!T1090=1,HYPERLINK(HP掲載並替!C1090,"PDF"),HYPERLINK(HP掲載並替!C1090,"外部ページ")))</f>
        <v/>
      </c>
      <c r="D300" s="28"/>
      <c r="E300" s="29" t="str">
        <f>HP掲載並替!A1120</f>
        <v>富士フイルムグループ健康保険組合</v>
      </c>
      <c r="F300" s="27" t="str">
        <f>IF(HP掲載並替!T1120=0,"",IF(HP掲載並替!T1120=1,HYPERLINK(HP掲載並替!C1120,"PDF"),HYPERLINK(HP掲載並替!C1120,"外部ページ")))</f>
        <v/>
      </c>
      <c r="G300" s="28"/>
      <c r="H300" s="29" t="str">
        <f>HP掲載並替!A1150</f>
        <v>文京区</v>
      </c>
      <c r="I300" s="27" t="str">
        <f>IF(HP掲載並替!T1150=0,"",IF(HP掲載並替!T1150=1,HYPERLINK(HP掲載並替!C1150,"PDF"),HYPERLINK(HP掲載並替!C1150,"外部ページ")))</f>
        <v/>
      </c>
      <c r="J300" s="28"/>
      <c r="K300" s="29" t="str">
        <f>HP掲載並替!A1180</f>
        <v>松川町</v>
      </c>
      <c r="L300" s="30" t="str">
        <f>IF(HP掲載並替!T1180=0,"",IF(HP掲載並替!T1180=1,HYPERLINK(HP掲載並替!C1180,"PDF"),HYPERLINK(HP掲載並替!C1180,"外部ページ")))</f>
        <v/>
      </c>
    </row>
    <row r="301" spans="1:12" s="15" customFormat="1" ht="24.9" customHeight="1">
      <c r="A301" s="15">
        <v>10</v>
      </c>
      <c r="B301" s="26" t="str">
        <f>HP掲載並替!A1091</f>
        <v>社会福祉法人　福音寮　児童養護施設　福音寮</v>
      </c>
      <c r="C301" s="27" t="str">
        <f>IF(HP掲載並替!T1091=0,"",IF(HP掲載並替!T1091=1,HYPERLINK(HP掲載並替!C1091,"PDF"),HYPERLINK(HP掲載並替!C1091,"外部ページ")))</f>
        <v/>
      </c>
      <c r="D301" s="28"/>
      <c r="E301" s="29" t="str">
        <f>HP掲載並替!A1121</f>
        <v>冨士物産株式会社</v>
      </c>
      <c r="F301" s="27" t="str">
        <f>IF(HP掲載並替!T1121=0,"",IF(HP掲載並替!T1121=1,HYPERLINK(HP掲載並替!C1121,"PDF"),HYPERLINK(HP掲載並替!C1121,"外部ページ")))</f>
        <v>PDF</v>
      </c>
      <c r="G301" s="28"/>
      <c r="H301" s="29" t="str">
        <f>HP掲載並替!A1151</f>
        <v>株式会社文宣</v>
      </c>
      <c r="I301" s="27" t="str">
        <f>IF(HP掲載並替!T1151=0,"",IF(HP掲載並替!T1151=1,HYPERLINK(HP掲載並替!C1151,"PDF"),HYPERLINK(HP掲載並替!C1151,"外部ページ")))</f>
        <v/>
      </c>
      <c r="J301" s="28"/>
      <c r="K301" s="29" t="str">
        <f>HP掲載並替!A1181</f>
        <v>長野県　松川村</v>
      </c>
      <c r="L301" s="30" t="str">
        <f>IF(HP掲載並替!T1181=0,"",IF(HP掲載並替!T1181=1,HYPERLINK(HP掲載並替!C1181,"PDF"),HYPERLINK(HP掲載並替!C1181,"外部ページ")))</f>
        <v/>
      </c>
    </row>
    <row r="302" spans="1:12" s="15" customFormat="1" ht="24.9" customHeight="1">
      <c r="A302" s="15">
        <v>11</v>
      </c>
      <c r="B302" s="26" t="str">
        <f>HP掲載並替!A1092</f>
        <v>社会福祉法人　福音寮　小さなおうち保育園</v>
      </c>
      <c r="C302" s="27" t="str">
        <f>IF(HP掲載並替!T1092=0,"",IF(HP掲載並替!T1092=1,HYPERLINK(HP掲載並替!C1092,"PDF"),HYPERLINK(HP掲載並替!C1092,"外部ページ")))</f>
        <v/>
      </c>
      <c r="D302" s="28"/>
      <c r="E302" s="29" t="str">
        <f>HP掲載並替!A1122</f>
        <v>ふじみ野市</v>
      </c>
      <c r="F302" s="27" t="str">
        <f>IF(HP掲載並替!T1122=0,"",IF(HP掲載並替!T1122=1,HYPERLINK(HP掲載並替!C1122,"PDF"),HYPERLINK(HP掲載並替!C1122,"外部ページ")))</f>
        <v/>
      </c>
      <c r="G302" s="28"/>
      <c r="H302" s="29" t="str">
        <f>HP掲載並替!A1152</f>
        <v>医療法人社団　平成医会</v>
      </c>
      <c r="I302" s="27" t="str">
        <f>IF(HP掲載並替!T1152=0,"",IF(HP掲載並替!T1152=1,HYPERLINK(HP掲載並替!C1152,"PDF"),HYPERLINK(HP掲載並替!C1152,"外部ページ")))</f>
        <v/>
      </c>
      <c r="J302" s="28"/>
      <c r="K302" s="29" t="str">
        <f>HP掲載並替!A1182</f>
        <v>松阪市</v>
      </c>
      <c r="L302" s="30" t="str">
        <f>IF(HP掲載並替!T1182=0,"",IF(HP掲載並替!T1182=1,HYPERLINK(HP掲載並替!C1182,"PDF"),HYPERLINK(HP掲載並替!C1182,"外部ページ")))</f>
        <v/>
      </c>
    </row>
    <row r="303" spans="1:12" s="15" customFormat="1" ht="24.9" customHeight="1">
      <c r="A303" s="15">
        <v>12</v>
      </c>
      <c r="B303" s="26" t="str">
        <f>HP掲載並替!A1093</f>
        <v>公益財団法人福岡県学校給食会</v>
      </c>
      <c r="C303" s="27" t="str">
        <f>IF(HP掲載並替!T1093=0,"",IF(HP掲載並替!T1093=1,HYPERLINK(HP掲載並替!C1093,"PDF"),HYPERLINK(HP掲載並替!C1093,"外部ページ")))</f>
        <v/>
      </c>
      <c r="D303" s="28"/>
      <c r="E303" s="29" t="str">
        <f>HP掲載並替!A1123</f>
        <v>長野県　富士見町</v>
      </c>
      <c r="F303" s="27" t="str">
        <f>IF(HP掲載並替!T1123=0,"",IF(HP掲載並替!T1123=1,HYPERLINK(HP掲載並替!C1123,"PDF"),HYPERLINK(HP掲載並替!C1123,"外部ページ")))</f>
        <v/>
      </c>
      <c r="G303" s="28"/>
      <c r="H303" s="29" t="str">
        <f>HP掲載並替!A1153</f>
        <v>公益財団法人　平和中島財団</v>
      </c>
      <c r="I303" s="27" t="str">
        <f>IF(HP掲載並替!T1153=0,"",IF(HP掲載並替!T1153=1,HYPERLINK(HP掲載並替!C1153,"PDF"),HYPERLINK(HP掲載並替!C1153,"外部ページ")))</f>
        <v/>
      </c>
      <c r="J303" s="28"/>
      <c r="K303" s="29" t="str">
        <f>HP掲載並替!A1183</f>
        <v>松芝エンジニアリング株式会社</v>
      </c>
      <c r="L303" s="30" t="str">
        <f>IF(HP掲載並替!T1183=0,"",IF(HP掲載並替!T1183=1,HYPERLINK(HP掲載並替!C1183,"PDF"),HYPERLINK(HP掲載並替!C1183,"外部ページ")))</f>
        <v/>
      </c>
    </row>
    <row r="304" spans="1:12" s="15" customFormat="1" ht="24.9" customHeight="1">
      <c r="A304" s="15">
        <v>13</v>
      </c>
      <c r="B304" s="26" t="str">
        <f>HP掲載並替!A1094</f>
        <v>公益財団法人　福岡県産業・科学技術振興財団</v>
      </c>
      <c r="C304" s="27" t="str">
        <f>IF(HP掲載並替!T1094=0,"",IF(HP掲載並替!T1094=1,HYPERLINK(HP掲載並替!C1094,"PDF"),HYPERLINK(HP掲載並替!C1094,"外部ページ")))</f>
        <v/>
      </c>
      <c r="D304" s="28"/>
      <c r="E304" s="29" t="str">
        <f>HP掲載並替!A1124</f>
        <v>長野県富士見町乙事区</v>
      </c>
      <c r="F304" s="27" t="str">
        <f>IF(HP掲載並替!T1124=0,"",IF(HP掲載並替!T1124=1,HYPERLINK(HP掲載並替!C1124,"PDF"),HYPERLINK(HP掲載並替!C1124,"外部ページ")))</f>
        <v/>
      </c>
      <c r="G304" s="28"/>
      <c r="H304" s="29" t="str">
        <f>HP掲載並替!A1154</f>
        <v>株式会社ベーシックロジスティクス</v>
      </c>
      <c r="I304" s="27" t="str">
        <f>IF(HP掲載並替!T1154=0,"",IF(HP掲載並替!T1154=1,HYPERLINK(HP掲載並替!C1154,"PDF"),HYPERLINK(HP掲載並替!C1154,"外部ページ")))</f>
        <v/>
      </c>
      <c r="J304" s="28"/>
      <c r="K304" s="29" t="str">
        <f>HP掲載並替!A1184</f>
        <v>学校法人 松商学園</v>
      </c>
      <c r="L304" s="30" t="str">
        <f>IF(HP掲載並替!T1184=0,"",IF(HP掲載並替!T1184=1,HYPERLINK(HP掲載並替!C1184,"PDF"),HYPERLINK(HP掲載並替!C1184,"外部ページ")))</f>
        <v/>
      </c>
    </row>
    <row r="305" spans="1:12" s="15" customFormat="1" ht="24.9" customHeight="1">
      <c r="A305" s="15">
        <v>14</v>
      </c>
      <c r="B305" s="26" t="str">
        <f>HP掲載並替!A1095</f>
        <v>社会福祉法人　福岡県社会福祉協議会</v>
      </c>
      <c r="C305" s="27" t="str">
        <f>IF(HP掲載並替!T1095=0,"",IF(HP掲載並替!T1095=1,HYPERLINK(HP掲載並替!C1095,"PDF"),HYPERLINK(HP掲載並替!C1095,"外部ページ")))</f>
        <v/>
      </c>
      <c r="D305" s="28"/>
      <c r="E305" s="29" t="str">
        <f>HP掲載並替!A1125</f>
        <v>富士見町本郷財産区</v>
      </c>
      <c r="F305" s="27" t="str">
        <f>IF(HP掲載並替!T1125=0,"",IF(HP掲載並替!T1125=1,HYPERLINK(HP掲載並替!C1125,"PDF"),HYPERLINK(HP掲載並替!C1125,"外部ページ")))</f>
        <v/>
      </c>
      <c r="G305" s="28"/>
      <c r="H305" s="29" t="str">
        <f>HP掲載並替!A1155</f>
        <v>ベスト学院　株式会社</v>
      </c>
      <c r="I305" s="27" t="str">
        <f>IF(HP掲載並替!T1155=0,"",IF(HP掲載並替!T1155=1,HYPERLINK(HP掲載並替!C1155,"PDF"),HYPERLINK(HP掲載並替!C1155,"外部ページ")))</f>
        <v/>
      </c>
      <c r="J305" s="28"/>
      <c r="K305" s="29" t="str">
        <f>HP掲載並替!A1185</f>
        <v>松田電気工業株式会社</v>
      </c>
      <c r="L305" s="30" t="str">
        <f>IF(HP掲載並替!T1185=0,"",IF(HP掲載並替!T1185=1,HYPERLINK(HP掲載並替!C1185,"PDF"),HYPERLINK(HP掲載並替!C1185,"外部ページ")))</f>
        <v/>
      </c>
    </row>
    <row r="306" spans="1:12" s="15" customFormat="1" ht="24.9" customHeight="1">
      <c r="A306" s="15">
        <v>15</v>
      </c>
      <c r="B306" s="26" t="str">
        <f>HP掲載並替!A1096</f>
        <v>一般社団法人福岡県立八女農業高等学校同窓会</v>
      </c>
      <c r="C306" s="27" t="str">
        <f>IF(HP掲載並替!T1096=0,"",IF(HP掲載並替!T1096=1,HYPERLINK(HP掲載並替!C1096,"PDF"),HYPERLINK(HP掲載並替!C1096,"外部ページ")))</f>
        <v/>
      </c>
      <c r="D306" s="28"/>
      <c r="E306" s="29" t="str">
        <f>HP掲載並替!A1126</f>
        <v>不二輸送機工業　株式会社</v>
      </c>
      <c r="F306" s="27" t="str">
        <f>IF(HP掲載並替!T1126=0,"",IF(HP掲載並替!T1126=1,HYPERLINK(HP掲載並替!C1126,"PDF"),HYPERLINK(HP掲載並替!C1126,"外部ページ")))</f>
        <v/>
      </c>
      <c r="G306" s="28"/>
      <c r="H306" s="29" t="str">
        <f>HP掲載並替!A1156</f>
        <v>公益社団法人　ボイラ・クレーン安全協会</v>
      </c>
      <c r="I306" s="27" t="str">
        <f>IF(HP掲載並替!T1156=0,"",IF(HP掲載並替!T1156=1,HYPERLINK(HP掲載並替!C1156,"PDF"),HYPERLINK(HP掲載並替!C1156,"外部ページ")))</f>
        <v/>
      </c>
      <c r="J306" s="28"/>
      <c r="K306" s="29" t="str">
        <f>HP掲載並替!A1186</f>
        <v>神奈川県松田町</v>
      </c>
      <c r="L306" s="30" t="str">
        <f>IF(HP掲載並替!T1186=0,"",IF(HP掲載並替!T1186=1,HYPERLINK(HP掲載並替!C1186,"PDF"),HYPERLINK(HP掲載並替!C1186,"外部ページ")))</f>
        <v/>
      </c>
    </row>
    <row r="307" spans="1:12" s="15" customFormat="1" ht="24.9" customHeight="1">
      <c r="A307" s="15">
        <v>16</v>
      </c>
      <c r="B307" s="26" t="str">
        <f>HP掲載並替!A1097</f>
        <v>社会福祉法人ふくおか福祉サービス協会</v>
      </c>
      <c r="C307" s="27" t="str">
        <f>IF(HP掲載並替!T1097=0,"",IF(HP掲載並替!T1097=1,HYPERLINK(HP掲載並替!C1097,"PDF"),HYPERLINK(HP掲載並替!C1097,"外部ページ")))</f>
        <v/>
      </c>
      <c r="D307" s="28"/>
      <c r="E307" s="29" t="str">
        <f>HP掲載並替!A1127</f>
        <v>富士吉田市</v>
      </c>
      <c r="F307" s="27" t="str">
        <f>IF(HP掲載並替!T1127=0,"",IF(HP掲載並替!T1127=1,HYPERLINK(HP掲載並替!C1127,"PDF"),HYPERLINK(HP掲載並替!C1127,"外部ページ")))</f>
        <v/>
      </c>
      <c r="G307" s="28"/>
      <c r="H307" s="29" t="str">
        <f>HP掲載並替!A1157</f>
        <v>社会福祉法人　宝安寺社会事業部</v>
      </c>
      <c r="I307" s="27" t="str">
        <f>IF(HP掲載並替!T1157=0,"",IF(HP掲載並替!T1157=1,HYPERLINK(HP掲載並替!C1157,"PDF"),HYPERLINK(HP掲載並替!C1157,"外部ページ")))</f>
        <v>PDF</v>
      </c>
      <c r="J307" s="28"/>
      <c r="K307" s="29" t="str">
        <f>HP掲載並替!A1187</f>
        <v>社会福祉法人松田町社会福祉協議会</v>
      </c>
      <c r="L307" s="30" t="str">
        <f>IF(HP掲載並替!T1187=0,"",IF(HP掲載並替!T1187=1,HYPERLINK(HP掲載並替!C1187,"PDF"),HYPERLINK(HP掲載並替!C1187,"外部ページ")))</f>
        <v/>
      </c>
    </row>
    <row r="308" spans="1:12" s="15" customFormat="1" ht="24.9" customHeight="1">
      <c r="A308" s="15">
        <v>17</v>
      </c>
      <c r="B308" s="26" t="str">
        <f>HP掲載並替!A1098</f>
        <v>福崎町水道事業</v>
      </c>
      <c r="C308" s="27" t="str">
        <f>IF(HP掲載並替!T1098=0,"",IF(HP掲載並替!T1098=1,HYPERLINK(HP掲載並替!C1098,"PDF"),HYPERLINK(HP掲載並替!C1098,"外部ページ")))</f>
        <v/>
      </c>
      <c r="D308" s="28"/>
      <c r="E308" s="29" t="str">
        <f>HP掲載並替!A1128</f>
        <v>豊前市</v>
      </c>
      <c r="F308" s="27" t="str">
        <f>IF(HP掲載並替!T1128=0,"",IF(HP掲載並替!T1128=1,HYPERLINK(HP掲載並替!C1128,"PDF"),HYPERLINK(HP掲載並替!C1128,"外部ページ")))</f>
        <v/>
      </c>
      <c r="G308" s="28"/>
      <c r="H308" s="29" t="str">
        <f>HP掲載並替!A1158</f>
        <v>防衛省共済組合</v>
      </c>
      <c r="I308" s="27" t="str">
        <f>IF(HP掲載並替!T1158=0,"",IF(HP掲載並替!T1158=1,HYPERLINK(HP掲載並替!C1158,"PDF"),HYPERLINK(HP掲載並替!C1158,"外部ページ")))</f>
        <v/>
      </c>
      <c r="J308" s="28"/>
      <c r="K308" s="29" t="str">
        <f>HP掲載並替!A1188</f>
        <v>松戸市</v>
      </c>
      <c r="L308" s="30" t="str">
        <f>IF(HP掲載並替!T1188=0,"",IF(HP掲載並替!T1188=1,HYPERLINK(HP掲載並替!C1188,"PDF"),HYPERLINK(HP掲載並替!C1188,"外部ページ")))</f>
        <v/>
      </c>
    </row>
    <row r="309" spans="1:12" s="15" customFormat="1" ht="24.9" customHeight="1">
      <c r="A309" s="15">
        <v>18</v>
      </c>
      <c r="B309" s="26" t="str">
        <f>HP掲載並替!A1099</f>
        <v>福島県歯科医師国民健康保険組合</v>
      </c>
      <c r="C309" s="27" t="str">
        <f>IF(HP掲載並替!T1099=0,"",IF(HP掲載並替!T1099=1,HYPERLINK(HP掲載並替!C1099,"PDF"),HYPERLINK(HP掲載並替!C1099,"外部ページ")))</f>
        <v/>
      </c>
      <c r="D309" s="28"/>
      <c r="E309" s="29" t="str">
        <f>HP掲載並替!A1129</f>
        <v>株式会社双葉製作所</v>
      </c>
      <c r="F309" s="27" t="str">
        <f>IF(HP掲載並替!T1129=0,"",IF(HP掲載並替!T1129=1,HYPERLINK(HP掲載並替!C1129,"PDF"),HYPERLINK(HP掲載並替!C1129,"外部ページ")))</f>
        <v>PDF</v>
      </c>
      <c r="G309" s="28"/>
      <c r="H309" s="29" t="str">
        <f>HP掲載並替!A1159</f>
        <v>医療法人財団　報徳会</v>
      </c>
      <c r="I309" s="27" t="str">
        <f>IF(HP掲載並替!T1159=0,"",IF(HP掲載並替!T1159=1,HYPERLINK(HP掲載並替!C1159,"PDF"),HYPERLINK(HP掲載並替!C1159,"外部ページ")))</f>
        <v/>
      </c>
      <c r="J309" s="28"/>
      <c r="K309" s="29" t="str">
        <f>HP掲載並替!A1189</f>
        <v>株式会社マツナガ</v>
      </c>
      <c r="L309" s="30" t="str">
        <f>IF(HP掲載並替!T1189=0,"",IF(HP掲載並替!T1189=1,HYPERLINK(HP掲載並替!C1189,"PDF"),HYPERLINK(HP掲載並替!C1189,"外部ページ")))</f>
        <v>外部ページ</v>
      </c>
    </row>
    <row r="310" spans="1:12" s="15" customFormat="1" ht="24.9" customHeight="1">
      <c r="A310" s="15">
        <v>19</v>
      </c>
      <c r="B310" s="26" t="str">
        <f>HP掲載並替!A1100</f>
        <v>福島県信用保証協会</v>
      </c>
      <c r="C310" s="27" t="str">
        <f>IF(HP掲載並替!T1100=0,"",IF(HP掲載並替!T1100=1,HYPERLINK(HP掲載並替!C1100,"PDF"),HYPERLINK(HP掲載並替!C1100,"外部ページ")))</f>
        <v/>
      </c>
      <c r="D310" s="28"/>
      <c r="E310" s="29" t="str">
        <f>HP掲載並替!A1130</f>
        <v>双葉電機株式会社</v>
      </c>
      <c r="F310" s="27" t="str">
        <f>IF(HP掲載並替!T1130=0,"",IF(HP掲載並替!T1130=1,HYPERLINK(HP掲載並替!C1130,"PDF"),HYPERLINK(HP掲載並替!C1130,"外部ページ")))</f>
        <v>PDF</v>
      </c>
      <c r="G310" s="28"/>
      <c r="H310" s="29" t="str">
        <f>HP掲載並替!A1160</f>
        <v>株式会社ホームズパレット</v>
      </c>
      <c r="I310" s="27" t="str">
        <f>IF(HP掲載並替!T1160=0,"",IF(HP掲載並替!T1160=1,HYPERLINK(HP掲載並替!C1160,"PDF"),HYPERLINK(HP掲載並替!C1160,"外部ページ")))</f>
        <v/>
      </c>
      <c r="J310" s="28"/>
      <c r="K310" s="29" t="str">
        <f>HP掲載並替!A1190</f>
        <v>松永トイシ株式会社</v>
      </c>
      <c r="L310" s="30" t="str">
        <f>IF(HP掲載並替!T1190=0,"",IF(HP掲載並替!T1190=1,HYPERLINK(HP掲載並替!C1190,"PDF"),HYPERLINK(HP掲載並替!C1190,"外部ページ")))</f>
        <v>外部ページ</v>
      </c>
    </row>
    <row r="311" spans="1:12" s="15" customFormat="1" ht="24.9" customHeight="1">
      <c r="A311" s="15">
        <v>20</v>
      </c>
      <c r="B311" s="26" t="str">
        <f>HP掲載並替!A1101</f>
        <v>福伸電機株式会社</v>
      </c>
      <c r="C311" s="27" t="str">
        <f>IF(HP掲載並替!T1101=0,"",IF(HP掲載並替!T1101=1,HYPERLINK(HP掲載並替!C1101,"PDF"),HYPERLINK(HP掲載並替!C1101,"外部ページ")))</f>
        <v>外部ページ</v>
      </c>
      <c r="D311" s="28"/>
      <c r="E311" s="29" t="str">
        <f>HP掲載並替!A1131</f>
        <v>有限会社府中</v>
      </c>
      <c r="F311" s="27" t="str">
        <f>IF(HP掲載並替!T1131=0,"",IF(HP掲載並替!T1131=1,HYPERLINK(HP掲載並替!C1131,"PDF"),HYPERLINK(HP掲載並替!C1131,"外部ページ")))</f>
        <v/>
      </c>
      <c r="G311" s="28"/>
      <c r="H311" s="29" t="str">
        <f>HP掲載並替!A1161</f>
        <v>ホーユー株式会社</v>
      </c>
      <c r="I311" s="27" t="str">
        <f>IF(HP掲載並替!T1161=0,"",IF(HP掲載並替!T1161=1,HYPERLINK(HP掲載並替!C1161,"PDF"),HYPERLINK(HP掲載並替!C1161,"外部ページ")))</f>
        <v/>
      </c>
      <c r="J311" s="28"/>
      <c r="K311" s="29" t="str">
        <f>HP掲載並替!A1191</f>
        <v>松浪硝子工業株式会社</v>
      </c>
      <c r="L311" s="30" t="str">
        <f>IF(HP掲載並替!T1191=0,"",IF(HP掲載並替!T1191=1,HYPERLINK(HP掲載並替!C1191,"PDF"),HYPERLINK(HP掲載並替!C1191,"外部ページ")))</f>
        <v>外部ページ</v>
      </c>
    </row>
    <row r="312" spans="1:12" s="15" customFormat="1" ht="24.9" customHeight="1">
      <c r="A312" s="15">
        <v>21</v>
      </c>
      <c r="B312" s="26" t="str">
        <f>HP掲載並替!A1102</f>
        <v>社会福祉法人　福成会</v>
      </c>
      <c r="C312" s="27" t="str">
        <f>IF(HP掲載並替!T1102=0,"",IF(HP掲載並替!T1102=1,HYPERLINK(HP掲載並替!C1102,"PDF"),HYPERLINK(HP掲載並替!C1102,"外部ページ")))</f>
        <v/>
      </c>
      <c r="D312" s="28"/>
      <c r="E312" s="29" t="str">
        <f>HP掲載並替!A1132</f>
        <v>府中工業株式会社</v>
      </c>
      <c r="F312" s="27" t="str">
        <f>IF(HP掲載並替!T1132=0,"",IF(HP掲載並替!T1132=1,HYPERLINK(HP掲載並替!C1132,"PDF"),HYPERLINK(HP掲載並替!C1132,"外部ページ")))</f>
        <v/>
      </c>
      <c r="G312" s="28"/>
      <c r="H312" s="29" t="str">
        <f>HP掲載並替!A1162</f>
        <v>有限会社　外薗義肢製作所</v>
      </c>
      <c r="I312" s="27" t="str">
        <f>IF(HP掲載並替!T1162=0,"",IF(HP掲載並替!T1162=1,HYPERLINK(HP掲載並替!C1162,"PDF"),HYPERLINK(HP掲載並替!C1162,"外部ページ")))</f>
        <v/>
      </c>
      <c r="J312" s="28"/>
      <c r="K312" s="29" t="str">
        <f>HP掲載並替!A1192</f>
        <v>松村工芸　株式会社</v>
      </c>
      <c r="L312" s="30" t="str">
        <f>IF(HP掲載並替!T1192=0,"",IF(HP掲載並替!T1192=1,HYPERLINK(HP掲載並替!C1192,"PDF"),HYPERLINK(HP掲載並替!C1192,"外部ページ")))</f>
        <v/>
      </c>
    </row>
    <row r="313" spans="1:12" s="15" customFormat="1" ht="24.9" customHeight="1">
      <c r="A313" s="15">
        <v>22</v>
      </c>
      <c r="B313" s="26" t="str">
        <f>HP掲載並替!A1103</f>
        <v>公益財団法人　福田育英会</v>
      </c>
      <c r="C313" s="27" t="str">
        <f>IF(HP掲載並替!T1103=0,"",IF(HP掲載並替!T1103=1,HYPERLINK(HP掲載並替!C1103,"PDF"),HYPERLINK(HP掲載並替!C1103,"外部ページ")))</f>
        <v/>
      </c>
      <c r="D313" s="28"/>
      <c r="E313" s="29" t="str">
        <f>HP掲載並替!A1133</f>
        <v>府中市立湯が丘病院</v>
      </c>
      <c r="F313" s="27" t="str">
        <f>IF(HP掲載並替!T1133=0,"",IF(HP掲載並替!T1133=1,HYPERLINK(HP掲載並替!C1133,"PDF"),HYPERLINK(HP掲載並替!C1133,"外部ページ")))</f>
        <v/>
      </c>
      <c r="G313" s="28"/>
      <c r="H313" s="29" t="str">
        <f>HP掲載並替!A1163</f>
        <v>北杜市</v>
      </c>
      <c r="I313" s="27" t="str">
        <f>IF(HP掲載並替!T1163=0,"",IF(HP掲載並替!T1163=1,HYPERLINK(HP掲載並替!C1163,"PDF"),HYPERLINK(HP掲載並替!C1163,"外部ページ")))</f>
        <v/>
      </c>
      <c r="J313" s="28"/>
      <c r="K313" s="29" t="str">
        <f>HP掲載並替!A1193</f>
        <v>松本建設株式会社</v>
      </c>
      <c r="L313" s="30" t="str">
        <f>IF(HP掲載並替!T1193=0,"",IF(HP掲載並替!T1193=1,HYPERLINK(HP掲載並替!C1193,"PDF"),HYPERLINK(HP掲載並替!C1193,"外部ページ")))</f>
        <v/>
      </c>
    </row>
    <row r="314" spans="1:12" s="15" customFormat="1" ht="24.9" customHeight="1">
      <c r="A314" s="15">
        <v>23</v>
      </c>
      <c r="B314" s="26" t="str">
        <f>HP掲載並替!A1104</f>
        <v>公立大学法人福知山公立大学</v>
      </c>
      <c r="C314" s="27" t="str">
        <f>IF(HP掲載並替!T1104=0,"",IF(HP掲載並替!T1104=1,HYPERLINK(HP掲載並替!C1104,"PDF"),HYPERLINK(HP掲載並替!C1104,"外部ページ")))</f>
        <v>外部ページ</v>
      </c>
      <c r="D314" s="28"/>
      <c r="E314" s="29" t="str">
        <f>HP掲載並替!A1134</f>
        <v>不動産信用保証株式会社</v>
      </c>
      <c r="F314" s="27" t="str">
        <f>IF(HP掲載並替!T1134=0,"",IF(HP掲載並替!T1134=1,HYPERLINK(HP掲載並替!C1134,"PDF"),HYPERLINK(HP掲載並替!C1134,"外部ページ")))</f>
        <v/>
      </c>
      <c r="G314" s="28"/>
      <c r="H314" s="29" t="str">
        <f>HP掲載並替!A1164</f>
        <v>株式会社北洋銀行</v>
      </c>
      <c r="I314" s="27" t="str">
        <f>IF(HP掲載並替!T1164=0,"",IF(HP掲載並替!T1164=1,HYPERLINK(HP掲載並替!C1164,"PDF"),HYPERLINK(HP掲載並替!C1164,"外部ページ")))</f>
        <v/>
      </c>
      <c r="J314" s="28"/>
      <c r="K314" s="29" t="str">
        <f>HP掲載並替!A1194</f>
        <v>松本広域連合</v>
      </c>
      <c r="L314" s="30" t="str">
        <f>IF(HP掲載並替!T1194=0,"",IF(HP掲載並替!T1194=1,HYPERLINK(HP掲載並替!C1194,"PDF"),HYPERLINK(HP掲載並替!C1194,"外部ページ")))</f>
        <v/>
      </c>
    </row>
    <row r="315" spans="1:12" s="15" customFormat="1" ht="24.9" customHeight="1">
      <c r="A315" s="15">
        <v>24</v>
      </c>
      <c r="B315" s="26" t="str">
        <f>HP掲載並替!A1105</f>
        <v>学校法人福山医療学園</v>
      </c>
      <c r="C315" s="27" t="str">
        <f>IF(HP掲載並替!T1105=0,"",IF(HP掲載並替!T1105=1,HYPERLINK(HP掲載並替!C1105,"PDF"),HYPERLINK(HP掲載並替!C1105,"外部ページ")))</f>
        <v>PDF</v>
      </c>
      <c r="D315" s="28"/>
      <c r="E315" s="29" t="str">
        <f>HP掲載並替!A1135</f>
        <v>船橋市</v>
      </c>
      <c r="F315" s="27" t="str">
        <f>IF(HP掲載並替!T1135=0,"",IF(HP掲載並替!T1135=1,HYPERLINK(HP掲載並替!C1135,"PDF"),HYPERLINK(HP掲載並替!C1135,"外部ページ")))</f>
        <v>外部ページ</v>
      </c>
      <c r="G315" s="28"/>
      <c r="H315" s="29" t="str">
        <f>HP掲載並替!A1165</f>
        <v>一般財団法人　北陸経済研究所</v>
      </c>
      <c r="I315" s="27" t="str">
        <f>IF(HP掲載並替!T1165=0,"",IF(HP掲載並替!T1165=1,HYPERLINK(HP掲載並替!C1165,"PDF"),HYPERLINK(HP掲載並替!C1165,"外部ページ")))</f>
        <v/>
      </c>
      <c r="J315" s="28"/>
      <c r="K315" s="29" t="str">
        <f>HP掲載並替!A1195</f>
        <v>マツモト綱販株式会社</v>
      </c>
      <c r="L315" s="30" t="str">
        <f>IF(HP掲載並替!T1195=0,"",IF(HP掲載並替!T1195=1,HYPERLINK(HP掲載並替!C1195,"PDF"),HYPERLINK(HP掲載並替!C1195,"外部ページ")))</f>
        <v>PDF</v>
      </c>
    </row>
    <row r="316" spans="1:12" s="15" customFormat="1" ht="24.9" customHeight="1">
      <c r="A316" s="15">
        <v>25</v>
      </c>
      <c r="B316" s="26" t="str">
        <f>HP掲載並替!A1106</f>
        <v>福山市</v>
      </c>
      <c r="C316" s="27" t="str">
        <f>IF(HP掲載並替!T1106=0,"",IF(HP掲載並替!T1106=1,HYPERLINK(HP掲載並替!C1106,"PDF"),HYPERLINK(HP掲載並替!C1106,"外部ページ")))</f>
        <v/>
      </c>
      <c r="D316" s="28"/>
      <c r="E316" s="29" t="str">
        <f>HP掲載並替!A1136</f>
        <v>社会福祉法人船橋市社会福祉協議会</v>
      </c>
      <c r="F316" s="27" t="str">
        <f>IF(HP掲載並替!T1136=0,"",IF(HP掲載並替!T1136=1,HYPERLINK(HP掲載並替!C1136,"PDF"),HYPERLINK(HP掲載並替!C1136,"外部ページ")))</f>
        <v/>
      </c>
      <c r="G316" s="28"/>
      <c r="H316" s="29" t="str">
        <f>HP掲載並替!A1166</f>
        <v>株式会社　穂高自動車学校</v>
      </c>
      <c r="I316" s="27" t="str">
        <f>IF(HP掲載並替!T1166=0,"",IF(HP掲載並替!T1166=1,HYPERLINK(HP掲載並替!C1166,"PDF"),HYPERLINK(HP掲載並替!C1166,"外部ページ")))</f>
        <v>PDF</v>
      </c>
      <c r="J316" s="28"/>
      <c r="K316" s="29" t="str">
        <f>HP掲載並替!A1196</f>
        <v>マツモト産業株式会社</v>
      </c>
      <c r="L316" s="30" t="str">
        <f>IF(HP掲載並替!T1196=0,"",IF(HP掲載並替!T1196=1,HYPERLINK(HP掲載並替!C1196,"PDF"),HYPERLINK(HP掲載並替!C1196,"外部ページ")))</f>
        <v>PDF</v>
      </c>
    </row>
    <row r="317" spans="1:12" s="15" customFormat="1" ht="24.9" customHeight="1">
      <c r="A317" s="15">
        <v>26</v>
      </c>
      <c r="B317" s="26" t="str">
        <f>HP掲載並替!A1107</f>
        <v>社会福祉法人　福山市社会福祉協議会</v>
      </c>
      <c r="C317" s="27" t="str">
        <f>IF(HP掲載並替!T1107=0,"",IF(HP掲載並替!T1107=1,HYPERLINK(HP掲載並替!C1107,"PDF"),HYPERLINK(HP掲載並替!C1107,"外部ページ")))</f>
        <v/>
      </c>
      <c r="D317" s="28"/>
      <c r="E317" s="29" t="str">
        <f>HP掲載並替!A1137</f>
        <v>フュージョン株式会社</v>
      </c>
      <c r="F317" s="27" t="str">
        <f>IF(HP掲載並替!T1137=0,"",IF(HP掲載並替!T1137=1,HYPERLINK(HP掲載並替!C1137,"PDF"),HYPERLINK(HP掲載並替!C1137,"外部ページ")))</f>
        <v>PDF</v>
      </c>
      <c r="G317" s="28"/>
      <c r="H317" s="29" t="str">
        <f>HP掲載並替!A1167</f>
        <v>北海道信用保証協会</v>
      </c>
      <c r="I317" s="27" t="str">
        <f>IF(HP掲載並替!T1167=0,"",IF(HP掲載並替!T1167=1,HYPERLINK(HP掲載並替!C1167,"PDF"),HYPERLINK(HP掲載並替!C1167,"外部ページ")))</f>
        <v/>
      </c>
      <c r="J317" s="28"/>
      <c r="K317" s="29" t="str">
        <f>HP掲載並替!A1197</f>
        <v>松本市</v>
      </c>
      <c r="L317" s="30" t="str">
        <f>IF(HP掲載並替!T1197=0,"",IF(HP掲載並替!T1197=1,HYPERLINK(HP掲載並替!C1197,"PDF"),HYPERLINK(HP掲載並替!C1197,"外部ページ")))</f>
        <v/>
      </c>
    </row>
    <row r="318" spans="1:12" s="15" customFormat="1" ht="24.9" customHeight="1">
      <c r="A318" s="15">
        <v>27</v>
      </c>
      <c r="B318" s="26" t="str">
        <f>HP掲載並替!A1108</f>
        <v>富国生命内務職員組合</v>
      </c>
      <c r="C318" s="27" t="str">
        <f>IF(HP掲載並替!T1108=0,"",IF(HP掲載並替!T1108=1,HYPERLINK(HP掲載並替!C1108,"PDF"),HYPERLINK(HP掲載並替!C1108,"外部ページ")))</f>
        <v/>
      </c>
      <c r="D318" s="28"/>
      <c r="E318" s="29" t="str">
        <f>HP掲載並替!A1138</f>
        <v>学校法人　冬木学園　畿央大学</v>
      </c>
      <c r="F318" s="27" t="str">
        <f>IF(HP掲載並替!T1138=0,"",IF(HP掲載並替!T1138=1,HYPERLINK(HP掲載並替!C1138,"PDF"),HYPERLINK(HP掲載並替!C1138,"外部ページ")))</f>
        <v/>
      </c>
      <c r="G318" s="28"/>
      <c r="H318" s="29" t="str">
        <f>HP掲載並替!A1168</f>
        <v>北海道トラックターミナル株式会社</v>
      </c>
      <c r="I318" s="27" t="str">
        <f>IF(HP掲載並替!T1168=0,"",IF(HP掲載並替!T1168=1,HYPERLINK(HP掲載並替!C1168,"PDF"),HYPERLINK(HP掲載並替!C1168,"外部ページ")))</f>
        <v/>
      </c>
      <c r="J318" s="28"/>
      <c r="K318" s="29" t="str">
        <f>HP掲載並替!A1198</f>
        <v>学校法人 松本歯科大学</v>
      </c>
      <c r="L318" s="30" t="str">
        <f>IF(HP掲載並替!T1198=0,"",IF(HP掲載並替!T1198=1,HYPERLINK(HP掲載並替!C1198,"PDF"),HYPERLINK(HP掲載並替!C1198,"外部ページ")))</f>
        <v/>
      </c>
    </row>
    <row r="319" spans="1:12" s="15" customFormat="1" ht="24.9" customHeight="1">
      <c r="A319" s="15">
        <v>28</v>
      </c>
      <c r="B319" s="26" t="str">
        <f>HP掲載並替!A1109</f>
        <v>株式会社　不　二</v>
      </c>
      <c r="C319" s="27" t="str">
        <f>IF(HP掲載並替!T1109=0,"",IF(HP掲載並替!T1109=1,HYPERLINK(HP掲載並替!C1109,"PDF"),HYPERLINK(HP掲載並替!C1109,"外部ページ")))</f>
        <v>外部ページ</v>
      </c>
      <c r="D319" s="28"/>
      <c r="E319" s="29" t="str">
        <f>HP掲載並替!A1139</f>
        <v>有限会社　プラス経営</v>
      </c>
      <c r="F319" s="27" t="str">
        <f>IF(HP掲載並替!T1139=0,"",IF(HP掲載並替!T1139=1,HYPERLINK(HP掲載並替!C1139,"PDF"),HYPERLINK(HP掲載並替!C1139,"外部ページ")))</f>
        <v>PDF</v>
      </c>
      <c r="G319" s="28"/>
      <c r="H319" s="29" t="str">
        <f>HP掲載並替!A1169</f>
        <v>一般財団法人　北海道歴史文化財団</v>
      </c>
      <c r="I319" s="27" t="str">
        <f>IF(HP掲載並替!T1169=0,"",IF(HP掲載並替!T1169=1,HYPERLINK(HP掲載並替!C1169,"PDF"),HYPERLINK(HP掲載並替!C1169,"外部ページ")))</f>
        <v/>
      </c>
      <c r="J319" s="28"/>
      <c r="K319" s="29" t="str">
        <f>HP掲載並替!A1199</f>
        <v>株式会社　松本精練所</v>
      </c>
      <c r="L319" s="30" t="str">
        <f>IF(HP掲載並替!T1199=0,"",IF(HP掲載並替!T1199=1,HYPERLINK(HP掲載並替!C1199,"PDF"),HYPERLINK(HP掲載並替!C1199,"外部ページ")))</f>
        <v/>
      </c>
    </row>
    <row r="320" spans="1:12" s="15" customFormat="1" ht="24.9" customHeight="1">
      <c r="A320" s="15">
        <v>29</v>
      </c>
      <c r="B320" s="26" t="str">
        <f>HP掲載並替!A1110</f>
        <v>株式会社FUJI</v>
      </c>
      <c r="C320" s="27" t="str">
        <f>IF(HP掲載並替!T1110=0,"",IF(HP掲載並替!T1110=1,HYPERLINK(HP掲載並替!C1110,"PDF"),HYPERLINK(HP掲載並替!C1110,"外部ページ")))</f>
        <v>PDF</v>
      </c>
      <c r="D320" s="28"/>
      <c r="E320" s="29" t="str">
        <f>HP掲載並替!A1140</f>
        <v>ブラックロック・ジャパン株式会社</v>
      </c>
      <c r="F320" s="27" t="str">
        <f>IF(HP掲載並替!T1140=0,"",IF(HP掲載並替!T1140=1,HYPERLINK(HP掲載並替!C1140,"PDF"),HYPERLINK(HP掲載並替!C1140,"外部ページ")))</f>
        <v/>
      </c>
      <c r="G320" s="28"/>
      <c r="H320" s="29" t="str">
        <f>HP掲載並替!A1170</f>
        <v>株式会社　ホットハウス</v>
      </c>
      <c r="I320" s="27" t="str">
        <f>IF(HP掲載並替!T1170=0,"",IF(HP掲載並替!T1170=1,HYPERLINK(HP掲載並替!C1170,"PDF"),HYPERLINK(HP掲載並替!C1170,"外部ページ")))</f>
        <v/>
      </c>
      <c r="J320" s="28"/>
      <c r="K320" s="29" t="str">
        <f>HP掲載並替!A1200</f>
        <v>松本ノーサン株式会社</v>
      </c>
      <c r="L320" s="30" t="str">
        <f>IF(HP掲載並替!T1200=0,"",IF(HP掲載並替!T1200=1,HYPERLINK(HP掲載並替!C1200,"PDF"),HYPERLINK(HP掲載並替!C1200,"外部ページ")))</f>
        <v>PDF</v>
      </c>
    </row>
    <row r="321" spans="1:12" s="15" customFormat="1" ht="24.9" customHeight="1">
      <c r="A321" s="15">
        <v>30</v>
      </c>
      <c r="B321" s="26" t="str">
        <f>HP掲載並替!A1111</f>
        <v>富士川町</v>
      </c>
      <c r="C321" s="27" t="str">
        <f>IF(HP掲載並替!T1111=0,"",IF(HP掲載並替!T1111=1,HYPERLINK(HP掲載並替!C1111,"PDF"),HYPERLINK(HP掲載並替!C1111,"外部ページ")))</f>
        <v/>
      </c>
      <c r="D321" s="28"/>
      <c r="E321" s="29" t="str">
        <f>HP掲載並替!A1141</f>
        <v>プララ都市開発株式会社</v>
      </c>
      <c r="F321" s="27" t="str">
        <f>IF(HP掲載並替!T1141=0,"",IF(HP掲載並替!T1141=1,HYPERLINK(HP掲載並替!C1141,"PDF"),HYPERLINK(HP掲載並替!C1141,"外部ページ")))</f>
        <v/>
      </c>
      <c r="G321" s="28"/>
      <c r="H321" s="29" t="str">
        <f>HP掲載並替!A1171</f>
        <v>株式会社ほていや</v>
      </c>
      <c r="I321" s="27" t="str">
        <f>IF(HP掲載並替!T1171=0,"",IF(HP掲載並替!T1171=1,HYPERLINK(HP掲載並替!C1171,"PDF"),HYPERLINK(HP掲載並替!C1171,"外部ページ")))</f>
        <v>外部ページ</v>
      </c>
      <c r="J321" s="28"/>
      <c r="K321" s="29" t="str">
        <f>HP掲載並替!A1201</f>
        <v>学校法人　松山東雲学園</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c r="B323" s="43" t="e">
        <f>K292+30</f>
        <v>#VALUE!</v>
      </c>
      <c r="E323" s="11" t="e">
        <f>B323+30</f>
        <v>#VALUE!</v>
      </c>
      <c r="H323" s="11" t="e">
        <f>E323+30</f>
        <v>#VALUE!</v>
      </c>
      <c r="K323" s="11" t="e">
        <f>H323+30</f>
        <v>#VALUE!</v>
      </c>
    </row>
    <row r="324" spans="1:12" s="15" customFormat="1" ht="24.9" customHeight="1">
      <c r="A324" s="15">
        <v>1</v>
      </c>
      <c r="B324" s="21" t="str">
        <f>HP掲載並替!A1202</f>
        <v>真庭市</v>
      </c>
      <c r="C324" s="22" t="str">
        <f>IF(HP掲載並替!T1202=0,"",IF(HP掲載並替!T1202=1,HYPERLINK(HP掲載並替!C1202,"PDF"),HYPERLINK(HP掲載並替!C1202,"外部ページ")))</f>
        <v/>
      </c>
      <c r="D324" s="23"/>
      <c r="E324" s="24" t="str">
        <f>HP掲載並替!A1232</f>
        <v>三井機工株式会社</v>
      </c>
      <c r="F324" s="22" t="str">
        <f>IF(HP掲載並替!T1232=0,"",IF(HP掲載並替!T1232=1,HYPERLINK(HP掲載並替!C1232,"PDF"),HYPERLINK(HP掲載並替!C1232,"外部ページ")))</f>
        <v/>
      </c>
      <c r="G324" s="23"/>
      <c r="H324" s="57" t="str">
        <f>HP掲載並替!A1262</f>
        <v>株式会社　ミヤマエ</v>
      </c>
      <c r="I324" s="22" t="str">
        <f>IF(HP掲載並替!T1262=0,"",IF(HP掲載並替!T1262=1,HYPERLINK(HP掲載並替!C1262,"PDF"),HYPERLINK(HP掲載並替!C1262,"外部ページ")))</f>
        <v>PDF</v>
      </c>
      <c r="J324" s="23"/>
      <c r="K324" s="24" t="str">
        <f>HP掲載並替!A1292</f>
        <v>モンレーブ厚別管理組合</v>
      </c>
      <c r="L324" s="25" t="str">
        <f>IF(HP掲載並替!T1292=0,"",IF(HP掲載並替!T1292=1,HYPERLINK(HP掲載並替!C1292,"PDF"),HYPERLINK(HP掲載並替!C1292,"外部ページ")))</f>
        <v/>
      </c>
    </row>
    <row r="325" spans="1:12" s="15" customFormat="1" ht="24.9" customHeight="1">
      <c r="A325" s="15">
        <v>2</v>
      </c>
      <c r="B325" s="26" t="str">
        <f>HP掲載並替!A1203</f>
        <v>株式会社マプコン</v>
      </c>
      <c r="C325" s="27" t="str">
        <f>IF(HP掲載並替!T1203=0,"",IF(HP掲載並替!T1203=1,HYPERLINK(HP掲載並替!C1203,"PDF"),HYPERLINK(HP掲載並替!C1203,"外部ページ")))</f>
        <v/>
      </c>
      <c r="D325" s="28"/>
      <c r="E325" s="29" t="str">
        <f>HP掲載並替!A1233</f>
        <v>三井食品工業株式会社</v>
      </c>
      <c r="F325" s="27" t="str">
        <f>IF(HP掲載並替!T1233=0,"",IF(HP掲載並替!T1233=1,HYPERLINK(HP掲載並替!C1233,"PDF"),HYPERLINK(HP掲載並替!C1233,"外部ページ")))</f>
        <v/>
      </c>
      <c r="G325" s="28"/>
      <c r="H325" s="29" t="str">
        <f>HP掲載並替!A1263</f>
        <v>長野県　御代田町</v>
      </c>
      <c r="I325" s="27" t="str">
        <f>IF(HP掲載並替!T1263=0,"",IF(HP掲載並替!T1263=1,HYPERLINK(HP掲載並替!C1263,"PDF"),HYPERLINK(HP掲載並替!C1263,"外部ページ")))</f>
        <v/>
      </c>
      <c r="J325" s="28"/>
      <c r="K325" s="29" t="str">
        <f>HP掲載並替!A1293</f>
        <v>株式会社ヤガイ</v>
      </c>
      <c r="L325" s="30" t="str">
        <f>IF(HP掲載並替!T1293=0,"",IF(HP掲載並替!T1293=1,HYPERLINK(HP掲載並替!C1293,"PDF"),HYPERLINK(HP掲載並替!C1293,"外部ページ")))</f>
        <v>PDF</v>
      </c>
    </row>
    <row r="326" spans="1:12" s="15" customFormat="1" ht="24.9" customHeight="1">
      <c r="A326" s="15">
        <v>3</v>
      </c>
      <c r="B326" s="26" t="str">
        <f>HP掲載並替!A1204</f>
        <v>株式会社マブチ</v>
      </c>
      <c r="C326" s="27" t="str">
        <f>IF(HP掲載並替!T1204=0,"",IF(HP掲載並替!T1204=1,HYPERLINK(HP掲載並替!C1204,"PDF"),HYPERLINK(HP掲載並替!C1204,"外部ページ")))</f>
        <v/>
      </c>
      <c r="D326" s="28"/>
      <c r="E326" s="29" t="str">
        <f>HP掲載並替!A1234</f>
        <v>三井住友DSアセットマネジメント株式会社</v>
      </c>
      <c r="F326" s="27" t="str">
        <f>IF(HP掲載並替!T1234=0,"",IF(HP掲載並替!T1234=1,HYPERLINK(HP掲載並替!C1234,"PDF"),HYPERLINK(HP掲載並替!C1234,"外部ページ")))</f>
        <v/>
      </c>
      <c r="G326" s="28"/>
      <c r="H326" s="29" t="str">
        <f>HP掲載並替!A1264</f>
        <v>むつ市</v>
      </c>
      <c r="I326" s="27" t="str">
        <f>IF(HP掲載並替!T1264=0,"",IF(HP掲載並替!T1264=1,HYPERLINK(HP掲載並替!C1264,"PDF"),HYPERLINK(HP掲載並替!C1264,"外部ページ")))</f>
        <v>PDF</v>
      </c>
      <c r="J326" s="28"/>
      <c r="K326" s="29" t="str">
        <f>HP掲載並替!A1294</f>
        <v>八雲学園中学校高等学校</v>
      </c>
      <c r="L326" s="30" t="str">
        <f>IF(HP掲載並替!T1294=0,"",IF(HP掲載並替!T1294=1,HYPERLINK(HP掲載並替!C1294,"PDF"),HYPERLINK(HP掲載並替!C1294,"外部ページ")))</f>
        <v>PDF</v>
      </c>
    </row>
    <row r="327" spans="1:12" s="15" customFormat="1" ht="24.9" customHeight="1">
      <c r="A327" s="15">
        <v>4</v>
      </c>
      <c r="B327" s="26" t="str">
        <f>HP掲載並替!A1205</f>
        <v>株式会社丸井商会</v>
      </c>
      <c r="C327" s="27" t="str">
        <f>IF(HP掲載並替!T1205=0,"",IF(HP掲載並替!T1205=1,HYPERLINK(HP掲載並替!C1205,"PDF"),HYPERLINK(HP掲載並替!C1205,"外部ページ")))</f>
        <v/>
      </c>
      <c r="D327" s="28"/>
      <c r="E327" s="29" t="str">
        <f>HP掲載並替!A1235</f>
        <v>三井住友トラスト・アセットマネジメント株式会社</v>
      </c>
      <c r="F327" s="27" t="str">
        <f>IF(HP掲載並替!T1235=0,"",IF(HP掲載並替!T1235=1,HYPERLINK(HP掲載並替!C1235,"PDF"),HYPERLINK(HP掲載並替!C1235,"外部ページ")))</f>
        <v/>
      </c>
      <c r="G327" s="28"/>
      <c r="H327" s="29" t="str">
        <f>HP掲載並替!A1265</f>
        <v>村井建設株式会社</v>
      </c>
      <c r="I327" s="27" t="str">
        <f>IF(HP掲載並替!T1265=0,"",IF(HP掲載並替!T1265=1,HYPERLINK(HP掲載並替!C1265,"PDF"),HYPERLINK(HP掲載並替!C1265,"外部ページ")))</f>
        <v>外部ページ</v>
      </c>
      <c r="J327" s="28"/>
      <c r="K327" s="29" t="str">
        <f>HP掲載並替!A1295</f>
        <v>八洲電材　株式会社</v>
      </c>
      <c r="L327" s="30" t="str">
        <f>IF(HP掲載並替!T1295=0,"",IF(HP掲載並替!T1295=1,HYPERLINK(HP掲載並替!C1295,"PDF"),HYPERLINK(HP掲載並替!C1295,"外部ページ")))</f>
        <v/>
      </c>
    </row>
    <row r="328" spans="1:12" s="15" customFormat="1" ht="24.9" customHeight="1">
      <c r="A328" s="15">
        <v>5</v>
      </c>
      <c r="B328" s="26" t="str">
        <f>HP掲載並替!A1206</f>
        <v>丸一鋼管株式会社</v>
      </c>
      <c r="C328" s="27" t="str">
        <f>IF(HP掲載並替!T1206=0,"",IF(HP掲載並替!T1206=1,HYPERLINK(HP掲載並替!C1206,"PDF"),HYPERLINK(HP掲載並替!C1206,"外部ページ")))</f>
        <v>PDF</v>
      </c>
      <c r="D328" s="28"/>
      <c r="E328" s="29" t="str">
        <f>HP掲載並替!A1236</f>
        <v>御杖村</v>
      </c>
      <c r="F328" s="27" t="str">
        <f>IF(HP掲載並替!T1236=0,"",IF(HP掲載並替!T1236=1,HYPERLINK(HP掲載並替!C1236,"PDF"),HYPERLINK(HP掲載並替!C1236,"外部ページ")))</f>
        <v/>
      </c>
      <c r="G328" s="28"/>
      <c r="H328" s="29" t="str">
        <f>HP掲載並替!A1266</f>
        <v>村上産業株式会社</v>
      </c>
      <c r="I328" s="27" t="str">
        <f>IF(HP掲載並替!T1266=0,"",IF(HP掲載並替!T1266=1,HYPERLINK(HP掲載並替!C1266,"PDF"),HYPERLINK(HP掲載並替!C1266,"外部ページ")))</f>
        <v/>
      </c>
      <c r="J328" s="28"/>
      <c r="K328" s="29" t="str">
        <f>HP掲載並替!A1296</f>
        <v>学校法人 八代学院</v>
      </c>
      <c r="L328" s="30" t="str">
        <f>IF(HP掲載並替!T1296=0,"",IF(HP掲載並替!T1296=1,HYPERLINK(HP掲載並替!C1296,"PDF"),HYPERLINK(HP掲載並替!C1296,"外部ページ")))</f>
        <v/>
      </c>
    </row>
    <row r="329" spans="1:12" s="15" customFormat="1" ht="24.9" customHeight="1">
      <c r="A329" s="15">
        <v>6</v>
      </c>
      <c r="B329" s="26" t="str">
        <f>HP掲載並替!A1207</f>
        <v>株式会社　マル井ホールディングス</v>
      </c>
      <c r="C329" s="27" t="str">
        <f>IF(HP掲載並替!T1207=0,"",IF(HP掲載並替!T1207=1,HYPERLINK(HP掲載並替!C1207,"PDF"),HYPERLINK(HP掲載並替!C1207,"外部ページ")))</f>
        <v/>
      </c>
      <c r="D329" s="28"/>
      <c r="E329" s="29" t="str">
        <f>HP掲載並替!A1237</f>
        <v>見附市</v>
      </c>
      <c r="F329" s="27" t="str">
        <f>IF(HP掲載並替!T1237=0,"",IF(HP掲載並替!T1237=1,HYPERLINK(HP掲載並替!C1237,"PDF"),HYPERLINK(HP掲載並替!C1237,"外部ページ")))</f>
        <v/>
      </c>
      <c r="G329" s="28"/>
      <c r="H329" s="29" t="str">
        <f>HP掲載並替!A1267</f>
        <v>村上市</v>
      </c>
      <c r="I329" s="27" t="str">
        <f>IF(HP掲載並替!T1267=0,"",IF(HP掲載並替!T1267=1,HYPERLINK(HP掲載並替!C1267,"PDF"),HYPERLINK(HP掲載並替!C1267,"外部ページ")))</f>
        <v/>
      </c>
      <c r="J329" s="28"/>
      <c r="K329" s="29" t="str">
        <f>HP掲載並替!A1297</f>
        <v>長野県泰阜村</v>
      </c>
      <c r="L329" s="30" t="str">
        <f>IF(HP掲載並替!T1297=0,"",IF(HP掲載並替!T1297=1,HYPERLINK(HP掲載並替!C1297,"PDF"),HYPERLINK(HP掲載並替!C1297,"外部ページ")))</f>
        <v/>
      </c>
    </row>
    <row r="330" spans="1:12" s="15" customFormat="1" ht="24.9" customHeight="1">
      <c r="A330" s="15">
        <v>7</v>
      </c>
      <c r="B330" s="26" t="str">
        <f>HP掲載並替!A1208</f>
        <v>丸栄コンクリート工業株式会社</v>
      </c>
      <c r="C330" s="27" t="str">
        <f>IF(HP掲載並替!T1208=0,"",IF(HP掲載並替!T1208=1,HYPERLINK(HP掲載並替!C1208,"PDF"),HYPERLINK(HP掲載並替!C1208,"外部ページ")))</f>
        <v/>
      </c>
      <c r="D330" s="28"/>
      <c r="E330" s="29" t="str">
        <f>HP掲載並替!A1238</f>
        <v>株式会社三菱UFJ銀行</v>
      </c>
      <c r="F330" s="27" t="str">
        <f>IF(HP掲載並替!T1238=0,"",IF(HP掲載並替!T1238=1,HYPERLINK(HP掲載並替!C1238,"PDF"),HYPERLINK(HP掲載並替!C1238,"外部ページ")))</f>
        <v>PDF</v>
      </c>
      <c r="G330" s="28"/>
      <c r="H330" s="29" t="str">
        <f>HP掲載並替!A1268</f>
        <v>室蘭市</v>
      </c>
      <c r="I330" s="27" t="str">
        <f>IF(HP掲載並替!T1268=0,"",IF(HP掲載並替!T1268=1,HYPERLINK(HP掲載並替!C1268,"PDF"),HYPERLINK(HP掲載並替!C1268,"外部ページ")))</f>
        <v/>
      </c>
      <c r="J330" s="28"/>
      <c r="K330" s="29" t="str">
        <f>HP掲載並替!A1298</f>
        <v>学校法人　安蔵学園</v>
      </c>
      <c r="L330" s="30" t="str">
        <f>IF(HP掲載並替!T1298=0,"",IF(HP掲載並替!T1298=1,HYPERLINK(HP掲載並替!C1298,"PDF"),HYPERLINK(HP掲載並替!C1298,"外部ページ")))</f>
        <v/>
      </c>
    </row>
    <row r="331" spans="1:12" s="15" customFormat="1" ht="24.9" customHeight="1">
      <c r="A331" s="15">
        <v>8</v>
      </c>
      <c r="B331" s="26" t="str">
        <f>HP掲載並替!A1209</f>
        <v>株式会社マルキョウ</v>
      </c>
      <c r="C331" s="27" t="str">
        <f>IF(HP掲載並替!T1209=0,"",IF(HP掲載並替!T1209=1,HYPERLINK(HP掲載並替!C1209,"PDF"),HYPERLINK(HP掲載並替!C1209,"外部ページ")))</f>
        <v>外部ページ</v>
      </c>
      <c r="D331" s="28"/>
      <c r="E331" s="29" t="str">
        <f>HP掲載並替!A1239</f>
        <v>三菱UFJ信託銀行株式会社</v>
      </c>
      <c r="F331" s="27" t="str">
        <f>IF(HP掲載並替!T1239=0,"",IF(HP掲載並替!T1239=1,HYPERLINK(HP掲載並替!C1239,"PDF"),HYPERLINK(HP掲載並替!C1239,"外部ページ")))</f>
        <v/>
      </c>
      <c r="G331" s="28"/>
      <c r="H331" s="29" t="str">
        <f>HP掲載並替!A1269</f>
        <v>明協電機株式会社</v>
      </c>
      <c r="I331" s="27" t="str">
        <f>IF(HP掲載並替!T1269=0,"",IF(HP掲載並替!T1269=1,HYPERLINK(HP掲載並替!C1269,"PDF"),HYPERLINK(HP掲載並替!C1269,"外部ページ")))</f>
        <v/>
      </c>
      <c r="J331" s="28"/>
      <c r="K331" s="29" t="str">
        <f>HP掲載並替!A1299</f>
        <v>安田工機株式会社</v>
      </c>
      <c r="L331" s="30" t="str">
        <f>IF(HP掲載並替!T1299=0,"",IF(HP掲載並替!T1299=1,HYPERLINK(HP掲載並替!C1299,"PDF"),HYPERLINK(HP掲載並替!C1299,"外部ページ")))</f>
        <v/>
      </c>
    </row>
    <row r="332" spans="1:12" s="15" customFormat="1" ht="24.9" customHeight="1">
      <c r="A332" s="15">
        <v>9</v>
      </c>
      <c r="B332" s="26" t="str">
        <f>HP掲載並替!A1210</f>
        <v>丸五ゴム工業株式会社</v>
      </c>
      <c r="C332" s="27" t="str">
        <f>IF(HP掲載並替!T1210=0,"",IF(HP掲載並替!T1210=1,HYPERLINK(HP掲載並替!C1210,"PDF"),HYPERLINK(HP掲載並替!C1210,"外部ページ")))</f>
        <v>外部ページ</v>
      </c>
      <c r="D332" s="28"/>
      <c r="E332" s="29" t="str">
        <f>HP掲載並替!A1240</f>
        <v>みなかみ町</v>
      </c>
      <c r="F332" s="27" t="str">
        <f>IF(HP掲載並替!T1240=0,"",IF(HP掲載並替!T1240=1,HYPERLINK(HP掲載並替!C1240,"PDF"),HYPERLINK(HP掲載並替!C1240,"外部ページ")))</f>
        <v/>
      </c>
      <c r="G332" s="28"/>
      <c r="H332" s="29" t="str">
        <f>HP掲載並替!A1270</f>
        <v>学校法人　明治学院</v>
      </c>
      <c r="I332" s="27" t="str">
        <f>IF(HP掲載並替!T1270=0,"",IF(HP掲載並替!T1270=1,HYPERLINK(HP掲載並替!C1270,"PDF"),HYPERLINK(HP掲載並替!C1270,"外部ページ")))</f>
        <v>PDF</v>
      </c>
      <c r="J332" s="28"/>
      <c r="K332" s="29" t="str">
        <f>HP掲載並替!A1300</f>
        <v>柳川市</v>
      </c>
      <c r="L332" s="30" t="str">
        <f>IF(HP掲載並替!T1300=0,"",IF(HP掲載並替!T1300=1,HYPERLINK(HP掲載並替!C1300,"PDF"),HYPERLINK(HP掲載並替!C1300,"外部ページ")))</f>
        <v/>
      </c>
    </row>
    <row r="333" spans="1:12" s="15" customFormat="1" ht="24.9" customHeight="1">
      <c r="A333" s="15">
        <v>10</v>
      </c>
      <c r="B333" s="26" t="str">
        <f>HP掲載並替!A1211</f>
        <v>株式会社　丸商建設</v>
      </c>
      <c r="C333" s="27" t="str">
        <f>IF(HP掲載並替!T1211=0,"",IF(HP掲載並替!T1211=1,HYPERLINK(HP掲載並替!C1211,"PDF"),HYPERLINK(HP掲載並替!C1211,"外部ページ")))</f>
        <v>PDF</v>
      </c>
      <c r="D333" s="28"/>
      <c r="E333" s="29" t="str">
        <f>HP掲載並替!A1241</f>
        <v>ミナト機工　株式会社</v>
      </c>
      <c r="F333" s="27" t="str">
        <f>IF(HP掲載並替!T1241=0,"",IF(HP掲載並替!T1241=1,HYPERLINK(HP掲載並替!C1241,"PDF"),HYPERLINK(HP掲載並替!C1241,"外部ページ")))</f>
        <v>PDF</v>
      </c>
      <c r="G333" s="28"/>
      <c r="H333" s="29" t="str">
        <f>HP掲載並替!A1271</f>
        <v>明治安田アセットマネジメント株式会社</v>
      </c>
      <c r="I333" s="27" t="str">
        <f>IF(HP掲載並替!T1271=0,"",IF(HP掲載並替!T1271=1,HYPERLINK(HP掲載並替!C1271,"PDF"),HYPERLINK(HP掲載並替!C1271,"外部ページ")))</f>
        <v/>
      </c>
      <c r="J333" s="28"/>
      <c r="K333" s="29" t="str">
        <f>HP掲載並替!A1301</f>
        <v>矢吹町</v>
      </c>
      <c r="L333" s="30" t="str">
        <f>IF(HP掲載並替!T1301=0,"",IF(HP掲載並替!T1301=1,HYPERLINK(HP掲載並替!C1301,"PDF"),HYPERLINK(HP掲載並替!C1301,"外部ページ")))</f>
        <v/>
      </c>
    </row>
    <row r="334" spans="1:12" s="15" customFormat="1" ht="24.9" customHeight="1">
      <c r="A334" s="15">
        <v>11</v>
      </c>
      <c r="B334" s="26" t="str">
        <f>HP掲載並替!A1212</f>
        <v>丸善製薬株式会社</v>
      </c>
      <c r="C334" s="27" t="str">
        <f>IF(HP掲載並替!T1212=0,"",IF(HP掲載並替!T1212=1,HYPERLINK(HP掲載並替!C1212,"PDF"),HYPERLINK(HP掲載並替!C1212,"外部ページ")))</f>
        <v>PDF</v>
      </c>
      <c r="D334" s="28"/>
      <c r="E334" s="29" t="str">
        <f>HP掲載並替!A1242</f>
        <v>株式会社 みなと銀行</v>
      </c>
      <c r="F334" s="27" t="str">
        <f>IF(HP掲載並替!T1242=0,"",IF(HP掲載並替!T1242=1,HYPERLINK(HP掲載並替!C1242,"PDF"),HYPERLINK(HP掲載並替!C1242,"外部ページ")))</f>
        <v/>
      </c>
      <c r="G334" s="28"/>
      <c r="H334" s="29" t="str">
        <f>HP掲載並替!A1272</f>
        <v>名南コンサルティングネットワーク</v>
      </c>
      <c r="I334" s="27" t="str">
        <f>IF(HP掲載並替!T1272=0,"",IF(HP掲載並替!T1272=1,HYPERLINK(HP掲載並替!C1272,"PDF"),HYPERLINK(HP掲載並替!C1272,"外部ページ")))</f>
        <v>外部ページ</v>
      </c>
      <c r="J334" s="28"/>
      <c r="K334" s="29" t="str">
        <f>HP掲載並替!A1302</f>
        <v>株式会社山一地所</v>
      </c>
      <c r="L334" s="30" t="str">
        <f>IF(HP掲載並替!T1302=0,"",IF(HP掲載並替!T1302=1,HYPERLINK(HP掲載並替!C1302,"PDF"),HYPERLINK(HP掲載並替!C1302,"外部ページ")))</f>
        <v>PDF</v>
      </c>
    </row>
    <row r="335" spans="1:12" s="15" customFormat="1" ht="24.9" customHeight="1">
      <c r="A335" s="15">
        <v>12</v>
      </c>
      <c r="B335" s="26" t="str">
        <f>HP掲載並替!A1213</f>
        <v>株式会社マルナカ中村商店</v>
      </c>
      <c r="C335" s="27" t="str">
        <f>IF(HP掲載並替!T1213=0,"",IF(HP掲載並替!T1213=1,HYPERLINK(HP掲載並替!C1213,"PDF"),HYPERLINK(HP掲載並替!C1213,"外部ページ")))</f>
        <v>PDF</v>
      </c>
      <c r="D335" s="28"/>
      <c r="E335" s="29" t="str">
        <f>HP掲載並替!A1243</f>
        <v>一般財団法人 みなと銀行文化振興財団</v>
      </c>
      <c r="F335" s="27" t="str">
        <f>IF(HP掲載並替!T1243=0,"",IF(HP掲載並替!T1243=1,HYPERLINK(HP掲載並替!C1243,"PDF"),HYPERLINK(HP掲載並替!C1243,"外部ページ")))</f>
        <v/>
      </c>
      <c r="G335" s="28"/>
      <c r="H335" s="29" t="str">
        <f>HP掲載並替!A1273</f>
        <v>名南熱処理工業株式会社</v>
      </c>
      <c r="I335" s="27" t="str">
        <f>IF(HP掲載並替!T1273=0,"",IF(HP掲載並替!T1273=1,HYPERLINK(HP掲載並替!C1273,"PDF"),HYPERLINK(HP掲載並替!C1273,"外部ページ")))</f>
        <v/>
      </c>
      <c r="J335" s="28"/>
      <c r="K335" s="29" t="str">
        <f>HP掲載並替!A1303</f>
        <v>山一電機株式会社</v>
      </c>
      <c r="L335" s="30" t="str">
        <f>IF(HP掲載並替!T1303=0,"",IF(HP掲載並替!T1303=1,HYPERLINK(HP掲載並替!C1303,"PDF"),HYPERLINK(HP掲載並替!C1303,"外部ページ")))</f>
        <v>PDF</v>
      </c>
    </row>
    <row r="336" spans="1:12" s="15" customFormat="1" ht="24.9" customHeight="1">
      <c r="A336" s="15">
        <v>13</v>
      </c>
      <c r="B336" s="26" t="str">
        <f>HP掲載並替!A1214</f>
        <v>丸紅健康保険組合</v>
      </c>
      <c r="C336" s="27" t="str">
        <f>IF(HP掲載並替!T1214=0,"",IF(HP掲載並替!T1214=1,HYPERLINK(HP掲載並替!C1214,"PDF"),HYPERLINK(HP掲載並替!C1214,"外部ページ")))</f>
        <v/>
      </c>
      <c r="D336" s="28"/>
      <c r="E336" s="29" t="str">
        <f>HP掲載並替!A1244</f>
        <v>長野県　南相木村</v>
      </c>
      <c r="F336" s="27" t="str">
        <f>IF(HP掲載並替!T1244=0,"",IF(HP掲載並替!T1244=1,HYPERLINK(HP掲載並替!C1244,"PDF"),HYPERLINK(HP掲載並替!C1244,"外部ページ")))</f>
        <v/>
      </c>
      <c r="G336" s="28"/>
      <c r="H336" s="29" t="str">
        <f>HP掲載並替!A1274</f>
        <v>明豊ファシリティワークス株式会社</v>
      </c>
      <c r="I336" s="27" t="str">
        <f>IF(HP掲載並替!T1274=0,"",IF(HP掲載並替!T1274=1,HYPERLINK(HP掲載並替!C1274,"PDF"),HYPERLINK(HP掲載並替!C1274,"外部ページ")))</f>
        <v>PDF</v>
      </c>
      <c r="J336" s="28"/>
      <c r="K336" s="29" t="str">
        <f>HP掲載並替!A1304</f>
        <v>山一電設株式会社</v>
      </c>
      <c r="L336" s="30" t="str">
        <f>IF(HP掲載並替!T1304=0,"",IF(HP掲載並替!T1304=1,HYPERLINK(HP掲載並替!C1304,"PDF"),HYPERLINK(HP掲載並替!C1304,"外部ページ")))</f>
        <v/>
      </c>
    </row>
    <row r="337" spans="1:12" s="15" customFormat="1" ht="24.9" customHeight="1">
      <c r="A337" s="15">
        <v>14</v>
      </c>
      <c r="B337" s="26" t="str">
        <f>HP掲載並替!A1215</f>
        <v>丸宮食品株式会社</v>
      </c>
      <c r="C337" s="27" t="str">
        <f>IF(HP掲載並替!T1215=0,"",IF(HP掲載並替!T1215=1,HYPERLINK(HP掲載並替!C1215,"PDF"),HYPERLINK(HP掲載並替!C1215,"外部ページ")))</f>
        <v/>
      </c>
      <c r="D337" s="28"/>
      <c r="E337" s="29" t="str">
        <f>HP掲載並替!A1245</f>
        <v>南会津町</v>
      </c>
      <c r="F337" s="27" t="str">
        <f>IF(HP掲載並替!T1245=0,"",IF(HP掲載並替!T1245=1,HYPERLINK(HP掲載並替!C1245,"PDF"),HYPERLINK(HP掲載並替!C1245,"外部ページ")))</f>
        <v>PDF</v>
      </c>
      <c r="G337" s="28"/>
      <c r="H337" s="29" t="str">
        <f>HP掲載並替!A1275</f>
        <v>名和海運ホールディングス　株式会社</v>
      </c>
      <c r="I337" s="27" t="str">
        <f>IF(HP掲載並替!T1275=0,"",IF(HP掲載並替!T1275=1,HYPERLINK(HP掲載並替!C1275,"PDF"),HYPERLINK(HP掲載並替!C1275,"外部ページ")))</f>
        <v>PDF</v>
      </c>
      <c r="J337" s="28"/>
      <c r="K337" s="29" t="str">
        <f>HP掲載並替!A1305</f>
        <v>山内土木　株式会社</v>
      </c>
      <c r="L337" s="30" t="str">
        <f>IF(HP掲載並替!T1305=0,"",IF(HP掲載並替!T1305=1,HYPERLINK(HP掲載並替!C1305,"PDF"),HYPERLINK(HP掲載並替!C1305,"外部ページ")))</f>
        <v/>
      </c>
    </row>
    <row r="338" spans="1:12" s="15" customFormat="1" ht="24.9" customHeight="1">
      <c r="A338" s="15">
        <v>15</v>
      </c>
      <c r="B338" s="26" t="str">
        <f>HP掲載並替!A1216</f>
        <v>株式会社ミート・コンパニオン</v>
      </c>
      <c r="C338" s="27" t="str">
        <f>IF(HP掲載並替!T1216=0,"",IF(HP掲載並替!T1216=1,HYPERLINK(HP掲載並替!C1216,"PDF"),HYPERLINK(HP掲載並替!C1216,"外部ページ")))</f>
        <v/>
      </c>
      <c r="D338" s="28"/>
      <c r="E338" s="29" t="str">
        <f>HP掲載並替!A1246</f>
        <v>南大隅町</v>
      </c>
      <c r="F338" s="27" t="str">
        <f>IF(HP掲載並替!T1246=0,"",IF(HP掲載並替!T1246=1,HYPERLINK(HP掲載並替!C1246,"PDF"),HYPERLINK(HP掲載並替!C1246,"外部ページ")))</f>
        <v/>
      </c>
      <c r="G338" s="28"/>
      <c r="H338" s="29" t="str">
        <f>HP掲載並替!A1276</f>
        <v>株式会社メガネ・コンタクトの井上</v>
      </c>
      <c r="I338" s="27" t="str">
        <f>IF(HP掲載並替!T1276=0,"",IF(HP掲載並替!T1276=1,HYPERLINK(HP掲載並替!C1276,"PDF"),HYPERLINK(HP掲載並替!C1276,"外部ページ")))</f>
        <v>PDF</v>
      </c>
      <c r="J338" s="28"/>
      <c r="K338" s="29" t="str">
        <f>HP掲載並替!A1306</f>
        <v>一般財団法人山形県教職員互助会</v>
      </c>
      <c r="L338" s="30" t="str">
        <f>IF(HP掲載並替!T1306=0,"",IF(HP掲載並替!T1306=1,HYPERLINK(HP掲載並替!C1306,"PDF"),HYPERLINK(HP掲載並替!C1306,"外部ページ")))</f>
        <v/>
      </c>
    </row>
    <row r="339" spans="1:12" s="15" customFormat="1" ht="24.9" customHeight="1">
      <c r="A339" s="15">
        <v>16</v>
      </c>
      <c r="B339" s="26" t="str">
        <f>HP掲載並替!A1217</f>
        <v>株式会社三浦工務店</v>
      </c>
      <c r="C339" s="27" t="str">
        <f>IF(HP掲載並替!T1217=0,"",IF(HP掲載並替!T1217=1,HYPERLINK(HP掲載並替!C1217,"PDF"),HYPERLINK(HP掲載並替!C1217,"外部ページ")))</f>
        <v>PDF</v>
      </c>
      <c r="D339" s="28"/>
      <c r="E339" s="29" t="str">
        <f>HP掲載並替!A1247</f>
        <v>南さつま市</v>
      </c>
      <c r="F339" s="27" t="str">
        <f>IF(HP掲載並替!T1247=0,"",IF(HP掲載並替!T1247=1,HYPERLINK(HP掲載並替!C1247,"PDF"),HYPERLINK(HP掲載並替!C1247,"外部ページ")))</f>
        <v/>
      </c>
      <c r="G339" s="28"/>
      <c r="H339" s="29" t="str">
        <f>HP掲載並替!A1277</f>
        <v>目黒区</v>
      </c>
      <c r="I339" s="27" t="str">
        <f>IF(HP掲載並替!T1277=0,"",IF(HP掲載並替!T1277=1,HYPERLINK(HP掲載並替!C1277,"PDF"),HYPERLINK(HP掲載並替!C1277,"外部ページ")))</f>
        <v/>
      </c>
      <c r="J339" s="28"/>
      <c r="K339" s="29" t="str">
        <f>HP掲載並替!A1307</f>
        <v>地方独立行政法人山形県・酒田市病院機構 日本海総合病院</v>
      </c>
      <c r="L339" s="30" t="str">
        <f>IF(HP掲載並替!T1307=0,"",IF(HP掲載並替!T1307=1,HYPERLINK(HP掲載並替!C1307,"PDF"),HYPERLINK(HP掲載並替!C1307,"外部ページ")))</f>
        <v/>
      </c>
    </row>
    <row r="340" spans="1:12" s="15" customFormat="1" ht="24.9" customHeight="1">
      <c r="A340" s="15">
        <v>17</v>
      </c>
      <c r="B340" s="26" t="str">
        <f>HP掲載並替!A1218</f>
        <v>一般社団法人　三重県私立幼稚園・認定こども園協会</v>
      </c>
      <c r="C340" s="27" t="str">
        <f>IF(HP掲載並替!T1218=0,"",IF(HP掲載並替!T1218=1,HYPERLINK(HP掲載並替!C1218,"PDF"),HYPERLINK(HP掲載並替!C1218,"外部ページ")))</f>
        <v/>
      </c>
      <c r="D340" s="28"/>
      <c r="E340" s="29" t="str">
        <f>HP掲載並替!A1248</f>
        <v>宮城県南三陸町</v>
      </c>
      <c r="F340" s="27" t="str">
        <f>IF(HP掲載並替!T1248=0,"",IF(HP掲載並替!T1248=1,HYPERLINK(HP掲載並替!C1248,"PDF"),HYPERLINK(HP掲載並替!C1248,"外部ページ")))</f>
        <v/>
      </c>
      <c r="G340" s="28"/>
      <c r="H340" s="29" t="str">
        <f>HP掲載並替!A1278</f>
        <v>株式会社 メヂカルフレンド社</v>
      </c>
      <c r="I340" s="27" t="str">
        <f>IF(HP掲載並替!T1278=0,"",IF(HP掲載並替!T1278=1,HYPERLINK(HP掲載並替!C1278,"PDF"),HYPERLINK(HP掲載並替!C1278,"外部ページ")))</f>
        <v>PDF</v>
      </c>
      <c r="J340" s="28"/>
      <c r="K340" s="29" t="str">
        <f>HP掲載並替!A1308</f>
        <v>山形県水株式会社</v>
      </c>
      <c r="L340" s="30" t="str">
        <f>IF(HP掲載並替!T1308=0,"",IF(HP掲載並替!T1308=1,HYPERLINK(HP掲載並替!C1308,"PDF"),HYPERLINK(HP掲載並替!C1308,"外部ページ")))</f>
        <v>PDF</v>
      </c>
    </row>
    <row r="341" spans="1:12" s="15" customFormat="1" ht="24.9" customHeight="1">
      <c r="A341" s="15">
        <v>18</v>
      </c>
      <c r="B341" s="26" t="str">
        <f>HP掲載並替!A1219</f>
        <v>三重精機株式会社</v>
      </c>
      <c r="C341" s="27" t="str">
        <f>IF(HP掲載並替!T1219=0,"",IF(HP掲載並替!T1219=1,HYPERLINK(HP掲載並替!C1219,"PDF"),HYPERLINK(HP掲載並替!C1219,"外部ページ")))</f>
        <v>外部ページ</v>
      </c>
      <c r="D341" s="28"/>
      <c r="E341" s="29" t="str">
        <f>HP掲載並替!A1249</f>
        <v>南相馬市</v>
      </c>
      <c r="F341" s="27" t="str">
        <f>IF(HP掲載並替!T1249=0,"",IF(HP掲載並替!T1249=1,HYPERLINK(HP掲載並替!C1249,"PDF"),HYPERLINK(HP掲載並替!C1249,"外部ページ")))</f>
        <v/>
      </c>
      <c r="G341" s="28"/>
      <c r="H341" s="29" t="str">
        <f>HP掲載並替!A1279</f>
        <v>メック株式会社</v>
      </c>
      <c r="I341" s="27" t="str">
        <f>IF(HP掲載並替!T1279=0,"",IF(HP掲載並替!T1279=1,HYPERLINK(HP掲載並替!C1279,"PDF"),HYPERLINK(HP掲載並替!C1279,"外部ページ")))</f>
        <v>PDF</v>
      </c>
      <c r="J341" s="28"/>
      <c r="K341" s="29" t="str">
        <f>HP掲載並替!A1309</f>
        <v>山形酸素株式会社</v>
      </c>
      <c r="L341" s="30" t="str">
        <f>IF(HP掲載並替!T1309=0,"",IF(HP掲載並替!T1309=1,HYPERLINK(HP掲載並替!C1309,"PDF"),HYPERLINK(HP掲載並替!C1309,"外部ページ")))</f>
        <v/>
      </c>
    </row>
    <row r="342" spans="1:12" s="15" customFormat="1" ht="24.9" customHeight="1">
      <c r="A342" s="15">
        <v>19</v>
      </c>
      <c r="B342" s="26" t="str">
        <f>HP掲載並替!A1220</f>
        <v>三重トヨタ自動車株式会社</v>
      </c>
      <c r="C342" s="27" t="str">
        <f>IF(HP掲載並替!T1220=0,"",IF(HP掲載並替!T1220=1,HYPERLINK(HP掲載並替!C1220,"PDF"),HYPERLINK(HP掲載並替!C1220,"外部ページ")))</f>
        <v/>
      </c>
      <c r="D342" s="28"/>
      <c r="E342" s="29" t="str">
        <f>HP掲載並替!A1250</f>
        <v>南牧村</v>
      </c>
      <c r="F342" s="27" t="str">
        <f>IF(HP掲載並替!T1250=0,"",IF(HP掲載並替!T1250=1,HYPERLINK(HP掲載並替!C1250,"PDF"),HYPERLINK(HP掲載並替!C1250,"外部ページ")))</f>
        <v/>
      </c>
      <c r="G342" s="28"/>
      <c r="H342" s="29" t="str">
        <f>HP掲載並替!A1280</f>
        <v>真岡信用組合</v>
      </c>
      <c r="I342" s="27" t="str">
        <f>IF(HP掲載並替!T1280=0,"",IF(HP掲載並替!T1280=1,HYPERLINK(HP掲載並替!C1280,"PDF"),HYPERLINK(HP掲載並替!C1280,"外部ページ")))</f>
        <v/>
      </c>
      <c r="J342" s="28"/>
      <c r="K342" s="29" t="str">
        <f>HP掲載並替!A1310</f>
        <v>株式会社　山形電気調整所</v>
      </c>
      <c r="L342" s="30" t="str">
        <f>IF(HP掲載並替!T1310=0,"",IF(HP掲載並替!T1310=1,HYPERLINK(HP掲載並替!C1310,"PDF"),HYPERLINK(HP掲載並替!C1310,"外部ページ")))</f>
        <v>PDF</v>
      </c>
    </row>
    <row r="343" spans="1:12" s="15" customFormat="1" ht="24.9" customHeight="1">
      <c r="A343" s="15">
        <v>20</v>
      </c>
      <c r="B343" s="26" t="str">
        <f>HP掲載並替!A1221</f>
        <v>ミカワリコピー販売株式会社</v>
      </c>
      <c r="C343" s="27" t="str">
        <f>IF(HP掲載並替!T1221=0,"",IF(HP掲載並替!T1221=1,HYPERLINK(HP掲載並替!C1221,"PDF"),HYPERLINK(HP掲載並替!C1221,"外部ページ")))</f>
        <v/>
      </c>
      <c r="D343" s="28"/>
      <c r="E343" s="29" t="str">
        <f>HP掲載並替!A1251</f>
        <v>箕輪町</v>
      </c>
      <c r="F343" s="27" t="str">
        <f>IF(HP掲載並替!T1251=0,"",IF(HP掲載並替!T1251=1,HYPERLINK(HP掲載並替!C1251,"PDF"),HYPERLINK(HP掲載並替!C1251,"外部ページ")))</f>
        <v/>
      </c>
      <c r="G343" s="28"/>
      <c r="H343" s="29" t="str">
        <f>HP掲載並替!A1281</f>
        <v>茂木町</v>
      </c>
      <c r="I343" s="27" t="str">
        <f>IF(HP掲載並替!T1281=0,"",IF(HP掲載並替!T1281=1,HYPERLINK(HP掲載並替!C1281,"PDF"),HYPERLINK(HP掲載並替!C1281,"外部ページ")))</f>
        <v/>
      </c>
      <c r="J343" s="28"/>
      <c r="K343" s="29" t="str">
        <f>HP掲載並替!A1311</f>
        <v>山形螺子工業株式会社</v>
      </c>
      <c r="L343" s="30" t="str">
        <f>IF(HP掲載並替!T1311=0,"",IF(HP掲載並替!T1311=1,HYPERLINK(HP掲載並替!C1311,"PDF"),HYPERLINK(HP掲載並替!C1311,"外部ページ")))</f>
        <v/>
      </c>
    </row>
    <row r="344" spans="1:12" s="15" customFormat="1" ht="24.9" customHeight="1">
      <c r="A344" s="15">
        <v>21</v>
      </c>
      <c r="B344" s="26" t="str">
        <f>HP掲載並替!A1222</f>
        <v>公益財団法人 三木瀧蔵奨学財団</v>
      </c>
      <c r="C344" s="27" t="str">
        <f>IF(HP掲載並替!T1222=0,"",IF(HP掲載並替!T1222=1,HYPERLINK(HP掲載並替!C1222,"PDF"),HYPERLINK(HP掲載並替!C1222,"外部ページ")))</f>
        <v/>
      </c>
      <c r="D344" s="28"/>
      <c r="E344" s="29" t="str">
        <f>HP掲載並替!A1252</f>
        <v>三春町</v>
      </c>
      <c r="F344" s="27" t="str">
        <f>IF(HP掲載並替!T1252=0,"",IF(HP掲載並替!T1252=1,HYPERLINK(HP掲載並替!C1252,"PDF"),HYPERLINK(HP掲載並替!C1252,"外部ページ")))</f>
        <v/>
      </c>
      <c r="G344" s="28"/>
      <c r="H344" s="29" t="str">
        <f>HP掲載並替!A1282</f>
        <v>本宮市</v>
      </c>
      <c r="I344" s="27" t="str">
        <f>IF(HP掲載並替!T1282=0,"",IF(HP掲載並替!T1282=1,HYPERLINK(HP掲載並替!C1282,"PDF"),HYPERLINK(HP掲載並替!C1282,"外部ページ")))</f>
        <v/>
      </c>
      <c r="J344" s="28"/>
      <c r="K344" s="29" t="str">
        <f>HP掲載並替!A1312</f>
        <v>株式会社ヤマキ</v>
      </c>
      <c r="L344" s="30" t="str">
        <f>IF(HP掲載並替!T1312=0,"",IF(HP掲載並替!T1312=1,HYPERLINK(HP掲載並替!C1312,"PDF"),HYPERLINK(HP掲載並替!C1312,"外部ページ")))</f>
        <v/>
      </c>
    </row>
    <row r="345" spans="1:12" s="15" customFormat="1" ht="24.9" customHeight="1">
      <c r="A345" s="15">
        <v>22</v>
      </c>
      <c r="B345" s="26" t="str">
        <f>HP掲載並替!A1223</f>
        <v>ミクニ電機株式会社</v>
      </c>
      <c r="C345" s="27" t="str">
        <f>IF(HP掲載並替!T1223=0,"",IF(HP掲載並替!T1223=1,HYPERLINK(HP掲載並替!C1223,"PDF"),HYPERLINK(HP掲載並替!C1223,"外部ページ")))</f>
        <v/>
      </c>
      <c r="D345" s="28"/>
      <c r="E345" s="29" t="str">
        <f>HP掲載並替!A1253</f>
        <v>ミヤウチ建設株式会社</v>
      </c>
      <c r="F345" s="27" t="str">
        <f>IF(HP掲載並替!T1253=0,"",IF(HP掲載並替!T1253=1,HYPERLINK(HP掲載並替!C1253,"PDF"),HYPERLINK(HP掲載並替!C1253,"外部ページ")))</f>
        <v>PDF</v>
      </c>
      <c r="G345" s="28"/>
      <c r="H345" s="29" t="str">
        <f>HP掲載並替!A1283</f>
        <v>守口市</v>
      </c>
      <c r="I345" s="27" t="str">
        <f>IF(HP掲載並替!T1283=0,"",IF(HP掲載並替!T1283=1,HYPERLINK(HP掲載並替!C1283,"PDF"),HYPERLINK(HP掲載並替!C1283,"外部ページ")))</f>
        <v/>
      </c>
      <c r="J345" s="28"/>
      <c r="K345" s="29" t="str">
        <f>HP掲載並替!A1313</f>
        <v>山北町</v>
      </c>
      <c r="L345" s="30" t="str">
        <f>IF(HP掲載並替!T1313=0,"",IF(HP掲載並替!T1313=1,HYPERLINK(HP掲載並替!C1313,"PDF"),HYPERLINK(HP掲載並替!C1313,"外部ページ")))</f>
        <v>外部ページ</v>
      </c>
    </row>
    <row r="346" spans="1:12" s="15" customFormat="1" ht="24.9" customHeight="1">
      <c r="A346" s="15">
        <v>23</v>
      </c>
      <c r="B346" s="26" t="str">
        <f>HP掲載並替!A1224</f>
        <v>岬町</v>
      </c>
      <c r="C346" s="27" t="str">
        <f>IF(HP掲載並替!T1224=0,"",IF(HP掲載並替!T1224=1,HYPERLINK(HP掲載並替!C1224,"PDF"),HYPERLINK(HP掲載並替!C1224,"外部ページ")))</f>
        <v/>
      </c>
      <c r="D346" s="28"/>
      <c r="E346" s="29" t="str">
        <f>HP掲載並替!A1254</f>
        <v>株式会社ミヤウチ住センター</v>
      </c>
      <c r="F346" s="27" t="str">
        <f>IF(HP掲載並替!T1254=0,"",IF(HP掲載並替!T1254=1,HYPERLINK(HP掲載並替!C1254,"PDF"),HYPERLINK(HP掲載並替!C1254,"外部ページ")))</f>
        <v>PDF</v>
      </c>
      <c r="G346" s="28"/>
      <c r="H346" s="29" t="str">
        <f>HP掲載並替!A1284</f>
        <v>株式会社森組</v>
      </c>
      <c r="I346" s="27" t="str">
        <f>IF(HP掲載並替!T1284=0,"",IF(HP掲載並替!T1284=1,HYPERLINK(HP掲載並替!C1284,"PDF"),HYPERLINK(HP掲載並替!C1284,"外部ページ")))</f>
        <v>外部ページ</v>
      </c>
      <c r="J346" s="28"/>
      <c r="K346" s="29" t="str">
        <f>HP掲載並替!A1314</f>
        <v>山口朝日放送株式会社</v>
      </c>
      <c r="L346" s="30" t="str">
        <f>IF(HP掲載並替!T1314=0,"",IF(HP掲載並替!T1314=1,HYPERLINK(HP掲載並替!C1314,"PDF"),HYPERLINK(HP掲載並替!C1314,"外部ページ")))</f>
        <v>外部ページ</v>
      </c>
    </row>
    <row r="347" spans="1:12" s="15" customFormat="1" ht="24.9" customHeight="1">
      <c r="A347" s="15">
        <v>24</v>
      </c>
      <c r="B347" s="26" t="str">
        <f>HP掲載並替!A1225</f>
        <v>美郷町</v>
      </c>
      <c r="C347" s="27" t="str">
        <f>IF(HP掲載並替!T1225=0,"",IF(HP掲載並替!T1225=1,HYPERLINK(HP掲載並替!C1225,"PDF"),HYPERLINK(HP掲載並替!C1225,"外部ページ")))</f>
        <v/>
      </c>
      <c r="D347" s="28"/>
      <c r="E347" s="29" t="str">
        <f>HP掲載並替!A1255</f>
        <v>一般社団法人　宮城県私立幼稚園連合会</v>
      </c>
      <c r="F347" s="27" t="str">
        <f>IF(HP掲載並替!T1255=0,"",IF(HP掲載並替!T1255=1,HYPERLINK(HP掲載並替!C1255,"PDF"),HYPERLINK(HP掲載並替!C1255,"外部ページ")))</f>
        <v/>
      </c>
      <c r="G347" s="28"/>
      <c r="H347" s="29" t="str">
        <f>HP掲載並替!A1285</f>
        <v>モリ工業株式会社</v>
      </c>
      <c r="I347" s="27" t="str">
        <f>IF(HP掲載並替!T1285=0,"",IF(HP掲載並替!T1285=1,HYPERLINK(HP掲載並替!C1285,"PDF"),HYPERLINK(HP掲載並替!C1285,"外部ページ")))</f>
        <v>PDF</v>
      </c>
      <c r="J347" s="28"/>
      <c r="K347" s="29" t="str">
        <f>HP掲載並替!A1315</f>
        <v>山口金属曲板工業 株式会社</v>
      </c>
      <c r="L347" s="30" t="str">
        <f>IF(HP掲載並替!T1315=0,"",IF(HP掲載並替!T1315=1,HYPERLINK(HP掲載並替!C1315,"PDF"),HYPERLINK(HP掲載並替!C1315,"外部ページ")))</f>
        <v>PDF</v>
      </c>
    </row>
    <row r="348" spans="1:12" s="15" customFormat="1" ht="24.9" customHeight="1">
      <c r="A348" s="15">
        <v>25</v>
      </c>
      <c r="B348" s="26" t="str">
        <f>HP掲載並替!A1226</f>
        <v>三島信用金庫</v>
      </c>
      <c r="C348" s="27" t="str">
        <f>IF(HP掲載並替!T1226=0,"",IF(HP掲載並替!T1226=1,HYPERLINK(HP掲載並替!C1226,"PDF"),HYPERLINK(HP掲載並替!C1226,"外部ページ")))</f>
        <v/>
      </c>
      <c r="D348" s="28"/>
      <c r="E348" s="29" t="str">
        <f>HP掲載並替!A1256</f>
        <v>株式会社宮城県林業開発センター</v>
      </c>
      <c r="F348" s="27" t="str">
        <f>IF(HP掲載並替!T1256=0,"",IF(HP掲載並替!T1256=1,HYPERLINK(HP掲載並替!C1256,"PDF"),HYPERLINK(HP掲載並替!C1256,"外部ページ")))</f>
        <v>PDF</v>
      </c>
      <c r="G348" s="28"/>
      <c r="H348" s="29" t="str">
        <f>HP掲載並替!A1286</f>
        <v>森島建設株式会社</v>
      </c>
      <c r="I348" s="27" t="str">
        <f>IF(HP掲載並替!T1286=0,"",IF(HP掲載並替!T1286=1,HYPERLINK(HP掲載並替!C1286,"PDF"),HYPERLINK(HP掲載並替!C1286,"外部ページ")))</f>
        <v/>
      </c>
      <c r="J348" s="28"/>
      <c r="K348" s="29" t="str">
        <f>HP掲載並替!A1316</f>
        <v>山口県酒造組合</v>
      </c>
      <c r="L348" s="30" t="str">
        <f>IF(HP掲載並替!T1316=0,"",IF(HP掲載並替!T1316=1,HYPERLINK(HP掲載並替!C1316,"PDF"),HYPERLINK(HP掲載並替!C1316,"外部ページ")))</f>
        <v/>
      </c>
    </row>
    <row r="349" spans="1:12" s="15" customFormat="1" ht="24.9" customHeight="1">
      <c r="A349" s="15">
        <v>26</v>
      </c>
      <c r="B349" s="26" t="str">
        <f>HP掲載並替!A1227</f>
        <v>社会福祉法人　みずき福祉会</v>
      </c>
      <c r="C349" s="27" t="str">
        <f>IF(HP掲載並替!T1227=0,"",IF(HP掲載並替!T1227=1,HYPERLINK(HP掲載並替!C1227,"PDF"),HYPERLINK(HP掲載並替!C1227,"外部ページ")))</f>
        <v/>
      </c>
      <c r="D349" s="28"/>
      <c r="E349" s="29" t="str">
        <f>HP掲載並替!A1257</f>
        <v>宮城商事株式会社</v>
      </c>
      <c r="F349" s="27" t="str">
        <f>IF(HP掲載並替!T1257=0,"",IF(HP掲載並替!T1257=1,HYPERLINK(HP掲載並替!C1257,"PDF"),HYPERLINK(HP掲載並替!C1257,"外部ページ")))</f>
        <v/>
      </c>
      <c r="G349" s="28"/>
      <c r="H349" s="29" t="str">
        <f>HP掲載並替!A1287</f>
        <v>株式会社　森創</v>
      </c>
      <c r="I349" s="27" t="str">
        <f>IF(HP掲載並替!T1287=0,"",IF(HP掲載並替!T1287=1,HYPERLINK(HP掲載並替!C1287,"PDF"),HYPERLINK(HP掲載並替!C1287,"外部ページ")))</f>
        <v/>
      </c>
      <c r="J349" s="28"/>
      <c r="K349" s="29" t="str">
        <f>HP掲載並替!A1317</f>
        <v>山口県商工会連合会</v>
      </c>
      <c r="L349" s="30" t="str">
        <f>IF(HP掲載並替!T1317=0,"",IF(HP掲載並替!T1317=1,HYPERLINK(HP掲載並替!C1317,"PDF"),HYPERLINK(HP掲載並替!C1317,"外部ページ")))</f>
        <v/>
      </c>
    </row>
    <row r="350" spans="1:12" s="15" customFormat="1" ht="24.9" customHeight="1">
      <c r="A350" s="15">
        <v>27</v>
      </c>
      <c r="B350" s="26" t="str">
        <f>HP掲載並替!A1228</f>
        <v>社会福祉法人水の会　開成いちい認定こども園</v>
      </c>
      <c r="C350" s="27" t="str">
        <f>IF(HP掲載並替!T1228=0,"",IF(HP掲載並替!T1228=1,HYPERLINK(HP掲載並替!C1228,"PDF"),HYPERLINK(HP掲載並替!C1228,"外部ページ")))</f>
        <v>PDF</v>
      </c>
      <c r="D350" s="28"/>
      <c r="E350" s="29" t="str">
        <f>HP掲載並替!A1258</f>
        <v>三宅町</v>
      </c>
      <c r="F350" s="27" t="str">
        <f>IF(HP掲載並替!T1258=0,"",IF(HP掲載並替!T1258=1,HYPERLINK(HP掲載並替!C1258,"PDF"),HYPERLINK(HP掲載並替!C1258,"外部ページ")))</f>
        <v>外部ページ</v>
      </c>
      <c r="G350" s="28"/>
      <c r="H350" s="29" t="str">
        <f>HP掲載並替!A1288</f>
        <v>森田化学工業　株式会社</v>
      </c>
      <c r="I350" s="27" t="str">
        <f>IF(HP掲載並替!T1288=0,"",IF(HP掲載並替!T1288=1,HYPERLINK(HP掲載並替!C1288,"PDF"),HYPERLINK(HP掲載並替!C1288,"外部ページ")))</f>
        <v>PDF</v>
      </c>
      <c r="J350" s="28"/>
      <c r="K350" s="29" t="str">
        <f>HP掲載並替!A1318</f>
        <v>山口県民共済生活協同組合</v>
      </c>
      <c r="L350" s="30" t="str">
        <f>IF(HP掲載並替!T1318=0,"",IF(HP掲載並替!T1318=1,HYPERLINK(HP掲載並替!C1318,"PDF"),HYPERLINK(HP掲載並替!C1318,"外部ページ")))</f>
        <v/>
      </c>
    </row>
    <row r="351" spans="1:12" s="15" customFormat="1" ht="24.9" customHeight="1">
      <c r="A351" s="15">
        <v>28</v>
      </c>
      <c r="B351" s="26" t="str">
        <f>HP掲載並替!A1229</f>
        <v>社会福祉法人水の会　特別養護老人ホーム　ユンニこもれびの家</v>
      </c>
      <c r="C351" s="27" t="str">
        <f>IF(HP掲載並替!T1229=0,"",IF(HP掲載並替!T1229=1,HYPERLINK(HP掲載並替!C1229,"PDF"),HYPERLINK(HP掲載並替!C1229,"外部ページ")))</f>
        <v>PDF</v>
      </c>
      <c r="D351" s="28"/>
      <c r="E351" s="29" t="str">
        <f>HP掲載並替!A1259</f>
        <v>有限会社　宮崎重量機工</v>
      </c>
      <c r="F351" s="27" t="str">
        <f>IF(HP掲載並替!T1259=0,"",IF(HP掲載並替!T1259=1,HYPERLINK(HP掲載並替!C1259,"PDF"),HYPERLINK(HP掲載並替!C1259,"外部ページ")))</f>
        <v>PDF</v>
      </c>
      <c r="G351" s="28"/>
      <c r="H351" s="29" t="str">
        <f>HP掲載並替!A1289</f>
        <v>株式会社森哲</v>
      </c>
      <c r="I351" s="27" t="str">
        <f>IF(HP掲載並替!T1289=0,"",IF(HP掲載並替!T1289=1,HYPERLINK(HP掲載並替!C1289,"PDF"),HYPERLINK(HP掲載並替!C1289,"外部ページ")))</f>
        <v>外部ページ</v>
      </c>
      <c r="J351" s="28"/>
      <c r="K351" s="29" t="str">
        <f>HP掲載並替!A1319</f>
        <v>公立大学法人山口県立大学</v>
      </c>
      <c r="L351" s="30" t="str">
        <f>IF(HP掲載並替!T1319=0,"",IF(HP掲載並替!T1319=1,HYPERLINK(HP掲載並替!C1319,"PDF"),HYPERLINK(HP掲載並替!C1319,"外部ページ")))</f>
        <v/>
      </c>
    </row>
    <row r="352" spans="1:12" s="15" customFormat="1" ht="24.9" customHeight="1">
      <c r="A352" s="15">
        <v>29</v>
      </c>
      <c r="B352" s="26" t="str">
        <f>HP掲載並替!A1230</f>
        <v>株式会社みずほ銀行</v>
      </c>
      <c r="C352" s="27" t="str">
        <f>IF(HP掲載並替!T1230=0,"",IF(HP掲載並替!T1230=1,HYPERLINK(HP掲載並替!C1230,"PDF"),HYPERLINK(HP掲載並替!C1230,"外部ページ")))</f>
        <v/>
      </c>
      <c r="D352" s="28"/>
      <c r="E352" s="29" t="str">
        <f>HP掲載並替!A1260</f>
        <v>宮崎第一信用金庫</v>
      </c>
      <c r="F352" s="27" t="str">
        <f>IF(HP掲載並替!T1260=0,"",IF(HP掲載並替!T1260=1,HYPERLINK(HP掲載並替!C1260,"PDF"),HYPERLINK(HP掲載並替!C1260,"外部ページ")))</f>
        <v/>
      </c>
      <c r="G352" s="28"/>
      <c r="H352" s="29" t="str">
        <f>HP掲載並替!A1290</f>
        <v>社会福祉法人杜の会</v>
      </c>
      <c r="I352" s="27" t="str">
        <f>IF(HP掲載並替!T1290=0,"",IF(HP掲載並替!T1290=1,HYPERLINK(HP掲載並替!C1290,"PDF"),HYPERLINK(HP掲載並替!C1290,"外部ページ")))</f>
        <v/>
      </c>
      <c r="J352" s="28"/>
      <c r="K352" s="29" t="str">
        <f>HP掲載並替!A1320</f>
        <v>山口市</v>
      </c>
      <c r="L352" s="30" t="str">
        <f>IF(HP掲載並替!T1320=0,"",IF(HP掲載並替!T1320=1,HYPERLINK(HP掲載並替!C1320,"PDF"),HYPERLINK(HP掲載並替!C1320,"外部ページ")))</f>
        <v/>
      </c>
    </row>
    <row r="353" spans="1:12" s="15" customFormat="1" ht="24.9" customHeight="1">
      <c r="A353" s="15">
        <v>30</v>
      </c>
      <c r="B353" s="26" t="str">
        <f>HP掲載並替!A1231</f>
        <v>学校法人聖園学園</v>
      </c>
      <c r="C353" s="27" t="str">
        <f>IF(HP掲載並替!T1231=0,"",IF(HP掲載並替!T1231=1,HYPERLINK(HP掲載並替!C1231,"PDF"),HYPERLINK(HP掲載並替!C1231,"外部ページ")))</f>
        <v/>
      </c>
      <c r="D353" s="28"/>
      <c r="E353" s="29" t="str">
        <f>HP掲載並替!A1261</f>
        <v>長野県 宮田村</v>
      </c>
      <c r="F353" s="27" t="str">
        <f>IF(HP掲載並替!T1261=0,"",IF(HP掲載並替!T1261=1,HYPERLINK(HP掲載並替!C1261,"PDF"),HYPERLINK(HP掲載並替!C1261,"外部ページ")))</f>
        <v/>
      </c>
      <c r="G353" s="28"/>
      <c r="H353" s="29" t="str">
        <f>HP掲載並替!A1291</f>
        <v>株式会社モリマツ</v>
      </c>
      <c r="I353" s="27" t="str">
        <f>IF(HP掲載並替!T1291=0,"",IF(HP掲載並替!T1291=1,HYPERLINK(HP掲載並替!C1291,"PDF"),HYPERLINK(HP掲載並替!C1291,"外部ページ")))</f>
        <v/>
      </c>
      <c r="J353" s="28"/>
      <c r="K353" s="29" t="str">
        <f>HP掲載並替!A1321</f>
        <v>株式会社　ヤマコン</v>
      </c>
      <c r="L353" s="30" t="str">
        <f>IF(HP掲載並替!T1321=0,"",IF(HP掲載並替!T1321=1,HYPERLINK(HP掲載並替!C1321,"PDF"),HYPERLINK(HP掲載並替!C1321,"外部ページ")))</f>
        <v>外部ページ</v>
      </c>
    </row>
    <row r="354" spans="1:12" ht="9.75" customHeight="1">
      <c r="B354" s="39"/>
      <c r="C354" s="40"/>
      <c r="D354" s="41"/>
      <c r="E354" s="40"/>
      <c r="F354" s="40"/>
      <c r="G354" s="41"/>
      <c r="H354" s="40"/>
      <c r="I354" s="40"/>
      <c r="J354" s="41"/>
      <c r="K354" s="40"/>
      <c r="L354" s="42"/>
    </row>
    <row r="355" spans="1:12" hidden="1">
      <c r="B355" s="43" t="e">
        <f>K324+30</f>
        <v>#VALUE!</v>
      </c>
      <c r="E355" s="11" t="e">
        <f>B355+30</f>
        <v>#VALUE!</v>
      </c>
      <c r="H355" s="11" t="e">
        <f>E355+30</f>
        <v>#VALUE!</v>
      </c>
      <c r="K355" s="11" t="e">
        <f>H355+30</f>
        <v>#VALUE!</v>
      </c>
    </row>
    <row r="356" spans="1:12" s="15" customFormat="1" ht="24.9" customHeight="1">
      <c r="A356" s="15">
        <v>1</v>
      </c>
      <c r="B356" s="21" t="str">
        <f>HP掲載並替!A1322</f>
        <v>医療法人社団　山崎眼科クリニック</v>
      </c>
      <c r="C356" s="22" t="str">
        <f>IF(HP掲載並替!T1322=0,"",IF(HP掲載並替!T1322=1,HYPERLINK(HP掲載並替!C1322,"PDF"),HYPERLINK(HP掲載並替!C1322,"外部ページ")))</f>
        <v/>
      </c>
      <c r="D356" s="23"/>
      <c r="E356" s="24" t="str">
        <f>HP掲載並替!A1352</f>
        <v>公益財団法人横浜市建築保全公社</v>
      </c>
      <c r="F356" s="22" t="str">
        <f>IF(HP掲載並替!T1352=0,"",IF(HP掲載並替!T1352=1,HYPERLINK(HP掲載並替!C1352,"PDF"),HYPERLINK(HP掲載並替!C1352,"外部ページ")))</f>
        <v/>
      </c>
      <c r="G356" s="23"/>
      <c r="H356" s="57" t="str">
        <f>HP掲載並替!A1382</f>
        <v>ワシノ機器株式会社</v>
      </c>
      <c r="I356" s="22" t="str">
        <f>IF(HP掲載並替!T1382=0,"",IF(HP掲載並替!T1382=1,HYPERLINK(HP掲載並替!C1382,"PDF"),HYPERLINK(HP掲載並替!C1382,"外部ページ")))</f>
        <v>外部ページ</v>
      </c>
      <c r="J356" s="23"/>
      <c r="K356" s="24"/>
      <c r="L356" s="25"/>
    </row>
    <row r="357" spans="1:12" s="15" customFormat="1" ht="24.9" customHeight="1">
      <c r="A357" s="15">
        <v>2</v>
      </c>
      <c r="B357" s="26" t="str">
        <f>HP掲載並替!A1323</f>
        <v>山城土木株式会社</v>
      </c>
      <c r="C357" s="27" t="str">
        <f>IF(HP掲載並替!T1323=0,"",IF(HP掲載並替!T1323=1,HYPERLINK(HP掲載並替!C1323,"PDF"),HYPERLINK(HP掲載並替!C1323,"外部ページ")))</f>
        <v>外部ページ</v>
      </c>
      <c r="D357" s="28"/>
      <c r="E357" s="29" t="str">
        <f>HP掲載並替!A1353</f>
        <v>横浜市信用保証協会</v>
      </c>
      <c r="F357" s="27" t="str">
        <f>IF(HP掲載並替!T1353=0,"",IF(HP掲載並替!T1353=1,HYPERLINK(HP掲載並替!C1353,"PDF"),HYPERLINK(HP掲載並替!C1353,"外部ページ")))</f>
        <v>外部ページ</v>
      </c>
      <c r="G357" s="28"/>
      <c r="H357" s="29" t="str">
        <f>HP掲載並替!A1383</f>
        <v>渡辺建設株式会社</v>
      </c>
      <c r="I357" s="27" t="str">
        <f>IF(HP掲載並替!T1383=0,"",IF(HP掲載並替!T1383=1,HYPERLINK(HP掲載並替!C1383,"PDF"),HYPERLINK(HP掲載並替!C1383,"外部ページ")))</f>
        <v>PDF</v>
      </c>
      <c r="J357" s="28"/>
      <c r="K357" s="29"/>
      <c r="L357" s="30"/>
    </row>
    <row r="358" spans="1:12" s="15" customFormat="1" ht="24.9" customHeight="1">
      <c r="A358" s="15">
        <v>3</v>
      </c>
      <c r="B358" s="26" t="str">
        <f>HP掲載並替!A1324</f>
        <v>山惣鋼板　株式会社</v>
      </c>
      <c r="C358" s="27" t="str">
        <f>IF(HP掲載並替!T1324=0,"",IF(HP掲載並替!T1324=1,HYPERLINK(HP掲載並替!C1324,"PDF"),HYPERLINK(HP掲載並替!C1324,"外部ページ")))</f>
        <v/>
      </c>
      <c r="D358" s="28"/>
      <c r="E358" s="29" t="str">
        <f>HP掲載並替!A1354</f>
        <v>学校法人横浜清風学園</v>
      </c>
      <c r="F358" s="27" t="str">
        <f>IF(HP掲載並替!T1354=0,"",IF(HP掲載並替!T1354=1,HYPERLINK(HP掲載並替!C1354,"PDF"),HYPERLINK(HP掲載並替!C1354,"外部ページ")))</f>
        <v/>
      </c>
      <c r="G358" s="28"/>
      <c r="H358" s="29" t="str">
        <f>HP掲載並替!A1384</f>
        <v>亘理町</v>
      </c>
      <c r="I358" s="27" t="str">
        <f>IF(HP掲載並替!T1384=0,"",IF(HP掲載並替!T1384=1,HYPERLINK(HP掲載並替!C1384,"PDF"),HYPERLINK(HP掲載並替!C1384,"外部ページ")))</f>
        <v/>
      </c>
      <c r="J358" s="28"/>
      <c r="K358" s="29"/>
      <c r="L358" s="30"/>
    </row>
    <row r="359" spans="1:12" s="15" customFormat="1" ht="24.9" customHeight="1">
      <c r="A359" s="15">
        <v>4</v>
      </c>
      <c r="B359" s="26" t="str">
        <f>HP掲載並替!A1325</f>
        <v>山田機械工業　株式会社</v>
      </c>
      <c r="C359" s="27" t="str">
        <f>IF(HP掲載並替!T1325=0,"",IF(HP掲載並替!T1325=1,HYPERLINK(HP掲載並替!C1325,"PDF"),HYPERLINK(HP掲載並替!C1325,"外部ページ")))</f>
        <v/>
      </c>
      <c r="D359" s="28"/>
      <c r="E359" s="29" t="str">
        <f>HP掲載並替!A1355</f>
        <v>横浜みなとみらい税理士法人</v>
      </c>
      <c r="F359" s="27" t="str">
        <f>IF(HP掲載並替!T1355=0,"",IF(HP掲載並替!T1355=1,HYPERLINK(HP掲載並替!C1355,"PDF"),HYPERLINK(HP掲載並替!C1355,"外部ページ")))</f>
        <v/>
      </c>
      <c r="G359" s="28"/>
      <c r="H359" s="29" t="str">
        <f>HP掲載並替!A1385</f>
        <v>和寒町</v>
      </c>
      <c r="I359" s="27" t="str">
        <f>IF(HP掲載並替!T1385=0,"",IF(HP掲載並替!T1385=1,HYPERLINK(HP掲載並替!C1385,"PDF"),HYPERLINK(HP掲載並替!C1385,"外部ページ")))</f>
        <v/>
      </c>
      <c r="J359" s="28"/>
      <c r="K359" s="29"/>
      <c r="L359" s="30"/>
    </row>
    <row r="360" spans="1:12" s="15" customFormat="1" ht="24.9" customHeight="1">
      <c r="A360" s="15">
        <v>5</v>
      </c>
      <c r="B360" s="26" t="str">
        <f>HP掲載並替!A1326</f>
        <v>山田町</v>
      </c>
      <c r="C360" s="27" t="str">
        <f>IF(HP掲載並替!T1326=0,"",IF(HP掲載並替!T1326=1,HYPERLINK(HP掲載並替!C1326,"PDF"),HYPERLINK(HP掲載並替!C1326,"外部ページ")))</f>
        <v/>
      </c>
      <c r="D360" s="28"/>
      <c r="E360" s="29" t="str">
        <f>HP掲載並替!A1356</f>
        <v>ヨシダエルシス株式会社</v>
      </c>
      <c r="F360" s="27" t="str">
        <f>IF(HP掲載並替!T1356=0,"",IF(HP掲載並替!T1356=1,HYPERLINK(HP掲載並替!C1356,"PDF"),HYPERLINK(HP掲載並替!C1356,"外部ページ")))</f>
        <v>PDF</v>
      </c>
      <c r="G360" s="28"/>
      <c r="H360" s="29" t="str">
        <f>HP掲載並替!A1386</f>
        <v>株式会社ワッツ</v>
      </c>
      <c r="I360" s="27" t="str">
        <f>IF(HP掲載並替!T1386=0,"",IF(HP掲載並替!T1386=1,HYPERLINK(HP掲載並替!C1386,"PDF"),HYPERLINK(HP掲載並替!C1386,"外部ページ")))</f>
        <v/>
      </c>
      <c r="J360" s="28"/>
      <c r="K360" s="29"/>
      <c r="L360" s="30"/>
    </row>
    <row r="361" spans="1:12" s="15" customFormat="1" ht="24.9" customHeight="1">
      <c r="A361" s="15">
        <v>6</v>
      </c>
      <c r="B361" s="26" t="str">
        <f>HP掲載並替!A1327</f>
        <v>矢祭町</v>
      </c>
      <c r="C361" s="27" t="str">
        <f>IF(HP掲載並替!T1327=0,"",IF(HP掲載並替!T1327=1,HYPERLINK(HP掲載並替!C1327,"PDF"),HYPERLINK(HP掲載並替!C1327,"外部ページ")))</f>
        <v/>
      </c>
      <c r="D361" s="28"/>
      <c r="E361" s="29" t="str">
        <f>HP掲載並替!A1357</f>
        <v>YOSHIDA GC</v>
      </c>
      <c r="F361" s="27" t="str">
        <f>IF(HP掲載並替!T1357=0,"",IF(HP掲載並替!T1357=1,HYPERLINK(HP掲載並替!C1357,"PDF"),HYPERLINK(HP掲載並替!C1357,"外部ページ")))</f>
        <v>PDF</v>
      </c>
      <c r="G361" s="28"/>
      <c r="H361" s="29" t="str">
        <f>HP掲載並替!A1387</f>
        <v>（海外法人）</v>
      </c>
      <c r="I361" s="27" t="str">
        <f>IF(HP掲載並替!T1387=0,"",IF(HP掲載並替!T1387=1,HYPERLINK(HP掲載並替!C1387,"PDF"),HYPERLINK(HP掲載並替!C1387,"外部ページ")))</f>
        <v/>
      </c>
      <c r="J361" s="28"/>
      <c r="K361" s="29"/>
      <c r="L361" s="30"/>
    </row>
    <row r="362" spans="1:12" s="15" customFormat="1" ht="24.9" customHeight="1">
      <c r="A362" s="15">
        <v>7</v>
      </c>
      <c r="B362" s="26" t="str">
        <f>HP掲載並替!A1328</f>
        <v>ヤマトエスロン株式会社</v>
      </c>
      <c r="C362" s="27" t="str">
        <f>IF(HP掲載並替!T1328=0,"",IF(HP掲載並替!T1328=1,HYPERLINK(HP掲載並替!C1328,"PDF"),HYPERLINK(HP掲載並替!C1328,"外部ページ")))</f>
        <v>外部ページ</v>
      </c>
      <c r="D362" s="28"/>
      <c r="E362" s="29" t="str">
        <f>HP掲載並替!A1358</f>
        <v>吉玉精鍍株式会社</v>
      </c>
      <c r="F362" s="27" t="str">
        <f>IF(HP掲載並替!T1358=0,"",IF(HP掲載並替!T1358=1,HYPERLINK(HP掲載並替!C1358,"PDF"),HYPERLINK(HP掲載並替!C1358,"外部ページ")))</f>
        <v>PDF</v>
      </c>
      <c r="G362" s="28"/>
      <c r="H362" s="29" t="str">
        <f>HP掲載並替!A1388</f>
        <v>Intesa Sanpaolo S.p.A.</v>
      </c>
      <c r="I362" s="27" t="str">
        <f>IF(HP掲載並替!T1388=0,"",IF(HP掲載並替!T1388=1,HYPERLINK(HP掲載並替!C1388,"PDF"),HYPERLINK(HP掲載並替!C1388,"外部ページ")))</f>
        <v/>
      </c>
      <c r="J362" s="28"/>
      <c r="K362" s="29"/>
      <c r="L362" s="30"/>
    </row>
    <row r="363" spans="1:12" s="15" customFormat="1" ht="24.9" customHeight="1">
      <c r="A363" s="15">
        <v>8</v>
      </c>
      <c r="B363" s="26" t="str">
        <f>HP掲載並替!A1329</f>
        <v>公益財団法人大和市スポーツ・よか・みどり財団</v>
      </c>
      <c r="C363" s="27" t="str">
        <f>IF(HP掲載並替!T1329=0,"",IF(HP掲載並替!T1329=1,HYPERLINK(HP掲載並替!C1329,"PDF"),HYPERLINK(HP掲載並替!C1329,"外部ページ")))</f>
        <v/>
      </c>
      <c r="D363" s="28"/>
      <c r="E363" s="29" t="str">
        <f>HP掲載並替!A1359</f>
        <v>株式会社 義津屋（ヨシヅヤグループ）</v>
      </c>
      <c r="F363" s="27" t="str">
        <f>IF(HP掲載並替!T1359=0,"",IF(HP掲載並替!T1359=1,HYPERLINK(HP掲載並替!C1359,"PDF"),HYPERLINK(HP掲載並替!C1359,"外部ページ")))</f>
        <v/>
      </c>
      <c r="G363" s="28"/>
      <c r="H363" s="29"/>
      <c r="I363" s="27"/>
      <c r="J363" s="28"/>
      <c r="K363" s="29"/>
      <c r="L363" s="30"/>
    </row>
    <row r="364" spans="1:12" s="15" customFormat="1" ht="24.9" customHeight="1">
      <c r="A364" s="15">
        <v>9</v>
      </c>
      <c r="B364" s="26" t="str">
        <f>HP掲載並替!A1330</f>
        <v>ヤマト電機　株式会社</v>
      </c>
      <c r="C364" s="27" t="str">
        <f>IF(HP掲載並替!T1330=0,"",IF(HP掲載並替!T1330=1,HYPERLINK(HP掲載並替!C1330,"PDF"),HYPERLINK(HP掲載並替!C1330,"外部ページ")))</f>
        <v>PDF</v>
      </c>
      <c r="D364" s="28"/>
      <c r="E364" s="29" t="str">
        <f>HP掲載並替!A1360</f>
        <v>株式会社ヨシトボー</v>
      </c>
      <c r="F364" s="27" t="str">
        <f>IF(HP掲載並替!T1360=0,"",IF(HP掲載並替!T1360=1,HYPERLINK(HP掲載並替!C1360,"PDF"),HYPERLINK(HP掲載並替!C1360,"外部ページ")))</f>
        <v/>
      </c>
      <c r="G364" s="28"/>
      <c r="H364" s="29"/>
      <c r="I364" s="27"/>
      <c r="J364" s="28"/>
      <c r="K364" s="29"/>
      <c r="L364" s="30"/>
    </row>
    <row r="365" spans="1:12" s="15" customFormat="1" ht="24.9" customHeight="1">
      <c r="A365" s="15">
        <v>10</v>
      </c>
      <c r="B365" s="26" t="str">
        <f>HP掲載並替!A1331</f>
        <v>山梨県企業局</v>
      </c>
      <c r="C365" s="27" t="str">
        <f>IF(HP掲載並替!T1331=0,"",IF(HP掲載並替!T1331=1,HYPERLINK(HP掲載並替!C1331,"PDF"),HYPERLINK(HP掲載並替!C1331,"外部ページ")))</f>
        <v/>
      </c>
      <c r="D365" s="28"/>
      <c r="E365" s="29" t="str">
        <f>HP掲載並替!A1361</f>
        <v>吉富町</v>
      </c>
      <c r="F365" s="27" t="str">
        <f>IF(HP掲載並替!T1361=0,"",IF(HP掲載並替!T1361=1,HYPERLINK(HP掲載並替!C1361,"PDF"),HYPERLINK(HP掲載並替!C1361,"外部ページ")))</f>
        <v>外部ページ</v>
      </c>
      <c r="G365" s="28"/>
      <c r="H365" s="29"/>
      <c r="I365" s="27"/>
      <c r="J365" s="28"/>
      <c r="K365" s="29"/>
      <c r="L365" s="30"/>
    </row>
    <row r="366" spans="1:12" s="15" customFormat="1" ht="24.9" customHeight="1">
      <c r="A366" s="15">
        <v>11</v>
      </c>
      <c r="B366" s="26" t="str">
        <f>HP掲載並替!A1332</f>
        <v>山梨市</v>
      </c>
      <c r="C366" s="27" t="str">
        <f>IF(HP掲載並替!T1332=0,"",IF(HP掲載並替!T1332=1,HYPERLINK(HP掲載並替!C1332,"PDF"),HYPERLINK(HP掲載並替!C1332,"外部ページ")))</f>
        <v/>
      </c>
      <c r="D366" s="28"/>
      <c r="E366" s="29" t="str">
        <f>HP掲載並替!A1362</f>
        <v>吉野川市</v>
      </c>
      <c r="F366" s="27" t="str">
        <f>IF(HP掲載並替!T1362=0,"",IF(HP掲載並替!T1362=1,HYPERLINK(HP掲載並替!C1362,"PDF"),HYPERLINK(HP掲載並替!C1362,"外部ページ")))</f>
        <v/>
      </c>
      <c r="G366" s="28"/>
      <c r="H366" s="29"/>
      <c r="I366" s="27"/>
      <c r="J366" s="28"/>
      <c r="K366" s="29"/>
      <c r="L366" s="30"/>
    </row>
    <row r="367" spans="1:12" s="15" customFormat="1" ht="24.9" customHeight="1">
      <c r="A367" s="15">
        <v>12</v>
      </c>
      <c r="B367" s="26" t="str">
        <f>HP掲載並替!A1333</f>
        <v>公益財団法人　山梨鈴木助成事業財団</v>
      </c>
      <c r="C367" s="27" t="str">
        <f>IF(HP掲載並替!T1333=0,"",IF(HP掲載並替!T1333=1,HYPERLINK(HP掲載並替!C1333,"PDF"),HYPERLINK(HP掲載並替!C1333,"外部ページ")))</f>
        <v/>
      </c>
      <c r="D367" s="28"/>
      <c r="E367" s="29" t="str">
        <f>HP掲載並替!A1363</f>
        <v>吉野ゴム工業株式会社</v>
      </c>
      <c r="F367" s="27" t="str">
        <f>IF(HP掲載並替!T1363=0,"",IF(HP掲載並替!T1363=1,HYPERLINK(HP掲載並替!C1363,"PDF"),HYPERLINK(HP掲載並替!C1363,"外部ページ")))</f>
        <v>PDF</v>
      </c>
      <c r="G367" s="28"/>
      <c r="H367" s="29"/>
      <c r="I367" s="27"/>
      <c r="J367" s="28"/>
      <c r="K367" s="29"/>
      <c r="L367" s="30"/>
    </row>
    <row r="368" spans="1:12" s="15" customFormat="1" ht="24.9" customHeight="1">
      <c r="A368" s="15">
        <v>13</v>
      </c>
      <c r="B368" s="26" t="str">
        <f>HP掲載並替!A1334</f>
        <v>株式会社　山二</v>
      </c>
      <c r="C368" s="27" t="str">
        <f>IF(HP掲載並替!T1334=0,"",IF(HP掲載並替!T1334=1,HYPERLINK(HP掲載並替!C1334,"PDF"),HYPERLINK(HP掲載並替!C1334,"外部ページ")))</f>
        <v>PDF</v>
      </c>
      <c r="D368" s="28"/>
      <c r="E368" s="29" t="str">
        <f>HP掲載並替!A1364</f>
        <v>学校法人米永学園</v>
      </c>
      <c r="F368" s="27" t="str">
        <f>IF(HP掲載並替!T1364=0,"",IF(HP掲載並替!T1364=1,HYPERLINK(HP掲載並替!C1364,"PDF"),HYPERLINK(HP掲載並替!C1364,"外部ページ")))</f>
        <v/>
      </c>
      <c r="G368" s="28"/>
      <c r="H368" s="29"/>
      <c r="I368" s="27"/>
      <c r="J368" s="28"/>
      <c r="K368" s="29"/>
      <c r="L368" s="30"/>
    </row>
    <row r="369" spans="1:12" s="15" customFormat="1" ht="24.9" customHeight="1">
      <c r="A369" s="15">
        <v>14</v>
      </c>
      <c r="B369" s="26" t="str">
        <f>HP掲載並替!A1335</f>
        <v>株式会社ヤマニパッケージ</v>
      </c>
      <c r="C369" s="27" t="str">
        <f>IF(HP掲載並替!T1335=0,"",IF(HP掲載並替!T1335=1,HYPERLINK(HP掲載並替!C1335,"PDF"),HYPERLINK(HP掲載並替!C1335,"外部ページ")))</f>
        <v>PDF</v>
      </c>
      <c r="D369" s="28"/>
      <c r="E369" s="29" t="str">
        <f>HP掲載並替!A1365</f>
        <v>株式会社　よんやく</v>
      </c>
      <c r="F369" s="27" t="str">
        <f>IF(HP掲載並替!T1365=0,"",IF(HP掲載並替!T1365=1,HYPERLINK(HP掲載並替!C1365,"PDF"),HYPERLINK(HP掲載並替!C1365,"外部ページ")))</f>
        <v>PDF</v>
      </c>
      <c r="G369" s="28"/>
      <c r="H369" s="29"/>
      <c r="I369" s="27"/>
      <c r="J369" s="28"/>
      <c r="K369" s="29"/>
      <c r="L369" s="30"/>
    </row>
    <row r="370" spans="1:12" s="15" customFormat="1" ht="24.9" customHeight="1">
      <c r="A370" s="15">
        <v>15</v>
      </c>
      <c r="B370" s="26" t="str">
        <f>HP掲載並替!A1336</f>
        <v>山元町</v>
      </c>
      <c r="C370" s="27" t="str">
        <f>IF(HP掲載並替!T1336=0,"",IF(HP掲載並替!T1336=1,HYPERLINK(HP掲載並替!C1336,"PDF"),HYPERLINK(HP掲載並替!C1336,"外部ページ")))</f>
        <v/>
      </c>
      <c r="D370" s="28"/>
      <c r="E370" s="29" t="str">
        <f>HP掲載並替!A1366</f>
        <v>公益財団法人　ライフサイエンス振興財団</v>
      </c>
      <c r="F370" s="27" t="str">
        <f>IF(HP掲載並替!T1366=0,"",IF(HP掲載並替!T1366=1,HYPERLINK(HP掲載並替!C1366,"PDF"),HYPERLINK(HP掲載並替!C1366,"外部ページ")))</f>
        <v/>
      </c>
      <c r="G370" s="28"/>
      <c r="H370" s="29"/>
      <c r="I370" s="27"/>
      <c r="J370" s="28"/>
      <c r="K370" s="29"/>
      <c r="L370" s="30"/>
    </row>
    <row r="371" spans="1:12" s="15" customFormat="1" ht="24.9" customHeight="1">
      <c r="A371" s="15">
        <v>16</v>
      </c>
      <c r="B371" s="26" t="str">
        <f>HP掲載並替!A1337</f>
        <v>鑓野建設株式会社</v>
      </c>
      <c r="C371" s="27" t="str">
        <f>IF(HP掲載並替!T1337=0,"",IF(HP掲載並替!T1337=1,HYPERLINK(HP掲載並替!C1337,"PDF"),HYPERLINK(HP掲載並替!C1337,"外部ページ")))</f>
        <v/>
      </c>
      <c r="D371" s="28"/>
      <c r="E371" s="29" t="str">
        <f>HP掲載並替!A1367</f>
        <v>医療法人楽寿堂</v>
      </c>
      <c r="F371" s="27" t="str">
        <f>IF(HP掲載並替!T1367=0,"",IF(HP掲載並替!T1367=1,HYPERLINK(HP掲載並替!C1367,"PDF"),HYPERLINK(HP掲載並替!C1367,"外部ページ")))</f>
        <v/>
      </c>
      <c r="G371" s="28"/>
      <c r="H371" s="29"/>
      <c r="I371" s="27"/>
      <c r="J371" s="28"/>
      <c r="K371" s="29"/>
      <c r="L371" s="30"/>
    </row>
    <row r="372" spans="1:12" s="15" customFormat="1" ht="24.9" customHeight="1">
      <c r="A372" s="15">
        <v>17</v>
      </c>
      <c r="B372" s="26" t="str">
        <f>HP掲載並替!A1338</f>
        <v>八幡市</v>
      </c>
      <c r="C372" s="27" t="str">
        <f>IF(HP掲載並替!T1338=0,"",IF(HP掲載並替!T1338=1,HYPERLINK(HP掲載並替!C1338,"PDF"),HYPERLINK(HP掲載並替!C1338,"外部ページ")))</f>
        <v/>
      </c>
      <c r="D372" s="28"/>
      <c r="E372" s="29" t="str">
        <f>HP掲載並替!A1368</f>
        <v>学校法人　酪農学園</v>
      </c>
      <c r="F372" s="27" t="str">
        <f>IF(HP掲載並替!T1368=0,"",IF(HP掲載並替!T1368=1,HYPERLINK(HP掲載並替!C1368,"PDF"),HYPERLINK(HP掲載並替!C1368,"外部ページ")))</f>
        <v/>
      </c>
      <c r="G372" s="28"/>
      <c r="H372" s="29"/>
      <c r="I372" s="27"/>
      <c r="J372" s="28"/>
      <c r="K372" s="29"/>
      <c r="L372" s="30"/>
    </row>
    <row r="373" spans="1:12" s="15" customFormat="1" ht="24.9" customHeight="1">
      <c r="A373" s="15">
        <v>18</v>
      </c>
      <c r="B373" s="26" t="str">
        <f>HP掲載並替!A1339</f>
        <v>湯浅糸道工業株式会社</v>
      </c>
      <c r="C373" s="27" t="str">
        <f>IF(HP掲載並替!T1339=0,"",IF(HP掲載並替!T1339=1,HYPERLINK(HP掲載並替!C1339,"PDF"),HYPERLINK(HP掲載並替!C1339,"外部ページ")))</f>
        <v>PDF</v>
      </c>
      <c r="D373" s="28"/>
      <c r="E373" s="29" t="str">
        <f>HP掲載並替!A1369</f>
        <v>株式会社リクサン</v>
      </c>
      <c r="F373" s="27" t="str">
        <f>IF(HP掲載並替!T1369=0,"",IF(HP掲載並替!T1369=1,HYPERLINK(HP掲載並替!C1369,"PDF"),HYPERLINK(HP掲載並替!C1369,"外部ページ")))</f>
        <v/>
      </c>
      <c r="G373" s="28"/>
      <c r="H373" s="29"/>
      <c r="I373" s="27"/>
      <c r="J373" s="28"/>
      <c r="K373" s="29"/>
      <c r="L373" s="30"/>
    </row>
    <row r="374" spans="1:12" s="15" customFormat="1" ht="24.9" customHeight="1">
      <c r="A374" s="15">
        <v>19</v>
      </c>
      <c r="B374" s="26" t="str">
        <f>HP掲載並替!A1340</f>
        <v>株式会社　ユー・エス・イービジネスソリューション</v>
      </c>
      <c r="C374" s="27" t="str">
        <f>IF(HP掲載並替!T1340=0,"",IF(HP掲載並替!T1340=1,HYPERLINK(HP掲載並替!C1340,"PDF"),HYPERLINK(HP掲載並替!C1340,"外部ページ")))</f>
        <v/>
      </c>
      <c r="D374" s="28"/>
      <c r="E374" s="29" t="str">
        <f>HP掲載並替!A1370</f>
        <v>陸前高田市</v>
      </c>
      <c r="F374" s="27" t="str">
        <f>IF(HP掲載並替!T1370=0,"",IF(HP掲載並替!T1370=1,HYPERLINK(HP掲載並替!C1370,"PDF"),HYPERLINK(HP掲載並替!C1370,"外部ページ")))</f>
        <v>PDF</v>
      </c>
      <c r="G374" s="28"/>
      <c r="H374" s="29"/>
      <c r="I374" s="27"/>
      <c r="J374" s="28"/>
      <c r="K374" s="29"/>
      <c r="L374" s="30"/>
    </row>
    <row r="375" spans="1:12" s="15" customFormat="1" ht="24.9" customHeight="1">
      <c r="A375" s="15">
        <v>20</v>
      </c>
      <c r="B375" s="26" t="str">
        <f>HP掲載並替!A1341</f>
        <v>株式会社ユー・エス・エル</v>
      </c>
      <c r="C375" s="27" t="str">
        <f>IF(HP掲載並替!T1341=0,"",IF(HP掲載並替!T1341=1,HYPERLINK(HP掲載並替!C1341,"PDF"),HYPERLINK(HP掲載並替!C1341,"外部ページ")))</f>
        <v>PDF</v>
      </c>
      <c r="D375" s="28"/>
      <c r="E375" s="29" t="str">
        <f>HP掲載並替!A1371</f>
        <v>NPO法人リバティ・のぞみ</v>
      </c>
      <c r="F375" s="27" t="str">
        <f>IF(HP掲載並替!T1371=0,"",IF(HP掲載並替!T1371=1,HYPERLINK(HP掲載並替!C1371,"PDF"),HYPERLINK(HP掲載並替!C1371,"外部ページ")))</f>
        <v/>
      </c>
      <c r="G375" s="28"/>
      <c r="H375" s="29"/>
      <c r="I375" s="27"/>
      <c r="J375" s="28"/>
      <c r="K375" s="29"/>
      <c r="L375" s="30"/>
    </row>
    <row r="376" spans="1:12" s="15" customFormat="1" ht="24.9" customHeight="1">
      <c r="A376" s="15">
        <v>21</v>
      </c>
      <c r="B376" s="26" t="str">
        <f>HP掲載並替!A1342</f>
        <v>医療法人優心会　きのうクリニック</v>
      </c>
      <c r="C376" s="27" t="str">
        <f>IF(HP掲載並替!T1342=0,"",IF(HP掲載並替!T1342=1,HYPERLINK(HP掲載並替!C1342,"PDF"),HYPERLINK(HP掲載並替!C1342,"外部ページ")))</f>
        <v/>
      </c>
      <c r="D376" s="28"/>
      <c r="E376" s="29" t="str">
        <f>HP掲載並替!A1372</f>
        <v>両筑土地改良区</v>
      </c>
      <c r="F376" s="27" t="str">
        <f>IF(HP掲載並替!T1372=0,"",IF(HP掲載並替!T1372=1,HYPERLINK(HP掲載並替!C1372,"PDF"),HYPERLINK(HP掲載並替!C1372,"外部ページ")))</f>
        <v/>
      </c>
      <c r="G376" s="28"/>
      <c r="H376" s="29"/>
      <c r="I376" s="27"/>
      <c r="J376" s="28"/>
      <c r="K376" s="29"/>
      <c r="L376" s="30"/>
    </row>
    <row r="377" spans="1:12" s="15" customFormat="1" ht="24.9" customHeight="1">
      <c r="A377" s="15">
        <v>22</v>
      </c>
      <c r="B377" s="26" t="str">
        <f>HP掲載並替!A1343</f>
        <v>UDトラックス道東株式会社</v>
      </c>
      <c r="C377" s="27" t="str">
        <f>IF(HP掲載並替!T1343=0,"",IF(HP掲載並替!T1343=1,HYPERLINK(HP掲載並替!C1343,"PDF"),HYPERLINK(HP掲載並替!C1343,"外部ページ")))</f>
        <v>PDF</v>
      </c>
      <c r="D377" s="28"/>
      <c r="E377" s="29" t="str">
        <f>HP掲載並替!A1373</f>
        <v>リンタツ株式会社</v>
      </c>
      <c r="F377" s="27" t="str">
        <f>IF(HP掲載並替!T1373=0,"",IF(HP掲載並替!T1373=1,HYPERLINK(HP掲載並替!C1373,"PDF"),HYPERLINK(HP掲載並替!C1373,"外部ページ")))</f>
        <v/>
      </c>
      <c r="G377" s="28"/>
      <c r="H377" s="29"/>
      <c r="I377" s="27"/>
      <c r="J377" s="28"/>
      <c r="K377" s="29"/>
      <c r="L377" s="30"/>
    </row>
    <row r="378" spans="1:12" s="15" customFormat="1" ht="24.9" customHeight="1">
      <c r="A378" s="15">
        <v>23</v>
      </c>
      <c r="B378" s="26" t="str">
        <f>HP掲載並替!A1344</f>
        <v>株式会社ユーメディア</v>
      </c>
      <c r="C378" s="27" t="str">
        <f>IF(HP掲載並替!T1344=0,"",IF(HP掲載並替!T1344=1,HYPERLINK(HP掲載並替!C1344,"PDF"),HYPERLINK(HP掲載並替!C1344,"外部ページ")))</f>
        <v/>
      </c>
      <c r="D378" s="28"/>
      <c r="E378" s="29" t="str">
        <f>HP掲載並替!A1374</f>
        <v>ルナ物産株式会社</v>
      </c>
      <c r="F378" s="27" t="str">
        <f>IF(HP掲載並替!T1374=0,"",IF(HP掲載並替!T1374=1,HYPERLINK(HP掲載並替!C1374,"PDF"),HYPERLINK(HP掲載並替!C1374,"外部ページ")))</f>
        <v/>
      </c>
      <c r="G378" s="28"/>
      <c r="H378" s="29"/>
      <c r="I378" s="27"/>
      <c r="J378" s="28"/>
      <c r="K378" s="29"/>
      <c r="L378" s="30"/>
    </row>
    <row r="379" spans="1:12" s="15" customFormat="1" ht="24.9" customHeight="1">
      <c r="A379" s="15">
        <v>24</v>
      </c>
      <c r="B379" s="26" t="str">
        <f>HP掲載並替!A1345</f>
        <v>医療法人結和会</v>
      </c>
      <c r="C379" s="27" t="str">
        <f>IF(HP掲載並替!T1345=0,"",IF(HP掲載並替!T1345=1,HYPERLINK(HP掲載並替!C1345,"PDF"),HYPERLINK(HP掲載並替!C1345,"外部ページ")))</f>
        <v/>
      </c>
      <c r="D379" s="28"/>
      <c r="E379" s="29" t="str">
        <f>HP掲載並替!A1375</f>
        <v>株式会社ロジコムホールディングス</v>
      </c>
      <c r="F379" s="27" t="str">
        <f>IF(HP掲載並替!T1375=0,"",IF(HP掲載並替!T1375=1,HYPERLINK(HP掲載並替!C1375,"PDF"),HYPERLINK(HP掲載並替!C1375,"外部ページ")))</f>
        <v>外部ページ</v>
      </c>
      <c r="G379" s="28"/>
      <c r="H379" s="29"/>
      <c r="I379" s="27"/>
      <c r="J379" s="28"/>
      <c r="K379" s="29"/>
      <c r="L379" s="30"/>
    </row>
    <row r="380" spans="1:12" s="15" customFormat="1" ht="24.9" customHeight="1">
      <c r="A380" s="15">
        <v>25</v>
      </c>
      <c r="B380" s="26" t="str">
        <f>HP掲載並替!A1346</f>
        <v>株式会社ユニオンサービスクリエイト</v>
      </c>
      <c r="C380" s="27" t="str">
        <f>IF(HP掲載並替!T1346=0,"",IF(HP掲載並替!T1346=1,HYPERLINK(HP掲載並替!C1346,"PDF"),HYPERLINK(HP掲載並替!C1346,"外部ページ")))</f>
        <v>PDF</v>
      </c>
      <c r="D380" s="28"/>
      <c r="E380" s="29" t="str">
        <f>HP掲載並替!A1376</f>
        <v>ロジスティード健康保険組合</v>
      </c>
      <c r="F380" s="27" t="str">
        <f>IF(HP掲載並替!T1376=0,"",IF(HP掲載並替!T1376=1,HYPERLINK(HP掲載並替!C1376,"PDF"),HYPERLINK(HP掲載並替!C1376,"外部ページ")))</f>
        <v/>
      </c>
      <c r="G380" s="28"/>
      <c r="H380" s="29"/>
      <c r="I380" s="27"/>
      <c r="J380" s="28"/>
      <c r="K380" s="29"/>
      <c r="L380" s="30"/>
    </row>
    <row r="381" spans="1:12" s="15" customFormat="1" ht="24.9" customHeight="1">
      <c r="A381" s="15">
        <v>26</v>
      </c>
      <c r="B381" s="26" t="str">
        <f>HP掲載並替!A1347</f>
        <v>株式会社横須賀冠婚葬祭互助会</v>
      </c>
      <c r="C381" s="27" t="str">
        <f>IF(HP掲載並替!T1347=0,"",IF(HP掲載並替!T1347=1,HYPERLINK(HP掲載並替!C1347,"PDF"),HYPERLINK(HP掲載並替!C1347,"外部ページ")))</f>
        <v/>
      </c>
      <c r="D381" s="28"/>
      <c r="E381" s="29" t="str">
        <f>HP掲載並替!A1377</f>
        <v>社会福祉法人若山会　特別養護老人ホーム若葉苑</v>
      </c>
      <c r="F381" s="27" t="str">
        <f>IF(HP掲載並替!T1377=0,"",IF(HP掲載並替!T1377=1,HYPERLINK(HP掲載並替!C1377,"PDF"),HYPERLINK(HP掲載並替!C1377,"外部ページ")))</f>
        <v/>
      </c>
      <c r="G381" s="28"/>
      <c r="H381" s="29"/>
      <c r="I381" s="27"/>
      <c r="J381" s="28"/>
      <c r="K381" s="29"/>
      <c r="L381" s="30"/>
    </row>
    <row r="382" spans="1:12" s="15" customFormat="1" ht="24.9" customHeight="1">
      <c r="A382" s="15">
        <v>27</v>
      </c>
      <c r="B382" s="26" t="str">
        <f>HP掲載並替!A1348</f>
        <v>公益財団法人横須賀三浦教育会館</v>
      </c>
      <c r="C382" s="27" t="str">
        <f>IF(HP掲載並替!T1348=0,"",IF(HP掲載並替!T1348=1,HYPERLINK(HP掲載並替!C1348,"PDF"),HYPERLINK(HP掲載並替!C1348,"外部ページ")))</f>
        <v/>
      </c>
      <c r="D382" s="28"/>
      <c r="E382" s="29" t="str">
        <f>HP掲載並替!A1378</f>
        <v>和歌山県信用保証協会</v>
      </c>
      <c r="F382" s="27" t="str">
        <f>IF(HP掲載並替!T1378=0,"",IF(HP掲載並替!T1378=1,HYPERLINK(HP掲載並替!C1378,"PDF"),HYPERLINK(HP掲載並替!C1378,"外部ページ")))</f>
        <v/>
      </c>
      <c r="G382" s="28"/>
      <c r="H382" s="29"/>
      <c r="I382" s="27"/>
      <c r="J382" s="28"/>
      <c r="K382" s="29"/>
      <c r="L382" s="30"/>
    </row>
    <row r="383" spans="1:12" s="15" customFormat="1" ht="24.9" customHeight="1">
      <c r="A383" s="15">
        <v>28</v>
      </c>
      <c r="B383" s="26" t="str">
        <f>HP掲載並替!A1349</f>
        <v>株式会社横浜銀行</v>
      </c>
      <c r="C383" s="27" t="str">
        <f>IF(HP掲載並替!T1349=0,"",IF(HP掲載並替!T1349=1,HYPERLINK(HP掲載並替!C1349,"PDF"),HYPERLINK(HP掲載並替!C1349,"外部ページ")))</f>
        <v/>
      </c>
      <c r="D383" s="28"/>
      <c r="E383" s="29" t="str">
        <f>HP掲載並替!A1379</f>
        <v>和木町</v>
      </c>
      <c r="F383" s="27" t="str">
        <f>IF(HP掲載並替!T1379=0,"",IF(HP掲載並替!T1379=1,HYPERLINK(HP掲載並替!C1379,"PDF"),HYPERLINK(HP掲載並替!C1379,"外部ページ")))</f>
        <v/>
      </c>
      <c r="G383" s="28"/>
      <c r="H383" s="29"/>
      <c r="I383" s="27"/>
      <c r="J383" s="28"/>
      <c r="K383" s="29"/>
      <c r="L383" s="30"/>
    </row>
    <row r="384" spans="1:12" s="15" customFormat="1" ht="24.9" customHeight="1">
      <c r="A384" s="15">
        <v>29</v>
      </c>
      <c r="B384" s="26" t="str">
        <f>HP掲載並替!A1350</f>
        <v>株式会社　横浜コンサルティングセンター</v>
      </c>
      <c r="C384" s="27" t="str">
        <f>IF(HP掲載並替!T1350=0,"",IF(HP掲載並替!T1350=1,HYPERLINK(HP掲載並替!C1350,"PDF"),HYPERLINK(HP掲載並替!C1350,"外部ページ")))</f>
        <v>PDF</v>
      </c>
      <c r="D384" s="28"/>
      <c r="E384" s="29" t="str">
        <f>HP掲載並替!A1380</f>
        <v>ワケンホールディングス株式会社</v>
      </c>
      <c r="F384" s="27" t="str">
        <f>IF(HP掲載並替!T1380=0,"",IF(HP掲載並替!T1380=1,HYPERLINK(HP掲載並替!C1380,"PDF"),HYPERLINK(HP掲載並替!C1380,"外部ページ")))</f>
        <v>PDF</v>
      </c>
      <c r="G384" s="28"/>
      <c r="H384" s="29"/>
      <c r="I384" s="27"/>
      <c r="J384" s="28"/>
      <c r="K384" s="29"/>
      <c r="L384" s="30"/>
    </row>
    <row r="385" spans="1:12" s="15" customFormat="1" ht="24.9" customHeight="1">
      <c r="A385" s="15">
        <v>30</v>
      </c>
      <c r="B385" s="26" t="str">
        <f>HP掲載並替!A1351</f>
        <v>横浜市教職員組合</v>
      </c>
      <c r="C385" s="27" t="str">
        <f>IF(HP掲載並替!T1351=0,"",IF(HP掲載並替!T1351=1,HYPERLINK(HP掲載並替!C1351,"PDF"),HYPERLINK(HP掲載並替!C1351,"外部ページ")))</f>
        <v/>
      </c>
      <c r="D385" s="28"/>
      <c r="E385" s="29" t="str">
        <f>HP掲載並替!A1381</f>
        <v>和光産業　株式会社</v>
      </c>
      <c r="F385" s="27" t="str">
        <f>IF(HP掲載並替!T1381=0,"",IF(HP掲載並替!T1381=1,HYPERLINK(HP掲載並替!C1381,"PDF"),HYPERLINK(HP掲載並替!C1381,"外部ページ")))</f>
        <v/>
      </c>
      <c r="G385" s="28"/>
      <c r="H385" s="29"/>
      <c r="I385" s="27"/>
      <c r="J385" s="28"/>
      <c r="K385" s="29"/>
      <c r="L385" s="30"/>
    </row>
    <row r="386" spans="1:12" ht="9.75" customHeight="1">
      <c r="B386" s="39"/>
      <c r="C386" s="40"/>
      <c r="D386" s="41"/>
      <c r="E386" s="40"/>
      <c r="F386" s="40"/>
      <c r="G386" s="41"/>
      <c r="H386" s="40"/>
      <c r="I386" s="40"/>
      <c r="J386" s="41"/>
      <c r="K386" s="40"/>
      <c r="L386" s="42"/>
    </row>
  </sheetData>
  <sheetProtection algorithmName="SHA-512" hashValue="X13DDPrwVa7qhjA3fmISAf/8XGDSRQRl5PJdGAQxmK7UlZ6dG9aAtWcuGkNDbR+vAZxgML/NXbiez6yYlnNSYg==" saltValue="MCq/XE/R0FuHmXWgx9A1PQ==" spinCount="100000" sheet="1" objects="1" scenarios="1"/>
  <phoneticPr fontId="1"/>
  <conditionalFormatting sqref="A4:XFD289">
    <cfRule type="expression" dxfId="3" priority="7">
      <formula>MOD(ROW(),2)=1</formula>
    </cfRule>
  </conditionalFormatting>
  <conditionalFormatting sqref="A292:XFD321">
    <cfRule type="expression" dxfId="2" priority="3">
      <formula>MOD(ROW(),2)=1</formula>
    </cfRule>
  </conditionalFormatting>
  <conditionalFormatting sqref="A324:XFD353">
    <cfRule type="expression" dxfId="1" priority="2">
      <formula>MOD(ROW(),2)=1</formula>
    </cfRule>
  </conditionalFormatting>
  <conditionalFormatting sqref="A356:XFD385">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2927</v>
      </c>
    </row>
    <row r="2" spans="1:1" ht="37.5" customHeight="1">
      <c r="A2" s="54" t="s">
        <v>2928</v>
      </c>
    </row>
    <row r="14" spans="1:1" ht="18.75" customHeight="1">
      <c r="A14" s="55" t="s">
        <v>2929</v>
      </c>
    </row>
    <row r="26" spans="1:1" ht="18.75" customHeight="1">
      <c r="A26" s="55" t="s">
        <v>2930</v>
      </c>
    </row>
    <row r="39" spans="1:1" ht="18.75" customHeight="1">
      <c r="A39" s="55" t="s">
        <v>2931</v>
      </c>
    </row>
    <row r="52" spans="1:1" ht="18.75" customHeight="1">
      <c r="A52" s="55" t="s">
        <v>2932</v>
      </c>
    </row>
  </sheetData>
  <sheetProtection algorithmName="SHA-512" hashValue="1aeupnX3bKd6Z6MJRYHSb9C4WRNJlW824Q+EYAsd09QGUEFMehT4bGzU3HfRBbTxVT6nHxauUW8Zgt81j89lGw==" saltValue="dhbyN/m8DiiBtXeWnyujAQ=="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2026-06-18T02:42:27Z</dcterms:modified>
</cp:coreProperties>
</file>