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10.230.0.5\テレワーク用\42_学生支援企画課\たばた\01.実施起案\HP\"/>
    </mc:Choice>
  </mc:AlternateContent>
  <xr:revisionPtr revIDLastSave="0" documentId="13_ncr:1_{718579C2-0A6E-428B-9466-2316755CB6D0}" xr6:coauthVersionLast="47" xr6:coauthVersionMax="47" xr10:uidLastSave="{00000000-0000-0000-0000-000000000000}"/>
  <bookViews>
    <workbookView xWindow="2730" yWindow="0" windowWidth="24135" windowHeight="15480" xr2:uid="{00000000-000D-0000-FFFF-FFFF00000000}"/>
  </bookViews>
  <sheets>
    <sheet name="附属校用" sheetId="16" r:id="rId1"/>
  </sheets>
  <definedNames>
    <definedName name="_xlnm.Print_Area" localSheetId="0">附属校用!$A$1:$P$39</definedName>
    <definedName name="国立大学">#REF!</definedName>
    <definedName name="大学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16" l="1"/>
  <c r="H22" i="16" s="1"/>
  <c r="N18" i="16" l="1"/>
  <c r="N17" i="16"/>
  <c r="H29" i="16" s="1"/>
  <c r="H11" i="16"/>
  <c r="H27" i="16" s="1"/>
  <c r="H30" i="16" l="1"/>
  <c r="H32" i="16" s="1"/>
  <c r="L13" i="16"/>
</calcChain>
</file>

<file path=xl/sharedStrings.xml><?xml version="1.0" encoding="utf-8"?>
<sst xmlns="http://schemas.openxmlformats.org/spreadsheetml/2006/main" count="53" uniqueCount="43">
  <si>
    <t>枚</t>
    <rPh sb="0" eb="1">
      <t>マイ</t>
    </rPh>
    <phoneticPr fontId="3"/>
  </si>
  <si>
    <t>正課教育</t>
    <rPh sb="0" eb="2">
      <t>セイカ</t>
    </rPh>
    <rPh sb="2" eb="4">
      <t>キョウイク</t>
    </rPh>
    <phoneticPr fontId="3"/>
  </si>
  <si>
    <t>帰省</t>
    <rPh sb="0" eb="2">
      <t>キセイ</t>
    </rPh>
    <phoneticPr fontId="3"/>
  </si>
  <si>
    <t>見学</t>
    <rPh sb="0" eb="2">
      <t>ケンガク</t>
    </rPh>
    <phoneticPr fontId="3"/>
  </si>
  <si>
    <t>就職・受験</t>
    <rPh sb="0" eb="2">
      <t>シュウショク</t>
    </rPh>
    <rPh sb="3" eb="5">
      <t>ジュケン</t>
    </rPh>
    <phoneticPr fontId="3"/>
  </si>
  <si>
    <t>傷病治療</t>
    <rPh sb="0" eb="2">
      <t>ショウビョウ</t>
    </rPh>
    <rPh sb="2" eb="4">
      <t>チリョウ</t>
    </rPh>
    <phoneticPr fontId="3"/>
  </si>
  <si>
    <t>○備考</t>
    <rPh sb="1" eb="3">
      <t>ビコウ</t>
    </rPh>
    <phoneticPr fontId="3"/>
  </si>
  <si>
    <t>廃紙</t>
    <rPh sb="0" eb="2">
      <t>ハイシ</t>
    </rPh>
    <phoneticPr fontId="3"/>
  </si>
  <si>
    <t>正課外
教育活動</t>
    <rPh sb="0" eb="2">
      <t>セイカ</t>
    </rPh>
    <rPh sb="2" eb="3">
      <t>ガイ</t>
    </rPh>
    <rPh sb="4" eb="6">
      <t>キョウイク</t>
    </rPh>
    <rPh sb="6" eb="8">
      <t>カツドウ</t>
    </rPh>
    <phoneticPr fontId="3"/>
  </si>
  <si>
    <t>保護者
旅行随伴</t>
    <rPh sb="0" eb="3">
      <t>ホゴシャ</t>
    </rPh>
    <rPh sb="4" eb="6">
      <t>リョコウ</t>
    </rPh>
    <rPh sb="6" eb="8">
      <t>ズイハン</t>
    </rPh>
    <phoneticPr fontId="3"/>
  </si>
  <si>
    <t>課程</t>
    <rPh sb="0" eb="2">
      <t>カテイ</t>
    </rPh>
    <phoneticPr fontId="3"/>
  </si>
  <si>
    <t>電話番号</t>
    <rPh sb="0" eb="2">
      <t>デンワ</t>
    </rPh>
    <rPh sb="2" eb="3">
      <t>バン</t>
    </rPh>
    <rPh sb="3" eb="4">
      <t>ゴウ</t>
    </rPh>
    <phoneticPr fontId="3"/>
  </si>
  <si>
    <t>取扱部局名</t>
    <rPh sb="0" eb="2">
      <t>トリアツカイ</t>
    </rPh>
    <rPh sb="2" eb="4">
      <t>ブキョク</t>
    </rPh>
    <rPh sb="4" eb="5">
      <t>メイ</t>
    </rPh>
    <phoneticPr fontId="3"/>
  </si>
  <si>
    <t>合計</t>
    <rPh sb="0" eb="2">
      <t>ゴウケイ</t>
    </rPh>
    <phoneticPr fontId="3"/>
  </si>
  <si>
    <t>名</t>
    <rPh sb="0" eb="1">
      <t>メイ</t>
    </rPh>
    <phoneticPr fontId="3"/>
  </si>
  <si>
    <t>（④×⑥）</t>
    <phoneticPr fontId="3"/>
  </si>
  <si>
    <t>（①－②）</t>
    <phoneticPr fontId="3"/>
  </si>
  <si>
    <t>⑧差引不足枚数</t>
    <rPh sb="1" eb="3">
      <t>サシヒキ</t>
    </rPh>
    <rPh sb="3" eb="5">
      <t>フソク</t>
    </rPh>
    <rPh sb="5" eb="7">
      <t>マイスウ</t>
    </rPh>
    <phoneticPr fontId="3"/>
  </si>
  <si>
    <t>（⑦－⑤）</t>
    <phoneticPr fontId="3"/>
  </si>
  <si>
    <t>④１人あたり使用見込枚数</t>
    <rPh sb="2" eb="3">
      <t>ニン</t>
    </rPh>
    <rPh sb="6" eb="8">
      <t>シヨウ</t>
    </rPh>
    <rPh sb="8" eb="10">
      <t>ミコ</t>
    </rPh>
    <rPh sb="10" eb="12">
      <t>マイスウ</t>
    </rPh>
    <phoneticPr fontId="3"/>
  </si>
  <si>
    <t>（（②－廃紙）÷③）</t>
    <rPh sb="4" eb="6">
      <t>ハイシ</t>
    </rPh>
    <phoneticPr fontId="3"/>
  </si>
  <si>
    <t>担当者氏名</t>
    <rPh sb="0" eb="2">
      <t>タントウ</t>
    </rPh>
    <rPh sb="2" eb="3">
      <t>シャ</t>
    </rPh>
    <rPh sb="3" eb="5">
      <t>シメイ</t>
    </rPh>
    <phoneticPr fontId="3"/>
  </si>
  <si>
    <t>廃紙理由</t>
    <rPh sb="0" eb="2">
      <t>ハイシ</t>
    </rPh>
    <rPh sb="2" eb="4">
      <t>リユウ</t>
    </rPh>
    <phoneticPr fontId="3"/>
  </si>
  <si>
    <t>学校コード</t>
    <rPh sb="0" eb="2">
      <t>ガッコウ</t>
    </rPh>
    <phoneticPr fontId="3"/>
  </si>
  <si>
    <t>学校名</t>
    <rPh sb="0" eb="3">
      <t>ガッコウメイ</t>
    </rPh>
    <phoneticPr fontId="3"/>
  </si>
  <si>
    <t>附属高等学校（含：高等部）</t>
    <rPh sb="0" eb="2">
      <t>フゾク</t>
    </rPh>
    <rPh sb="2" eb="4">
      <t>コウトウ</t>
    </rPh>
    <rPh sb="4" eb="6">
      <t>ガッコウ</t>
    </rPh>
    <rPh sb="7" eb="8">
      <t>フク</t>
    </rPh>
    <rPh sb="9" eb="12">
      <t>コウトウブ</t>
    </rPh>
    <phoneticPr fontId="3"/>
  </si>
  <si>
    <t>附属中学校（含：中等部）</t>
    <rPh sb="0" eb="2">
      <t>フゾク</t>
    </rPh>
    <rPh sb="2" eb="5">
      <t>チュウガッコウ</t>
    </rPh>
    <rPh sb="6" eb="7">
      <t>フク</t>
    </rPh>
    <rPh sb="8" eb="11">
      <t>チュウトウブ</t>
    </rPh>
    <phoneticPr fontId="3"/>
  </si>
  <si>
    <t>その他の教育施設</t>
    <rPh sb="2" eb="3">
      <t>タ</t>
    </rPh>
    <rPh sb="4" eb="6">
      <t>キョウイク</t>
    </rPh>
    <rPh sb="6" eb="8">
      <t>シセツ</t>
    </rPh>
    <phoneticPr fontId="3"/>
  </si>
  <si>
    <t>令和８年度学校学生生徒旅客運賃割引証の使用に関する調書（附属校の内訳）</t>
    <rPh sb="0" eb="2">
      <t>レイワ</t>
    </rPh>
    <rPh sb="3" eb="5">
      <t>ネンド</t>
    </rPh>
    <rPh sb="5" eb="7">
      <t>ガッコウ</t>
    </rPh>
    <rPh sb="7" eb="9">
      <t>ガクセイ</t>
    </rPh>
    <rPh sb="9" eb="11">
      <t>セイト</t>
    </rPh>
    <rPh sb="11" eb="13">
      <t>リョキャク</t>
    </rPh>
    <rPh sb="13" eb="15">
      <t>ウンチン</t>
    </rPh>
    <rPh sb="15" eb="18">
      <t>ワリビキショウ</t>
    </rPh>
    <rPh sb="19" eb="21">
      <t>シヨウ</t>
    </rPh>
    <rPh sb="22" eb="23">
      <t>カン</t>
    </rPh>
    <rPh sb="25" eb="27">
      <t>チョウショ</t>
    </rPh>
    <rPh sb="28" eb="31">
      <t>フゾクコウ</t>
    </rPh>
    <rPh sb="32" eb="34">
      <t>ウチワケ</t>
    </rPh>
    <phoneticPr fontId="3"/>
  </si>
  <si>
    <t>1. 令和８年度の学割証受入状況（該当がない場合も空欄にせず「0」を入力してください）</t>
    <rPh sb="3" eb="5">
      <t>レイワ</t>
    </rPh>
    <rPh sb="6" eb="8">
      <t>ネンド</t>
    </rPh>
    <rPh sb="9" eb="12">
      <t>ガクワリショウ</t>
    </rPh>
    <rPh sb="12" eb="14">
      <t>ウケイレ</t>
    </rPh>
    <rPh sb="14" eb="16">
      <t>ジョウキョウ</t>
    </rPh>
    <rPh sb="17" eb="19">
      <t>ガイトウ</t>
    </rPh>
    <rPh sb="22" eb="24">
      <t>バアイ</t>
    </rPh>
    <rPh sb="25" eb="27">
      <t>クウラン</t>
    </rPh>
    <rPh sb="34" eb="36">
      <t>ニュウリョク</t>
    </rPh>
    <phoneticPr fontId="3"/>
  </si>
  <si>
    <t>令和８年度に大学から附属学校へ配付した枚数</t>
    <rPh sb="0" eb="2">
      <t>レイワ</t>
    </rPh>
    <rPh sb="3" eb="5">
      <t>ネンド</t>
    </rPh>
    <rPh sb="6" eb="8">
      <t>ダイガク</t>
    </rPh>
    <rPh sb="10" eb="14">
      <t>フゾクガッコウ</t>
    </rPh>
    <rPh sb="15" eb="17">
      <t>ハイフ</t>
    </rPh>
    <rPh sb="19" eb="21">
      <t>マイスウ</t>
    </rPh>
    <phoneticPr fontId="3"/>
  </si>
  <si>
    <t>①令和８年度受入枚数計</t>
    <rPh sb="1" eb="3">
      <t>レイワ</t>
    </rPh>
    <rPh sb="4" eb="6">
      <t>ネンド</t>
    </rPh>
    <rPh sb="6" eb="10">
      <t>ウケイレマイスウ</t>
    </rPh>
    <rPh sb="10" eb="11">
      <t>ケイ</t>
    </rPh>
    <phoneticPr fontId="3"/>
  </si>
  <si>
    <r>
      <t>　令和８年５月１日
～９月３０日
（使用</t>
    </r>
    <r>
      <rPr>
        <b/>
        <sz val="11"/>
        <rFont val="ＭＳ Ｐゴシック"/>
        <family val="3"/>
        <charset val="128"/>
      </rPr>
      <t>済</t>
    </r>
    <r>
      <rPr>
        <sz val="11"/>
        <rFont val="ＭＳ Ｐゴシック"/>
        <family val="3"/>
        <charset val="128"/>
      </rPr>
      <t>枚数）</t>
    </r>
    <rPh sb="1" eb="3">
      <t>レイワ</t>
    </rPh>
    <rPh sb="4" eb="5">
      <t>ネン</t>
    </rPh>
    <rPh sb="6" eb="7">
      <t>ガツ</t>
    </rPh>
    <rPh sb="8" eb="9">
      <t>ニチ</t>
    </rPh>
    <rPh sb="12" eb="13">
      <t>ガツ</t>
    </rPh>
    <rPh sb="15" eb="16">
      <t>ニチ</t>
    </rPh>
    <rPh sb="18" eb="20">
      <t>シヨウ</t>
    </rPh>
    <rPh sb="20" eb="21">
      <t>ズ</t>
    </rPh>
    <rPh sb="21" eb="23">
      <t>マイスウ</t>
    </rPh>
    <phoneticPr fontId="3"/>
  </si>
  <si>
    <r>
      <t>　令和８年１０月１日
～令和９年４月３０日
（使用</t>
    </r>
    <r>
      <rPr>
        <b/>
        <sz val="11"/>
        <rFont val="ＭＳ Ｐゴシック"/>
        <family val="3"/>
        <charset val="128"/>
      </rPr>
      <t>見込</t>
    </r>
    <r>
      <rPr>
        <sz val="11"/>
        <rFont val="ＭＳ Ｐゴシック"/>
        <family val="3"/>
        <charset val="128"/>
      </rPr>
      <t>枚数）</t>
    </r>
    <rPh sb="1" eb="3">
      <t>レイワ</t>
    </rPh>
    <rPh sb="4" eb="5">
      <t>ネン</t>
    </rPh>
    <rPh sb="7" eb="8">
      <t>ガツ</t>
    </rPh>
    <rPh sb="9" eb="10">
      <t>ニチ</t>
    </rPh>
    <rPh sb="12" eb="14">
      <t>レイワ</t>
    </rPh>
    <rPh sb="15" eb="16">
      <t>ネン</t>
    </rPh>
    <rPh sb="17" eb="18">
      <t>ガツ</t>
    </rPh>
    <rPh sb="20" eb="21">
      <t>ニチ</t>
    </rPh>
    <rPh sb="23" eb="25">
      <t>シヨウ</t>
    </rPh>
    <rPh sb="25" eb="27">
      <t>ミコ</t>
    </rPh>
    <rPh sb="27" eb="29">
      <t>マイスウ</t>
    </rPh>
    <phoneticPr fontId="3"/>
  </si>
  <si>
    <t>②令和８年度使用見込枚数計</t>
    <rPh sb="1" eb="3">
      <t>レイワ</t>
    </rPh>
    <rPh sb="4" eb="6">
      <t>ネンド</t>
    </rPh>
    <rPh sb="6" eb="8">
      <t>シヨウ</t>
    </rPh>
    <rPh sb="8" eb="10">
      <t>ミコ</t>
    </rPh>
    <rPh sb="10" eb="12">
      <t>マイスウ</t>
    </rPh>
    <rPh sb="12" eb="13">
      <t>ケイ</t>
    </rPh>
    <phoneticPr fontId="3"/>
  </si>
  <si>
    <t>③令和８年度生徒数（令和８年５月１日時点）</t>
    <rPh sb="1" eb="3">
      <t>レイワ</t>
    </rPh>
    <rPh sb="4" eb="6">
      <t>ネンド</t>
    </rPh>
    <rPh sb="6" eb="9">
      <t>セイトスウ</t>
    </rPh>
    <phoneticPr fontId="3"/>
  </si>
  <si>
    <t>3. 令和９年度（令和９年５月１日～令和１０年４月３０日）の使用見込枚数</t>
    <rPh sb="3" eb="5">
      <t>レイワ</t>
    </rPh>
    <rPh sb="6" eb="8">
      <t>ネンド</t>
    </rPh>
    <rPh sb="9" eb="11">
      <t>レイワ</t>
    </rPh>
    <rPh sb="12" eb="13">
      <t>ネン</t>
    </rPh>
    <rPh sb="14" eb="15">
      <t>ガツ</t>
    </rPh>
    <rPh sb="16" eb="17">
      <t>ニチ</t>
    </rPh>
    <rPh sb="18" eb="20">
      <t>レイワ</t>
    </rPh>
    <rPh sb="22" eb="23">
      <t>ネン</t>
    </rPh>
    <rPh sb="24" eb="25">
      <t>ガツ</t>
    </rPh>
    <rPh sb="27" eb="28">
      <t>ニチ</t>
    </rPh>
    <rPh sb="30" eb="34">
      <t>シヨウミコ</t>
    </rPh>
    <rPh sb="34" eb="36">
      <t>マイスウ</t>
    </rPh>
    <phoneticPr fontId="3"/>
  </si>
  <si>
    <t>⑤令和９年度への繰越予定枚数</t>
    <phoneticPr fontId="3"/>
  </si>
  <si>
    <t>⑥令和９年度生徒数（令和９年５月１日時点の見込）　</t>
    <rPh sb="10" eb="12">
      <t>レイワ</t>
    </rPh>
    <rPh sb="13" eb="14">
      <t>ネン</t>
    </rPh>
    <rPh sb="15" eb="16">
      <t>ガツ</t>
    </rPh>
    <rPh sb="17" eb="18">
      <t>ニチ</t>
    </rPh>
    <rPh sb="18" eb="20">
      <t>ジテン</t>
    </rPh>
    <phoneticPr fontId="3"/>
  </si>
  <si>
    <t>⑦令和９年度使用見込枚数　</t>
    <rPh sb="1" eb="3">
      <t>レイワ</t>
    </rPh>
    <rPh sb="4" eb="6">
      <t>ネンド</t>
    </rPh>
    <rPh sb="6" eb="8">
      <t>シヨウ</t>
    </rPh>
    <rPh sb="8" eb="10">
      <t>ミコ</t>
    </rPh>
    <rPh sb="10" eb="12">
      <t>マイスウ</t>
    </rPh>
    <phoneticPr fontId="3"/>
  </si>
  <si>
    <t>令和９年度配付予定枚数</t>
    <rPh sb="0" eb="2">
      <t>レイワ</t>
    </rPh>
    <rPh sb="3" eb="5">
      <t>ネンド</t>
    </rPh>
    <rPh sb="5" eb="7">
      <t>ハイフ</t>
    </rPh>
    <rPh sb="7" eb="9">
      <t>ヨテイ</t>
    </rPh>
    <rPh sb="9" eb="11">
      <t>マイスウ</t>
    </rPh>
    <phoneticPr fontId="3"/>
  </si>
  <si>
    <t>2. 令和８年度使用状況（該当がない場合も空欄にせず「0」を入力してください）</t>
    <rPh sb="3" eb="5">
      <t>レイワ</t>
    </rPh>
    <rPh sb="6" eb="8">
      <t>ネンド</t>
    </rPh>
    <rPh sb="8" eb="12">
      <t>シヨウジョウキョウ</t>
    </rPh>
    <phoneticPr fontId="3"/>
  </si>
  <si>
    <t>枚</t>
    <rPh sb="0" eb="1">
      <t>マイ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</si>
</sst>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#,##0.00_);[Red]\(#,##0.00\)"/>
    <numFmt numFmtId="179" formatCode=";;;"/>
  </numFmts>
  <fonts count="1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HGS創英角ｺﾞｼｯｸUB"/>
      <family val="3"/>
      <charset val="128"/>
    </font>
    <font>
      <sz val="10"/>
      <name val="ＭＳ Ｐゴシック"/>
      <family val="3"/>
      <charset val="128"/>
    </font>
    <font>
      <sz val="13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.5"/>
      <name val="ＭＳ ゴシック"/>
      <family val="3"/>
      <charset val="128"/>
    </font>
    <font>
      <b/>
      <sz val="18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96">
    <xf numFmtId="0" fontId="0" fillId="0" borderId="0" xfId="0"/>
    <xf numFmtId="177" fontId="0" fillId="0" borderId="4" xfId="0" applyNumberFormat="1" applyBorder="1" applyAlignment="1" applyProtection="1">
      <alignment vertical="center"/>
      <protection locked="0"/>
    </xf>
    <xf numFmtId="177" fontId="0" fillId="0" borderId="2" xfId="0" applyNumberFormat="1" applyBorder="1" applyAlignment="1" applyProtection="1">
      <alignment vertical="center"/>
      <protection locked="0"/>
    </xf>
    <xf numFmtId="177" fontId="0" fillId="0" borderId="10" xfId="0" applyNumberFormat="1" applyBorder="1" applyAlignme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0" fillId="2" borderId="1" xfId="0" applyFill="1" applyBorder="1" applyAlignment="1">
      <alignment vertical="center"/>
    </xf>
    <xf numFmtId="176" fontId="8" fillId="2" borderId="0" xfId="0" applyNumberFormat="1" applyFont="1" applyFill="1" applyAlignment="1">
      <alignment horizontal="right" vertical="center" wrapText="1"/>
    </xf>
    <xf numFmtId="176" fontId="8" fillId="2" borderId="0" xfId="0" applyNumberFormat="1" applyFont="1" applyFill="1" applyAlignment="1">
      <alignment horizontal="right" vertical="center"/>
    </xf>
    <xf numFmtId="177" fontId="7" fillId="2" borderId="0" xfId="0" applyNumberFormat="1" applyFont="1" applyFill="1" applyAlignment="1">
      <alignment vertical="center"/>
    </xf>
    <xf numFmtId="0" fontId="0" fillId="2" borderId="0" xfId="0" applyFill="1" applyAlignment="1">
      <alignment vertical="center"/>
    </xf>
    <xf numFmtId="0" fontId="5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176" fontId="7" fillId="0" borderId="0" xfId="0" applyNumberFormat="1" applyFont="1" applyAlignment="1">
      <alignment vertical="center"/>
    </xf>
    <xf numFmtId="0" fontId="4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177" fontId="0" fillId="0" borderId="11" xfId="0" applyNumberForma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vertical="center"/>
    </xf>
    <xf numFmtId="0" fontId="5" fillId="0" borderId="0" xfId="0" applyFont="1" applyAlignment="1">
      <alignment vertical="center"/>
    </xf>
    <xf numFmtId="176" fontId="8" fillId="0" borderId="0" xfId="0" applyNumberFormat="1" applyFont="1" applyAlignment="1">
      <alignment horizontal="right" vertical="center"/>
    </xf>
    <xf numFmtId="0" fontId="11" fillId="2" borderId="0" xfId="0" applyFont="1" applyFill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vertical="center"/>
    </xf>
    <xf numFmtId="0" fontId="16" fillId="0" borderId="0" xfId="0" applyFont="1" applyAlignment="1">
      <alignment vertical="top"/>
    </xf>
    <xf numFmtId="0" fontId="18" fillId="0" borderId="0" xfId="0" applyFont="1" applyAlignment="1">
      <alignment horizontal="left" vertical="center"/>
    </xf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179" fontId="7" fillId="0" borderId="0" xfId="0" applyNumberFormat="1" applyFont="1" applyAlignment="1">
      <alignment vertical="center"/>
    </xf>
    <xf numFmtId="0" fontId="17" fillId="2" borderId="0" xfId="0" applyFont="1" applyFill="1" applyAlignment="1">
      <alignment vertical="center" wrapText="1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177" fontId="0" fillId="0" borderId="2" xfId="0" applyNumberFormat="1" applyBorder="1" applyAlignment="1" applyProtection="1">
      <alignment horizontal="center" vertical="center"/>
      <protection locked="0"/>
    </xf>
    <xf numFmtId="177" fontId="0" fillId="0" borderId="3" xfId="0" applyNumberForma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12" fillId="0" borderId="16" xfId="0" applyFont="1" applyBorder="1" applyAlignment="1" applyProtection="1">
      <alignment horizontal="center" vertical="center"/>
      <protection locked="0"/>
    </xf>
    <xf numFmtId="0" fontId="12" fillId="0" borderId="13" xfId="0" applyFont="1" applyBorder="1" applyAlignment="1" applyProtection="1">
      <alignment horizontal="center" vertical="center"/>
      <protection locked="0"/>
    </xf>
    <xf numFmtId="0" fontId="12" fillId="0" borderId="14" xfId="0" applyFont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7" fontId="0" fillId="0" borderId="4" xfId="0" applyNumberFormat="1" applyBorder="1" applyAlignment="1" applyProtection="1">
      <alignment horizontal="center" vertical="center"/>
      <protection locked="0"/>
    </xf>
    <xf numFmtId="0" fontId="7" fillId="2" borderId="0" xfId="0" applyFont="1" applyFill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5" xfId="0" applyBorder="1" applyAlignment="1">
      <alignment vertical="center"/>
    </xf>
    <xf numFmtId="0" fontId="9" fillId="0" borderId="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177" fontId="0" fillId="0" borderId="8" xfId="0" applyNumberForma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7" fontId="0" fillId="0" borderId="4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0" fillId="0" borderId="4" xfId="0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178" fontId="0" fillId="0" borderId="4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76" fontId="15" fillId="0" borderId="9" xfId="0" applyNumberFormat="1" applyFont="1" applyBorder="1" applyAlignment="1">
      <alignment horizontal="center" vertical="center"/>
    </xf>
    <xf numFmtId="176" fontId="15" fillId="0" borderId="8" xfId="0" applyNumberFormat="1" applyFont="1" applyBorder="1" applyAlignment="1">
      <alignment horizontal="center" vertical="center"/>
    </xf>
    <xf numFmtId="49" fontId="0" fillId="0" borderId="4" xfId="0" applyNumberFormat="1" applyBorder="1" applyAlignment="1" applyProtection="1">
      <alignment horizontal="center" vertical="center"/>
      <protection locked="0"/>
    </xf>
    <xf numFmtId="49" fontId="2" fillId="0" borderId="4" xfId="0" applyNumberFormat="1" applyFont="1" applyBorder="1" applyAlignment="1" applyProtection="1">
      <alignment horizontal="center" vertical="center"/>
      <protection locked="0"/>
    </xf>
  </cellXfs>
  <cellStyles count="2">
    <cellStyle name="標準" xfId="0" builtinId="0"/>
    <cellStyle name="標準 3" xfId="1" xr:uid="{00000000-0005-0000-0000-000001000000}"/>
  </cellStyles>
  <dxfs count="8">
    <dxf>
      <fill>
        <patternFill>
          <bgColor rgb="FFFFFFCC"/>
        </patternFill>
      </fill>
    </dxf>
    <dxf>
      <fill>
        <patternFill>
          <bgColor theme="0" tint="-0.34998626667073579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99CCFF"/>
      <color rgb="FFFF3300"/>
      <color rgb="FFFFFFCC"/>
      <color rgb="FFC4D7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42"/>
  <sheetViews>
    <sheetView showGridLines="0" tabSelected="1" view="pageBreakPreview" zoomScale="85" zoomScaleNormal="70" zoomScaleSheetLayoutView="85" workbookViewId="0">
      <selection activeCell="B1" sqref="B1:N1"/>
    </sheetView>
  </sheetViews>
  <sheetFormatPr defaultRowHeight="13.5" customHeight="1" x14ac:dyDescent="0.15"/>
  <cols>
    <col min="1" max="1" width="1.25" style="5" customWidth="1"/>
    <col min="2" max="2" width="1.625" style="5" customWidth="1"/>
    <col min="3" max="3" width="7.875" style="5" customWidth="1"/>
    <col min="4" max="4" width="10.625" style="5" customWidth="1"/>
    <col min="5" max="5" width="3.25" style="5" customWidth="1"/>
    <col min="6" max="6" width="10.75" style="5" customWidth="1"/>
    <col min="7" max="14" width="10.625" style="5" customWidth="1"/>
    <col min="15" max="15" width="1.875" style="5" customWidth="1"/>
    <col min="16" max="16" width="1.25" style="5" customWidth="1"/>
    <col min="17" max="17" width="9" style="5" customWidth="1"/>
    <col min="18" max="16384" width="9" style="5"/>
  </cols>
  <sheetData>
    <row r="1" spans="2:18" ht="37.5" customHeight="1" x14ac:dyDescent="0.15">
      <c r="B1" s="55" t="s">
        <v>28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2:18" ht="30.75" customHeight="1" x14ac:dyDescent="0.15">
      <c r="B2" s="57" t="s">
        <v>23</v>
      </c>
      <c r="C2" s="58"/>
      <c r="D2" s="59"/>
      <c r="E2" s="60"/>
      <c r="F2" s="61"/>
      <c r="G2" s="42" t="s">
        <v>24</v>
      </c>
      <c r="H2" s="62"/>
      <c r="I2" s="63"/>
      <c r="J2" s="63"/>
      <c r="K2" s="64"/>
      <c r="L2" s="43" t="s">
        <v>10</v>
      </c>
      <c r="M2" s="62"/>
      <c r="N2" s="63"/>
      <c r="O2" s="64"/>
      <c r="R2" s="6"/>
    </row>
    <row r="3" spans="2:18" ht="23.25" customHeight="1" x14ac:dyDescent="0.15">
      <c r="B3" s="40"/>
      <c r="C3" s="7"/>
      <c r="D3" s="7"/>
      <c r="E3" s="7"/>
      <c r="F3" s="8"/>
      <c r="G3" s="41"/>
      <c r="H3" s="8"/>
      <c r="I3" s="8"/>
      <c r="J3" s="4"/>
      <c r="K3" s="8"/>
      <c r="L3" s="8"/>
      <c r="M3" s="8"/>
      <c r="N3" s="8"/>
    </row>
    <row r="4" spans="2:18" ht="23.25" customHeight="1" x14ac:dyDescent="0.15">
      <c r="B4" s="9" t="s">
        <v>29</v>
      </c>
    </row>
    <row r="5" spans="2:18" ht="7.5" customHeight="1" x14ac:dyDescent="0.15"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2:18" ht="25.5" customHeight="1" x14ac:dyDescent="0.15">
      <c r="B6" s="11"/>
      <c r="C6" s="50" t="s">
        <v>25</v>
      </c>
      <c r="D6" s="51"/>
      <c r="E6" s="51"/>
      <c r="F6" s="51"/>
      <c r="G6" s="51"/>
      <c r="H6" s="65"/>
      <c r="I6" s="65"/>
      <c r="J6" s="12" t="s">
        <v>0</v>
      </c>
      <c r="K6" s="13"/>
      <c r="L6" s="66"/>
      <c r="M6" s="66"/>
      <c r="N6" s="66"/>
      <c r="O6" s="11"/>
    </row>
    <row r="7" spans="2:18" ht="25.5" customHeight="1" x14ac:dyDescent="0.15">
      <c r="B7" s="11"/>
      <c r="C7" s="67" t="s">
        <v>26</v>
      </c>
      <c r="D7" s="68"/>
      <c r="E7" s="68"/>
      <c r="F7" s="68"/>
      <c r="G7" s="68"/>
      <c r="H7" s="65"/>
      <c r="I7" s="65"/>
      <c r="J7" s="12" t="s">
        <v>0</v>
      </c>
      <c r="K7" s="14"/>
      <c r="L7" s="11"/>
      <c r="M7" s="11"/>
      <c r="N7" s="11"/>
      <c r="O7" s="11"/>
    </row>
    <row r="8" spans="2:18" ht="25.5" customHeight="1" x14ac:dyDescent="0.15">
      <c r="B8" s="11"/>
      <c r="C8" s="50" t="s">
        <v>27</v>
      </c>
      <c r="D8" s="51"/>
      <c r="E8" s="51"/>
      <c r="F8" s="51"/>
      <c r="G8" s="52"/>
      <c r="H8" s="53"/>
      <c r="I8" s="54"/>
      <c r="J8" s="12" t="s">
        <v>42</v>
      </c>
      <c r="K8" s="14"/>
      <c r="L8" s="11"/>
      <c r="M8" s="11"/>
      <c r="N8" s="11"/>
      <c r="O8" s="11"/>
    </row>
    <row r="9" spans="2:18" ht="25.5" customHeight="1" x14ac:dyDescent="0.15">
      <c r="B9" s="11"/>
      <c r="C9" s="50" t="s">
        <v>30</v>
      </c>
      <c r="D9" s="51"/>
      <c r="E9" s="51"/>
      <c r="F9" s="51"/>
      <c r="G9" s="51"/>
      <c r="H9" s="65"/>
      <c r="I9" s="65"/>
      <c r="J9" s="12" t="s">
        <v>0</v>
      </c>
      <c r="K9" s="14"/>
      <c r="L9" s="11"/>
      <c r="M9" s="11"/>
      <c r="N9" s="11"/>
      <c r="O9" s="11"/>
    </row>
    <row r="10" spans="2:18" ht="9.75" customHeight="1" thickBot="1" x14ac:dyDescent="0.2">
      <c r="B10" s="11"/>
      <c r="C10" s="11"/>
      <c r="D10" s="11"/>
      <c r="E10" s="11"/>
      <c r="F10" s="11"/>
      <c r="G10" s="11"/>
      <c r="H10" s="15"/>
      <c r="I10" s="15"/>
      <c r="J10" s="11"/>
      <c r="K10" s="11"/>
      <c r="L10" s="11"/>
      <c r="M10" s="11"/>
      <c r="N10" s="11"/>
      <c r="O10" s="11"/>
    </row>
    <row r="11" spans="2:18" ht="33" customHeight="1" thickBot="1" x14ac:dyDescent="0.2">
      <c r="B11" s="11"/>
      <c r="C11" s="69" t="s">
        <v>31</v>
      </c>
      <c r="D11" s="70"/>
      <c r="E11" s="70"/>
      <c r="F11" s="70"/>
      <c r="G11" s="70"/>
      <c r="H11" s="71" t="str">
        <f>IF(H6="","（自動入力）",SUM(H6:I9))</f>
        <v>（自動入力）</v>
      </c>
      <c r="I11" s="72"/>
      <c r="J11" s="16" t="s">
        <v>0</v>
      </c>
      <c r="K11" s="14"/>
      <c r="L11" s="11"/>
      <c r="M11" s="11"/>
      <c r="N11" s="11"/>
      <c r="O11" s="11"/>
    </row>
    <row r="12" spans="2:18" ht="7.5" customHeight="1" x14ac:dyDescent="0.15">
      <c r="B12" s="11"/>
      <c r="C12" s="17"/>
      <c r="D12" s="18"/>
      <c r="E12" s="18"/>
      <c r="F12" s="18"/>
      <c r="G12" s="18"/>
      <c r="H12" s="18"/>
      <c r="I12" s="18"/>
      <c r="J12" s="18"/>
      <c r="K12" s="18"/>
      <c r="L12" s="14"/>
      <c r="M12" s="14"/>
      <c r="N12" s="14"/>
      <c r="O12" s="11"/>
    </row>
    <row r="13" spans="2:18" ht="8.25" customHeight="1" x14ac:dyDescent="0.15">
      <c r="G13" s="19"/>
      <c r="H13" s="19"/>
      <c r="I13" s="19"/>
      <c r="L13" s="73" t="str">
        <f>IF(H11&lt;N17,"使用済枚数が令和７年度の受入枚数を超えています。ご確認ください↓","")</f>
        <v/>
      </c>
      <c r="M13" s="73"/>
      <c r="N13" s="73"/>
    </row>
    <row r="14" spans="2:18" ht="23.25" customHeight="1" x14ac:dyDescent="0.15">
      <c r="B14" s="74" t="s">
        <v>41</v>
      </c>
      <c r="C14" s="75"/>
      <c r="D14" s="75"/>
      <c r="E14" s="75"/>
      <c r="F14" s="75"/>
      <c r="G14" s="75"/>
      <c r="H14" s="75"/>
      <c r="I14" s="75"/>
      <c r="J14" s="75"/>
      <c r="K14" s="75"/>
      <c r="L14" s="73"/>
      <c r="M14" s="73"/>
      <c r="N14" s="73"/>
    </row>
    <row r="15" spans="2:18" ht="7.5" customHeight="1" x14ac:dyDescent="0.15">
      <c r="B15" s="20"/>
      <c r="C15" s="20"/>
      <c r="D15" s="2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2:18" ht="36" customHeight="1" x14ac:dyDescent="0.15">
      <c r="B16" s="11"/>
      <c r="C16" s="76"/>
      <c r="D16" s="77"/>
      <c r="E16" s="78"/>
      <c r="F16" s="22" t="s">
        <v>2</v>
      </c>
      <c r="G16" s="22" t="s">
        <v>1</v>
      </c>
      <c r="H16" s="23" t="s">
        <v>8</v>
      </c>
      <c r="I16" s="22" t="s">
        <v>4</v>
      </c>
      <c r="J16" s="22" t="s">
        <v>3</v>
      </c>
      <c r="K16" s="22" t="s">
        <v>5</v>
      </c>
      <c r="L16" s="23" t="s">
        <v>9</v>
      </c>
      <c r="M16" s="24" t="s">
        <v>7</v>
      </c>
      <c r="N16" s="25" t="s">
        <v>13</v>
      </c>
      <c r="O16" s="26"/>
      <c r="P16" s="29"/>
      <c r="R16" s="27"/>
    </row>
    <row r="17" spans="2:18" ht="42" customHeight="1" x14ac:dyDescent="0.15">
      <c r="B17" s="11"/>
      <c r="C17" s="80" t="s">
        <v>32</v>
      </c>
      <c r="D17" s="81"/>
      <c r="E17" s="82"/>
      <c r="F17" s="1"/>
      <c r="G17" s="1"/>
      <c r="H17" s="1"/>
      <c r="I17" s="1"/>
      <c r="J17" s="1"/>
      <c r="K17" s="1"/>
      <c r="L17" s="1"/>
      <c r="M17" s="2"/>
      <c r="N17" s="3">
        <f>SUM($F$17:$M$17)</f>
        <v>0</v>
      </c>
      <c r="O17" s="16"/>
      <c r="P17" s="27"/>
      <c r="Q17" s="27"/>
      <c r="R17" s="27"/>
    </row>
    <row r="18" spans="2:18" ht="42" customHeight="1" x14ac:dyDescent="0.15">
      <c r="B18" s="11"/>
      <c r="C18" s="80" t="s">
        <v>33</v>
      </c>
      <c r="D18" s="81"/>
      <c r="E18" s="82"/>
      <c r="F18" s="1"/>
      <c r="G18" s="1"/>
      <c r="H18" s="1"/>
      <c r="I18" s="1"/>
      <c r="J18" s="1"/>
      <c r="K18" s="1"/>
      <c r="L18" s="1"/>
      <c r="M18" s="28"/>
      <c r="N18" s="3">
        <f>SUM($F$18:$L$18)</f>
        <v>0</v>
      </c>
      <c r="O18" s="16"/>
      <c r="P18" s="27"/>
      <c r="Q18" s="27"/>
      <c r="R18" s="27"/>
    </row>
    <row r="19" spans="2:18" s="29" customFormat="1" ht="9.75" customHeight="1" x14ac:dyDescent="0.15">
      <c r="B19" s="2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27"/>
      <c r="Q19" s="27"/>
      <c r="R19" s="27"/>
    </row>
    <row r="20" spans="2:18" ht="25.5" customHeight="1" x14ac:dyDescent="0.15">
      <c r="B20" s="26"/>
      <c r="C20" s="30" t="s">
        <v>34</v>
      </c>
      <c r="D20" s="31"/>
      <c r="E20" s="31"/>
      <c r="F20" s="31"/>
      <c r="G20" s="32"/>
      <c r="H20" s="79" t="str">
        <f>IF(F17="","（自動入力）",N17+N18)</f>
        <v>（自動入力）</v>
      </c>
      <c r="I20" s="79"/>
      <c r="J20" s="16" t="s">
        <v>0</v>
      </c>
      <c r="K20" s="83" t="s">
        <v>22</v>
      </c>
      <c r="L20" s="83"/>
      <c r="M20" s="83"/>
      <c r="N20" s="83"/>
      <c r="O20" s="26"/>
      <c r="P20" s="29"/>
    </row>
    <row r="21" spans="2:18" ht="25.5" customHeight="1" x14ac:dyDescent="0.15">
      <c r="B21" s="26"/>
      <c r="C21" s="30" t="s">
        <v>35</v>
      </c>
      <c r="D21" s="31"/>
      <c r="E21" s="31"/>
      <c r="F21" s="31"/>
      <c r="G21" s="32"/>
      <c r="H21" s="65"/>
      <c r="I21" s="65"/>
      <c r="J21" s="16" t="s">
        <v>14</v>
      </c>
      <c r="K21" s="84"/>
      <c r="L21" s="85"/>
      <c r="M21" s="85"/>
      <c r="N21" s="85"/>
      <c r="O21" s="26"/>
      <c r="P21" s="29"/>
      <c r="R21" s="27"/>
    </row>
    <row r="22" spans="2:18" ht="25.5" customHeight="1" x14ac:dyDescent="0.15">
      <c r="B22" s="26"/>
      <c r="C22" s="30" t="s">
        <v>19</v>
      </c>
      <c r="D22" s="31"/>
      <c r="E22" s="31"/>
      <c r="F22" s="86" t="s">
        <v>20</v>
      </c>
      <c r="G22" s="87"/>
      <c r="H22" s="88" t="str">
        <f>IFERROR(ROUND((H20-M17)/H21,2),"(自動入力)")</f>
        <v>(自動入力)</v>
      </c>
      <c r="I22" s="88"/>
      <c r="J22" s="16" t="s">
        <v>0</v>
      </c>
      <c r="K22" s="85"/>
      <c r="L22" s="85"/>
      <c r="M22" s="85"/>
      <c r="N22" s="85"/>
      <c r="O22" s="26"/>
      <c r="P22" s="29"/>
    </row>
    <row r="23" spans="2:18" s="29" customFormat="1" ht="7.5" customHeight="1" x14ac:dyDescent="0.15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</row>
    <row r="25" spans="2:18" ht="23.25" customHeight="1" x14ac:dyDescent="0.15">
      <c r="B25" s="44" t="s">
        <v>36</v>
      </c>
      <c r="C25" s="33"/>
      <c r="D25" s="4"/>
      <c r="E25" s="4"/>
      <c r="F25" s="4"/>
      <c r="G25" s="4"/>
      <c r="H25" s="4"/>
      <c r="I25" s="4"/>
      <c r="J25" s="4"/>
      <c r="K25" s="4"/>
      <c r="L25" s="34"/>
      <c r="M25" s="34"/>
      <c r="N25" s="34"/>
    </row>
    <row r="26" spans="2:18" ht="7.5" customHeight="1" x14ac:dyDescent="0.15">
      <c r="B26" s="35"/>
      <c r="C26" s="17"/>
      <c r="D26" s="18"/>
      <c r="E26" s="18"/>
      <c r="F26" s="18"/>
      <c r="G26" s="18"/>
      <c r="H26" s="18"/>
      <c r="I26" s="18"/>
      <c r="J26" s="18"/>
      <c r="K26" s="18"/>
      <c r="L26" s="14"/>
      <c r="M26" s="14"/>
      <c r="N26" s="14"/>
      <c r="O26" s="11"/>
    </row>
    <row r="27" spans="2:18" ht="25.5" customHeight="1" x14ac:dyDescent="0.15">
      <c r="B27" s="11"/>
      <c r="C27" s="50" t="s">
        <v>37</v>
      </c>
      <c r="D27" s="51"/>
      <c r="E27" s="51"/>
      <c r="F27" s="51"/>
      <c r="G27" s="36" t="s">
        <v>16</v>
      </c>
      <c r="H27" s="79" t="str">
        <f>IFERROR(MAX(H11-H20,0),"(自動入力)")</f>
        <v>(自動入力)</v>
      </c>
      <c r="I27" s="79"/>
      <c r="J27" s="12" t="s">
        <v>0</v>
      </c>
      <c r="K27" s="18"/>
      <c r="L27" s="14"/>
      <c r="M27" s="14"/>
      <c r="N27" s="14"/>
      <c r="O27" s="11"/>
    </row>
    <row r="28" spans="2:18" ht="25.5" customHeight="1" x14ac:dyDescent="0.15">
      <c r="B28" s="11"/>
      <c r="C28" s="45" t="s">
        <v>38</v>
      </c>
      <c r="D28" s="46"/>
      <c r="E28" s="46"/>
      <c r="F28" s="46"/>
      <c r="G28" s="46"/>
      <c r="H28" s="65"/>
      <c r="I28" s="65"/>
      <c r="J28" s="12" t="s">
        <v>14</v>
      </c>
      <c r="K28" s="18"/>
      <c r="L28" s="14"/>
      <c r="M28" s="14"/>
      <c r="N28" s="14"/>
      <c r="O28" s="11"/>
    </row>
    <row r="29" spans="2:18" ht="25.5" customHeight="1" x14ac:dyDescent="0.15">
      <c r="B29" s="11"/>
      <c r="C29" s="50" t="s">
        <v>39</v>
      </c>
      <c r="D29" s="51"/>
      <c r="E29" s="51"/>
      <c r="F29" s="51"/>
      <c r="G29" s="36" t="s">
        <v>15</v>
      </c>
      <c r="H29" s="79" t="str">
        <f>IFERROR(H22*H28,"(自動入力)")</f>
        <v>(自動入力)</v>
      </c>
      <c r="I29" s="79"/>
      <c r="J29" s="12" t="s">
        <v>0</v>
      </c>
      <c r="K29" s="18"/>
      <c r="L29" s="14"/>
      <c r="M29" s="14"/>
      <c r="N29" s="14"/>
      <c r="O29" s="11"/>
    </row>
    <row r="30" spans="2:18" ht="25.5" customHeight="1" x14ac:dyDescent="0.15">
      <c r="B30" s="11"/>
      <c r="C30" s="50" t="s">
        <v>17</v>
      </c>
      <c r="D30" s="51"/>
      <c r="E30" s="51"/>
      <c r="F30" s="51"/>
      <c r="G30" s="36" t="s">
        <v>18</v>
      </c>
      <c r="H30" s="89" t="str">
        <f>IFERROR(MAX(H29-H27,0),"(自動入力)")</f>
        <v>(自動入力)</v>
      </c>
      <c r="I30" s="89"/>
      <c r="J30" s="12" t="s">
        <v>0</v>
      </c>
      <c r="K30" s="49"/>
      <c r="L30" s="49"/>
      <c r="M30" s="49"/>
      <c r="N30" s="49"/>
      <c r="O30" s="11"/>
    </row>
    <row r="31" spans="2:18" ht="9.75" customHeight="1" thickBot="1" x14ac:dyDescent="0.2">
      <c r="B31" s="11"/>
      <c r="C31" s="11"/>
      <c r="D31" s="11"/>
      <c r="E31" s="11"/>
      <c r="F31" s="11"/>
      <c r="G31" s="11"/>
      <c r="H31" s="15"/>
      <c r="I31" s="15"/>
      <c r="J31" s="11"/>
      <c r="K31" s="49"/>
      <c r="L31" s="49"/>
      <c r="M31" s="49"/>
      <c r="N31" s="49"/>
      <c r="O31" s="11"/>
    </row>
    <row r="32" spans="2:18" ht="33" customHeight="1" thickBot="1" x14ac:dyDescent="0.2">
      <c r="B32" s="11"/>
      <c r="C32" s="69" t="s">
        <v>40</v>
      </c>
      <c r="D32" s="70"/>
      <c r="E32" s="70"/>
      <c r="F32" s="70"/>
      <c r="G32" s="70"/>
      <c r="H32" s="92" t="str">
        <f>IFERROR(CEILING($H$30,1000),"(自動入力)")</f>
        <v>(自動入力)</v>
      </c>
      <c r="I32" s="93"/>
      <c r="J32" s="16" t="s">
        <v>0</v>
      </c>
      <c r="K32" s="49"/>
      <c r="L32" s="49"/>
      <c r="M32" s="49"/>
      <c r="N32" s="49"/>
      <c r="O32" s="11"/>
    </row>
    <row r="33" spans="2:17" ht="7.5" customHeight="1" x14ac:dyDescent="0.15">
      <c r="B33" s="11"/>
      <c r="C33" s="37"/>
      <c r="D33" s="37"/>
      <c r="E33" s="37"/>
      <c r="F33" s="37"/>
      <c r="G33" s="37"/>
      <c r="H33" s="37"/>
      <c r="I33" s="16"/>
      <c r="J33" s="18"/>
      <c r="K33" s="18"/>
      <c r="L33" s="14"/>
      <c r="M33" s="14"/>
      <c r="N33" s="14"/>
      <c r="O33" s="11"/>
    </row>
    <row r="34" spans="2:17" ht="12.75" customHeight="1" x14ac:dyDescent="0.15">
      <c r="C34" s="38"/>
      <c r="D34" s="38"/>
      <c r="E34" s="38"/>
      <c r="F34" s="38"/>
      <c r="G34" s="38"/>
      <c r="H34" s="38"/>
      <c r="I34" s="27"/>
      <c r="J34" s="4"/>
      <c r="K34" s="4"/>
      <c r="L34" s="34"/>
      <c r="M34" s="34"/>
      <c r="N34" s="34"/>
    </row>
    <row r="35" spans="2:17" ht="28.5" customHeight="1" x14ac:dyDescent="0.15">
      <c r="B35" s="90" t="s">
        <v>12</v>
      </c>
      <c r="C35" s="90"/>
      <c r="D35" s="90"/>
      <c r="E35" s="90"/>
      <c r="F35" s="84"/>
      <c r="G35" s="85"/>
      <c r="H35" s="85"/>
      <c r="I35" s="85"/>
      <c r="J35" s="47" t="s">
        <v>11</v>
      </c>
      <c r="K35" s="94"/>
      <c r="L35" s="95"/>
      <c r="M35" s="95"/>
      <c r="N35" s="95"/>
      <c r="O35" s="95"/>
      <c r="Q35" s="7"/>
    </row>
    <row r="36" spans="2:17" ht="33.75" customHeight="1" x14ac:dyDescent="0.15">
      <c r="B36" s="90" t="s">
        <v>21</v>
      </c>
      <c r="C36" s="90"/>
      <c r="D36" s="90"/>
      <c r="E36" s="90"/>
      <c r="F36" s="84"/>
      <c r="G36" s="84"/>
      <c r="H36" s="84"/>
      <c r="I36" s="84"/>
      <c r="J36" s="84"/>
      <c r="K36" s="84"/>
      <c r="L36" s="84"/>
      <c r="M36" s="84"/>
      <c r="N36" s="84"/>
      <c r="O36" s="84"/>
    </row>
    <row r="37" spans="2:17" ht="16.5" customHeight="1" x14ac:dyDescent="0.15">
      <c r="C37" s="39" t="s">
        <v>6</v>
      </c>
    </row>
    <row r="38" spans="2:17" ht="39" customHeight="1" x14ac:dyDescent="0.15"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</row>
    <row r="42" spans="2:17" s="48" customFormat="1" ht="13.5" customHeight="1" x14ac:dyDescent="0.15"/>
  </sheetData>
  <mergeCells count="42">
    <mergeCell ref="C30:F30"/>
    <mergeCell ref="H30:I30"/>
    <mergeCell ref="B36:E36"/>
    <mergeCell ref="F36:O36"/>
    <mergeCell ref="B38:O38"/>
    <mergeCell ref="C32:G32"/>
    <mergeCell ref="H32:I32"/>
    <mergeCell ref="B35:E35"/>
    <mergeCell ref="F35:I35"/>
    <mergeCell ref="K35:O35"/>
    <mergeCell ref="K20:N20"/>
    <mergeCell ref="H21:I21"/>
    <mergeCell ref="K21:N22"/>
    <mergeCell ref="F22:G22"/>
    <mergeCell ref="H22:I22"/>
    <mergeCell ref="C16:E16"/>
    <mergeCell ref="C27:F27"/>
    <mergeCell ref="H27:I27"/>
    <mergeCell ref="H28:I28"/>
    <mergeCell ref="C29:F29"/>
    <mergeCell ref="H29:I29"/>
    <mergeCell ref="C17:E17"/>
    <mergeCell ref="C18:E18"/>
    <mergeCell ref="H20:I20"/>
    <mergeCell ref="C9:G9"/>
    <mergeCell ref="H9:I9"/>
    <mergeCell ref="C11:G11"/>
    <mergeCell ref="H11:I11"/>
    <mergeCell ref="L13:N14"/>
    <mergeCell ref="B14:K14"/>
    <mergeCell ref="C8:G8"/>
    <mergeCell ref="H8:I8"/>
    <mergeCell ref="B1:N1"/>
    <mergeCell ref="B2:C2"/>
    <mergeCell ref="D2:F2"/>
    <mergeCell ref="H2:K2"/>
    <mergeCell ref="M2:O2"/>
    <mergeCell ref="C6:G6"/>
    <mergeCell ref="H6:I6"/>
    <mergeCell ref="L6:N6"/>
    <mergeCell ref="C7:G7"/>
    <mergeCell ref="H7:I7"/>
  </mergeCells>
  <phoneticPr fontId="3"/>
  <conditionalFormatting sqref="F18:L18">
    <cfRule type="containsBlanks" dxfId="7" priority="13">
      <formula>LEN(TRIM(F18))=0</formula>
    </cfRule>
  </conditionalFormatting>
  <conditionalFormatting sqref="F17:M17 F35:I35 K35 F36">
    <cfRule type="containsBlanks" dxfId="6" priority="10">
      <formula>LEN(TRIM(F17))=0</formula>
    </cfRule>
  </conditionalFormatting>
  <conditionalFormatting sqref="H8 H9:I9">
    <cfRule type="containsBlanks" dxfId="5" priority="11">
      <formula>LEN(TRIM(H8))=0</formula>
    </cfRule>
  </conditionalFormatting>
  <conditionalFormatting sqref="H6:I7">
    <cfRule type="containsBlanks" dxfId="4" priority="4">
      <formula>LEN(TRIM(H6))=0</formula>
    </cfRule>
  </conditionalFormatting>
  <conditionalFormatting sqref="H21:I21">
    <cfRule type="containsBlanks" dxfId="3" priority="8">
      <formula>LEN(TRIM(H21))=0</formula>
    </cfRule>
  </conditionalFormatting>
  <conditionalFormatting sqref="H28:I28">
    <cfRule type="containsBlanks" dxfId="2" priority="7">
      <formula>LEN(TRIM(H28))=0</formula>
    </cfRule>
  </conditionalFormatting>
  <conditionalFormatting sqref="K21:N22">
    <cfRule type="expression" dxfId="1" priority="9">
      <formula>OR($M$17=0,$M$17="")</formula>
    </cfRule>
    <cfRule type="expression" dxfId="0" priority="12">
      <formula>AND($M$17&gt;=1,$K$21="")</formula>
    </cfRule>
  </conditionalFormatting>
  <dataValidations count="3">
    <dataValidation type="custom" allowBlank="1" showInputMessage="1" showErrorMessage="1" error="廃紙が０枚のため入力不要です。" sqref="K21:N22" xr:uid="{00000000-0002-0000-0000-000000000000}">
      <formula1>$M$17&gt;0</formula1>
    </dataValidation>
    <dataValidation type="whole" operator="greaterThanOrEqual" allowBlank="1" showInputMessage="1" showErrorMessage="1" errorTitle="入力エラー" error="整数で入力してください" prompt="廃紙が１枚以上ある場合は下部にある「廃紙理由」を必ず入力してください" sqref="M17" xr:uid="{00000000-0002-0000-0000-000001000000}">
      <formula1>0</formula1>
    </dataValidation>
    <dataValidation type="whole" operator="greaterThanOrEqual" allowBlank="1" showInputMessage="1" showErrorMessage="1" errorTitle="入力エラー" error="整数で入力してください" sqref="F17:L18" xr:uid="{00000000-0002-0000-0000-000002000000}">
      <formula1>0</formula1>
    </dataValidation>
  </dataValidations>
  <printOptions horizontalCentered="1" verticalCentered="1"/>
  <pageMargins left="0.39370078740157483" right="0" top="0" bottom="0.39370078740157483" header="0" footer="0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附属校用</vt:lpstr>
      <vt:lpstr>附属校用!Print_Area</vt:lpstr>
    </vt:vector>
  </TitlesOfParts>
  <Company>独立行政法人　日本学生支援機構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（附属校用）R8学割証調書</dc:title>
  <dc:creator>JASSO</dc:creator>
  <cp:lastPrinted>2025-07-31T06:01:50Z</cp:lastPrinted>
  <dcterms:created xsi:type="dcterms:W3CDTF">2005-08-25T04:28:49Z</dcterms:created>
  <dcterms:modified xsi:type="dcterms:W3CDTF">2026-10-07T05:29:32Z</dcterms:modified>
</cp:coreProperties>
</file>