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230.0.5\テレワーク用\42_学生支援企画課\たばた\01.実施起案\HP\"/>
    </mc:Choice>
  </mc:AlternateContent>
  <xr:revisionPtr revIDLastSave="0" documentId="13_ncr:1_{A18EED36-F4E0-42D5-98DA-BA40C4D84EE1}" xr6:coauthVersionLast="47" xr6:coauthVersionMax="47" xr10:uidLastSave="{00000000-0000-0000-0000-000000000000}"/>
  <bookViews>
    <workbookView xWindow="1560" yWindow="720" windowWidth="24135" windowHeight="15480" xr2:uid="{00000000-000D-0000-FFFF-FFFF00000000}"/>
  </bookViews>
  <sheets>
    <sheet name="作業用" sheetId="1" r:id="rId1"/>
  </sheets>
  <definedNames>
    <definedName name="_xlnm.Print_Area" localSheetId="0">作業用!$A$1:$Q$37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H9" i="1"/>
  <c r="O15" i="1"/>
  <c r="O16" i="1"/>
  <c r="O17" i="1"/>
  <c r="F22" i="1" s="1"/>
  <c r="N27" i="1"/>
  <c r="N31" i="1"/>
  <c r="F21" i="1" l="1"/>
  <c r="F23" i="1" s="1"/>
  <c r="H23" i="1" s="1"/>
</calcChain>
</file>

<file path=xl/sharedStrings.xml><?xml version="1.0" encoding="utf-8"?>
<sst xmlns="http://schemas.openxmlformats.org/spreadsheetml/2006/main" count="56" uniqueCount="47">
  <si>
    <t>担当者氏名</t>
    <rPh sb="0" eb="2">
      <t>タントウ</t>
    </rPh>
    <rPh sb="2" eb="3">
      <t>シャ</t>
    </rPh>
    <rPh sb="3" eb="5">
      <t>シメイ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</si>
  <si>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</si>
  <si>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取扱部局名</t>
    <rPh sb="0" eb="2">
      <t>トリアツカイ</t>
    </rPh>
    <rPh sb="2" eb="4">
      <t>ブキョク</t>
    </rPh>
    <rPh sb="4" eb="5">
      <t>メイ</t>
    </rPh>
    <phoneticPr fontId="2"/>
  </si>
  <si>
    <t>令和８年度生徒数合計</t>
    <rPh sb="0" eb="2">
      <t>レイワ</t>
    </rPh>
    <rPh sb="3" eb="5">
      <t>ネンド</t>
    </rPh>
    <rPh sb="5" eb="8">
      <t>セイトスウ</t>
    </rPh>
    <rPh sb="8" eb="10">
      <t>ゴウケイ</t>
    </rPh>
    <phoneticPr fontId="2"/>
  </si>
  <si>
    <t>通信教育課程</t>
    <rPh sb="0" eb="4">
      <t>ツウシンキョウイク</t>
    </rPh>
    <rPh sb="4" eb="6">
      <t>カテイ</t>
    </rPh>
    <phoneticPr fontId="2"/>
  </si>
  <si>
    <t>各種学校</t>
    <rPh sb="0" eb="2">
      <t>カクシュ</t>
    </rPh>
    <rPh sb="2" eb="4">
      <t>ガッコウ</t>
    </rPh>
    <phoneticPr fontId="2"/>
  </si>
  <si>
    <t>専修学校</t>
    <rPh sb="0" eb="4">
      <t>センシュウガッコウ</t>
    </rPh>
    <phoneticPr fontId="2"/>
  </si>
  <si>
    <t>中学校（含：中等部）</t>
    <rPh sb="0" eb="3">
      <t>チュウガッコウ</t>
    </rPh>
    <rPh sb="4" eb="5">
      <t>フク</t>
    </rPh>
    <rPh sb="6" eb="9">
      <t>チュウトウブ</t>
    </rPh>
    <phoneticPr fontId="2"/>
  </si>
  <si>
    <t>高等学校（含：高等部）</t>
    <rPh sb="0" eb="2">
      <t>コウトウ</t>
    </rPh>
    <rPh sb="2" eb="4">
      <t>ガッコウ</t>
    </rPh>
    <rPh sb="5" eb="6">
      <t>ガン</t>
    </rPh>
    <rPh sb="7" eb="10">
      <t>コウトウブ</t>
    </rPh>
    <phoneticPr fontId="2"/>
  </si>
  <si>
    <t>通信教育課程</t>
    <rPh sb="0" eb="6">
      <t>ツウシンキョウイクカテイ</t>
    </rPh>
    <phoneticPr fontId="2"/>
  </si>
  <si>
    <t>使用見込枚数に対する
希望枚数の割合</t>
    <rPh sb="0" eb="4">
      <t>シヨウミコ</t>
    </rPh>
    <rPh sb="4" eb="6">
      <t>マイスウ</t>
    </rPh>
    <rPh sb="7" eb="8">
      <t>タイ</t>
    </rPh>
    <rPh sb="11" eb="15">
      <t>キボウマイスウ</t>
    </rPh>
    <rPh sb="16" eb="18">
      <t>ワリアイ</t>
    </rPh>
    <phoneticPr fontId="2"/>
  </si>
  <si>
    <t>使用見込枚数に対して
配付希望枚数が２倍以上になった理由</t>
    <rPh sb="0" eb="4">
      <t>シヨウミコ</t>
    </rPh>
    <rPh sb="4" eb="6">
      <t>マイスウ</t>
    </rPh>
    <rPh sb="7" eb="8">
      <t>タイ</t>
    </rPh>
    <rPh sb="11" eb="17">
      <t>ハイフキボウマイスウ</t>
    </rPh>
    <rPh sb="26" eb="28">
      <t>リユウ</t>
    </rPh>
    <phoneticPr fontId="2"/>
  </si>
  <si>
    <t>枚</t>
    <rPh sb="0" eb="1">
      <t>マイ</t>
    </rPh>
    <phoneticPr fontId="2"/>
  </si>
  <si>
    <t>合計</t>
    <rPh sb="0" eb="2">
      <t>ゴウケイ</t>
    </rPh>
    <phoneticPr fontId="2"/>
  </si>
  <si>
    <t>廃紙</t>
    <rPh sb="0" eb="2">
      <t>ハイシ</t>
    </rPh>
    <phoneticPr fontId="2"/>
  </si>
  <si>
    <t>保護者
旅行随伴</t>
    <rPh sb="0" eb="3">
      <t>ホゴシャ</t>
    </rPh>
    <rPh sb="4" eb="6">
      <t>リョコウ</t>
    </rPh>
    <rPh sb="6" eb="8">
      <t>ズイハン</t>
    </rPh>
    <phoneticPr fontId="2"/>
  </si>
  <si>
    <t>傷病治療</t>
    <rPh sb="0" eb="2">
      <t>ショウビョウ</t>
    </rPh>
    <rPh sb="2" eb="4">
      <t>チリョウ</t>
    </rPh>
    <phoneticPr fontId="2"/>
  </si>
  <si>
    <t>見学</t>
    <rPh sb="0" eb="2">
      <t>ケンガク</t>
    </rPh>
    <phoneticPr fontId="2"/>
  </si>
  <si>
    <t>就職・受験</t>
    <rPh sb="0" eb="2">
      <t>シュウショク</t>
    </rPh>
    <rPh sb="3" eb="5">
      <t>ジュケン</t>
    </rPh>
    <phoneticPr fontId="2"/>
  </si>
  <si>
    <t>正課外
教育活動</t>
    <rPh sb="0" eb="2">
      <t>セイカ</t>
    </rPh>
    <rPh sb="2" eb="3">
      <t>ガイ</t>
    </rPh>
    <rPh sb="4" eb="6">
      <t>キョウイク</t>
    </rPh>
    <rPh sb="6" eb="8">
      <t>カツドウ</t>
    </rPh>
    <phoneticPr fontId="2"/>
  </si>
  <si>
    <t>正課教育</t>
    <rPh sb="0" eb="2">
      <t>セイカ</t>
    </rPh>
    <rPh sb="2" eb="4">
      <t>キョウイク</t>
    </rPh>
    <phoneticPr fontId="2"/>
  </si>
  <si>
    <t>帰省</t>
    <rPh sb="0" eb="2">
      <t>キセイ</t>
    </rPh>
    <phoneticPr fontId="2"/>
  </si>
  <si>
    <t>2. 使用状況及び使用見込（該当がない場合も空欄にせず「0」を入力してください）</t>
    <rPh sb="3" eb="7">
      <t>シヨウジョウキョウ</t>
    </rPh>
    <rPh sb="7" eb="8">
      <t>オヨ</t>
    </rPh>
    <rPh sb="9" eb="11">
      <t>シヨウ</t>
    </rPh>
    <rPh sb="11" eb="13">
      <t>ミコミ</t>
    </rPh>
    <phoneticPr fontId="2"/>
  </si>
  <si>
    <t>都道府県からの配付枚数</t>
    <rPh sb="0" eb="4">
      <t>トドウフケン</t>
    </rPh>
    <rPh sb="7" eb="9">
      <t>ハイフ</t>
    </rPh>
    <rPh sb="9" eb="11">
      <t>マイスウ</t>
    </rPh>
    <phoneticPr fontId="2"/>
  </si>
  <si>
    <t>課程</t>
    <rPh sb="0" eb="2">
      <t>カテイ</t>
    </rPh>
    <phoneticPr fontId="2"/>
  </si>
  <si>
    <t>学校名</t>
    <rPh sb="0" eb="3">
      <t>ガッコウメイ</t>
    </rPh>
    <phoneticPr fontId="2"/>
  </si>
  <si>
    <t>学校コード</t>
    <rPh sb="0" eb="2">
      <t>ガッコウ</t>
    </rPh>
    <phoneticPr fontId="2"/>
  </si>
  <si>
    <t>作業用</t>
    <rPh sb="0" eb="3">
      <t>サギョウヨウ</t>
    </rPh>
    <phoneticPr fontId="2"/>
  </si>
  <si>
    <t>令和８年度学校学生生徒旅客運賃割引証の使用に関する調書</t>
    <phoneticPr fontId="2"/>
  </si>
  <si>
    <t>1. 令和８年度の学割証受入状況（該当がない場合も空欄にせず「0」を入力してください）</t>
    <rPh sb="3" eb="5">
      <t>レイワ</t>
    </rPh>
    <rPh sb="6" eb="8">
      <t>ネンド</t>
    </rPh>
    <rPh sb="9" eb="12">
      <t>ガクワリショウ</t>
    </rPh>
    <rPh sb="12" eb="14">
      <t>ウケイレ</t>
    </rPh>
    <rPh sb="14" eb="16">
      <t>ジョウキョウ</t>
    </rPh>
    <rPh sb="17" eb="19">
      <t>ガイトウ</t>
    </rPh>
    <rPh sb="22" eb="24">
      <t>バアイ</t>
    </rPh>
    <rPh sb="25" eb="27">
      <t>クウラン</t>
    </rPh>
    <rPh sb="34" eb="36">
      <t>ニュウリョク</t>
    </rPh>
    <phoneticPr fontId="2"/>
  </si>
  <si>
    <t>令和７年度の繰越枚数（令和８年４月３０日時点の在庫）</t>
    <rPh sb="0" eb="2">
      <t>レイワ</t>
    </rPh>
    <rPh sb="3" eb="5">
      <t>ネンド</t>
    </rPh>
    <rPh sb="6" eb="8">
      <t>クリコシ</t>
    </rPh>
    <rPh sb="8" eb="10">
      <t>マイスウ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ジテン</t>
    </rPh>
    <rPh sb="23" eb="25">
      <t>ザイコ</t>
    </rPh>
    <phoneticPr fontId="2"/>
  </si>
  <si>
    <t>令和８年度受入枚数計</t>
    <rPh sb="0" eb="2">
      <t>レイワ</t>
    </rPh>
    <rPh sb="3" eb="5">
      <t>ネンド</t>
    </rPh>
    <rPh sb="5" eb="9">
      <t>ウケイレマイスウ</t>
    </rPh>
    <rPh sb="9" eb="10">
      <t>ケイ</t>
    </rPh>
    <phoneticPr fontId="2"/>
  </si>
  <si>
    <r>
      <t>　令和８年５月１日～９月３０日
（使用</t>
    </r>
    <r>
      <rPr>
        <b/>
        <sz val="11"/>
        <rFont val="ＭＳ Ｐゴシック"/>
        <family val="3"/>
        <charset val="128"/>
      </rPr>
      <t>済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6" eb="7">
      <t>ガツ</t>
    </rPh>
    <rPh sb="8" eb="9">
      <t>ニチ</t>
    </rPh>
    <rPh sb="11" eb="12">
      <t>ガツ</t>
    </rPh>
    <rPh sb="14" eb="15">
      <t>ニチ</t>
    </rPh>
    <rPh sb="17" eb="19">
      <t>シヨウ</t>
    </rPh>
    <rPh sb="19" eb="20">
      <t>ズ</t>
    </rPh>
    <rPh sb="20" eb="22">
      <t>マイスウ</t>
    </rPh>
    <phoneticPr fontId="2"/>
  </si>
  <si>
    <r>
      <t>令和８年１０月１日～令和９年４月３０日
（使用</t>
    </r>
    <r>
      <rPr>
        <b/>
        <sz val="11"/>
        <rFont val="ＭＳ Ｐゴシック"/>
        <family val="3"/>
        <charset val="128"/>
      </rPr>
      <t>見込</t>
    </r>
    <r>
      <rPr>
        <sz val="11"/>
        <rFont val="ＭＳ Ｐゴシック"/>
        <family val="3"/>
        <charset val="128"/>
      </rPr>
      <t>枚数）</t>
    </r>
    <rPh sb="0" eb="2">
      <t>レイワ</t>
    </rPh>
    <rPh sb="3" eb="4">
      <t>ネン</t>
    </rPh>
    <rPh sb="6" eb="7">
      <t>ガツ</t>
    </rPh>
    <rPh sb="8" eb="9">
      <t>ニチ</t>
    </rPh>
    <rPh sb="10" eb="12">
      <t>レイワ</t>
    </rPh>
    <rPh sb="13" eb="14">
      <t>ネン</t>
    </rPh>
    <rPh sb="15" eb="16">
      <t>ガツ</t>
    </rPh>
    <rPh sb="18" eb="19">
      <t>ニチ</t>
    </rPh>
    <rPh sb="21" eb="23">
      <t>シヨウ</t>
    </rPh>
    <rPh sb="23" eb="25">
      <t>ミコ</t>
    </rPh>
    <rPh sb="25" eb="27">
      <t>マイスウ</t>
    </rPh>
    <phoneticPr fontId="2"/>
  </si>
  <si>
    <t>令和９年度配付希望枚数
（都道府県→各学校への配付希望）</t>
    <rPh sb="0" eb="2">
      <t>レイワ</t>
    </rPh>
    <rPh sb="3" eb="5">
      <t>ネンド</t>
    </rPh>
    <rPh sb="5" eb="7">
      <t>ハイフ</t>
    </rPh>
    <rPh sb="7" eb="9">
      <t>キボウ</t>
    </rPh>
    <rPh sb="9" eb="11">
      <t>マイスウ</t>
    </rPh>
    <rPh sb="13" eb="17">
      <t>トドウフケン</t>
    </rPh>
    <rPh sb="18" eb="21">
      <t>カクガッコウ</t>
    </rPh>
    <rPh sb="23" eb="25">
      <t>ハイフ</t>
    </rPh>
    <rPh sb="25" eb="27">
      <t>キボウ</t>
    </rPh>
    <phoneticPr fontId="2"/>
  </si>
  <si>
    <t>令和８年度生徒数（令和８年５月１日時点）</t>
    <rPh sb="0" eb="2">
      <t>レイワ</t>
    </rPh>
    <rPh sb="3" eb="5">
      <t>ネンド</t>
    </rPh>
    <rPh sb="5" eb="8">
      <t>セイトスウ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phoneticPr fontId="2"/>
  </si>
  <si>
    <t>令和９年度生徒数（令和９年５月１日時点の見込）</t>
    <rPh sb="0" eb="2">
      <t>レイワ</t>
    </rPh>
    <rPh sb="3" eb="5">
      <t>ネンド</t>
    </rPh>
    <rPh sb="5" eb="8">
      <t>セイトスウ</t>
    </rPh>
    <rPh sb="9" eb="11">
      <t>レイワ</t>
    </rPh>
    <rPh sb="12" eb="13">
      <t>ネン</t>
    </rPh>
    <rPh sb="14" eb="15">
      <t>ガツ</t>
    </rPh>
    <rPh sb="16" eb="17">
      <t>ニチ</t>
    </rPh>
    <rPh sb="17" eb="19">
      <t>ジテン</t>
    </rPh>
    <rPh sb="20" eb="22">
      <t>ミコミ</t>
    </rPh>
    <phoneticPr fontId="2"/>
  </si>
  <si>
    <t>廃紙理由
（主なものを１つ選択）</t>
    <rPh sb="0" eb="2">
      <t>ハイシ</t>
    </rPh>
    <rPh sb="2" eb="4">
      <t>リユウ</t>
    </rPh>
    <rPh sb="6" eb="7">
      <t>オモ</t>
    </rPh>
    <rPh sb="13" eb="15">
      <t>センタク</t>
    </rPh>
    <phoneticPr fontId="2"/>
  </si>
  <si>
    <t>※「令和９年度配付希望枚数」については、令和８年５月１日～令和９年４月３０日の使用枚数をもとに、
　 令和９年度への繰越枚数（年度末時点の在庫）を考慮して積算してください。</t>
    <rPh sb="2" eb="4">
      <t>レイワ</t>
    </rPh>
    <rPh sb="5" eb="7">
      <t>ネンド</t>
    </rPh>
    <rPh sb="7" eb="9">
      <t>ハイフ</t>
    </rPh>
    <rPh sb="9" eb="11">
      <t>キボウ</t>
    </rPh>
    <rPh sb="11" eb="13">
      <t>マイスウ</t>
    </rPh>
    <rPh sb="39" eb="41">
      <t>シヨウ</t>
    </rPh>
    <rPh sb="41" eb="43">
      <t>マイスウ</t>
    </rPh>
    <rPh sb="63" eb="66">
      <t>ネンドマツ</t>
    </rPh>
    <rPh sb="66" eb="68">
      <t>ジテン</t>
    </rPh>
    <rPh sb="69" eb="71">
      <t>ザイコ</t>
    </rPh>
    <rPh sb="73" eb="75">
      <t>コウリョ</t>
    </rPh>
    <phoneticPr fontId="2"/>
  </si>
  <si>
    <t>様式の変更による廃棄
（～令和８年９月３０日）</t>
    <rPh sb="0" eb="2">
      <t>ヨウシキ</t>
    </rPh>
    <rPh sb="3" eb="5">
      <t>ヘンコウ</t>
    </rPh>
    <rPh sb="8" eb="10">
      <t>ハイキ</t>
    </rPh>
    <rPh sb="13" eb="15">
      <t>レイワ</t>
    </rPh>
    <rPh sb="16" eb="17">
      <t>ネン</t>
    </rPh>
    <rPh sb="18" eb="19">
      <t>ガツ</t>
    </rPh>
    <rPh sb="21" eb="22">
      <t>ニチ</t>
    </rPh>
    <phoneticPr fontId="2"/>
  </si>
  <si>
    <t>備考</t>
    <rPh sb="0" eb="2">
      <t>ビコウ</t>
    </rPh>
    <phoneticPr fontId="2"/>
  </si>
  <si>
    <t>令和９年度生徒数合計</t>
    <rPh sb="0" eb="2">
      <t>レイワ</t>
    </rPh>
    <rPh sb="3" eb="5">
      <t>ネンド</t>
    </rPh>
    <rPh sb="5" eb="8">
      <t>セイトスウ</t>
    </rPh>
    <rPh sb="8" eb="10">
      <t>ゴウケイ</t>
    </rPh>
    <phoneticPr fontId="2"/>
  </si>
  <si>
    <r>
      <t>枚　　　　</t>
    </r>
    <r>
      <rPr>
        <sz val="11"/>
        <color rgb="FFFF0000"/>
        <rFont val="ＭＳ Ｐゴシック"/>
        <family val="3"/>
        <charset val="128"/>
      </rPr>
      <t>←</t>
    </r>
    <rPh sb="0" eb="1">
      <t>マイ</t>
    </rPh>
    <phoneticPr fontId="2"/>
  </si>
  <si>
    <r>
      <rPr>
        <sz val="12"/>
        <color rgb="FFFF0000"/>
        <rFont val="ＭＳ Ｐゴシック"/>
        <family val="3"/>
        <charset val="128"/>
      </rPr>
      <t>新様式を使用するため</t>
    </r>
    <r>
      <rPr>
        <b/>
        <sz val="12"/>
        <color rgb="FFFF0000"/>
        <rFont val="ＭＳ Ｐゴシック"/>
        <family val="3"/>
        <charset val="128"/>
      </rPr>
      <t>旧様式の残部を廃棄した場合に</t>
    </r>
    <r>
      <rPr>
        <sz val="12"/>
        <color rgb="FFFF0000"/>
        <rFont val="ＭＳ Ｐゴシック"/>
        <family val="3"/>
        <charset val="128"/>
      </rPr>
      <t>その枚数を入力してください</t>
    </r>
    <rPh sb="0" eb="3">
      <t>シンヨウシキ</t>
    </rPh>
    <rPh sb="4" eb="6">
      <t>シヨウ</t>
    </rPh>
    <rPh sb="10" eb="13">
      <t>キュウヨウシキ</t>
    </rPh>
    <rPh sb="14" eb="16">
      <t>ザンブ</t>
    </rPh>
    <rPh sb="17" eb="19">
      <t>ハイキ</t>
    </rPh>
    <rPh sb="21" eb="23">
      <t>バアイ</t>
    </rPh>
    <rPh sb="26" eb="28">
      <t>マイスウ</t>
    </rPh>
    <rPh sb="29" eb="31">
      <t>ニュウリョク</t>
    </rPh>
    <phoneticPr fontId="2"/>
  </si>
  <si>
    <t>令和９年度使用見込枚数</t>
    <rPh sb="0" eb="2">
      <t>レイワ</t>
    </rPh>
    <rPh sb="3" eb="5">
      <t>ネンド</t>
    </rPh>
    <rPh sb="5" eb="7">
      <t>シヨウ</t>
    </rPh>
    <rPh sb="7" eb="9">
      <t>ミコミ</t>
    </rPh>
    <rPh sb="9" eb="11">
      <t>マイスウ</t>
    </rPh>
    <phoneticPr fontId="2"/>
  </si>
  <si>
    <t>令和８年度使用見込枚数
（１人あたり）</t>
    <rPh sb="0" eb="2">
      <t>レイワ</t>
    </rPh>
    <rPh sb="3" eb="5">
      <t>ネンド</t>
    </rPh>
    <rPh sb="5" eb="7">
      <t>シヨウ</t>
    </rPh>
    <rPh sb="7" eb="9">
      <t>ミコミ</t>
    </rPh>
    <rPh sb="9" eb="11">
      <t>マイスウ</t>
    </rPh>
    <rPh sb="14" eb="15">
      <t>ニン</t>
    </rPh>
    <phoneticPr fontId="2"/>
  </si>
  <si>
    <r>
      <t>令和９年度</t>
    </r>
    <r>
      <rPr>
        <b/>
        <sz val="11"/>
        <rFont val="ＭＳ Ｐゴシック"/>
        <family val="3"/>
        <charset val="128"/>
      </rPr>
      <t>配付希望枚数</t>
    </r>
    <rPh sb="0" eb="2">
      <t>レイワ</t>
    </rPh>
    <rPh sb="3" eb="5">
      <t>ネンド</t>
    </rPh>
    <rPh sb="5" eb="7">
      <t>ハイフ</t>
    </rPh>
    <rPh sb="7" eb="11">
      <t>キボウマイスウ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</si>
</sst>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.0%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HGS創英角ｺﾞｼｯｸUB"/>
      <family val="3"/>
      <charset val="128"/>
    </font>
    <font>
      <b/>
      <sz val="12"/>
      <name val="ＭＳ Ｐゴシック"/>
      <family val="3"/>
      <charset val="128"/>
    </font>
    <font>
      <sz val="10.5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color rgb="FFFF0000"/>
      <name val="HGS創英角ｺﾞｼｯｸUB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8"/>
      <name val="HGS創英角ｺﾞｼｯｸUB"/>
      <family val="3"/>
      <charset val="128"/>
    </font>
    <font>
      <sz val="11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3" borderId="25" applyNumberFormat="0" applyFont="0" applyAlignment="0" applyProtection="0">
      <alignment vertical="center"/>
    </xf>
  </cellStyleXfs>
  <cellXfs count="10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distributed" vertical="center" wrapText="1"/>
    </xf>
    <xf numFmtId="176" fontId="0" fillId="2" borderId="0" xfId="0" applyNumberFormat="1" applyFill="1" applyAlignment="1">
      <alignment vertical="center"/>
    </xf>
    <xf numFmtId="0" fontId="7" fillId="0" borderId="0" xfId="0" applyFont="1" applyAlignment="1">
      <alignment vertical="center"/>
    </xf>
    <xf numFmtId="177" fontId="0" fillId="0" borderId="8" xfId="0" applyNumberFormat="1" applyBorder="1" applyAlignment="1">
      <alignment vertical="center"/>
    </xf>
    <xf numFmtId="177" fontId="0" fillId="0" borderId="9" xfId="0" applyNumberFormat="1" applyBorder="1" applyAlignment="1" applyProtection="1">
      <alignment vertical="center"/>
      <protection locked="0"/>
    </xf>
    <xf numFmtId="177" fontId="0" fillId="0" borderId="14" xfId="0" applyNumberFormat="1" applyBorder="1" applyAlignment="1">
      <alignment vertical="center"/>
    </xf>
    <xf numFmtId="177" fontId="0" fillId="0" borderId="15" xfId="0" applyNumberFormat="1" applyBorder="1" applyAlignment="1" applyProtection="1">
      <alignment vertical="center"/>
      <protection locked="0"/>
    </xf>
    <xf numFmtId="177" fontId="0" fillId="0" borderId="3" xfId="0" applyNumberFormat="1" applyBorder="1" applyAlignment="1" applyProtection="1">
      <alignment vertical="center"/>
      <protection locked="0"/>
    </xf>
    <xf numFmtId="177" fontId="0" fillId="0" borderId="4" xfId="0" applyNumberFormat="1" applyBorder="1" applyAlignment="1" applyProtection="1">
      <alignment vertical="center"/>
      <protection locked="0"/>
    </xf>
    <xf numFmtId="0" fontId="0" fillId="0" borderId="19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2" borderId="20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4" fillId="2" borderId="0" xfId="0" applyNumberFormat="1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177" fontId="1" fillId="2" borderId="0" xfId="0" applyNumberFormat="1" applyFont="1" applyFill="1" applyAlignment="1">
      <alignment vertical="center"/>
    </xf>
    <xf numFmtId="0" fontId="0" fillId="2" borderId="6" xfId="0" applyFill="1" applyBorder="1" applyAlignment="1">
      <alignment vertical="center"/>
    </xf>
    <xf numFmtId="176" fontId="4" fillId="2" borderId="0" xfId="0" applyNumberFormat="1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0" borderId="20" xfId="0" applyFont="1" applyBorder="1" applyAlignment="1">
      <alignment vertical="center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20" fillId="2" borderId="0" xfId="0" applyFont="1" applyFill="1" applyAlignment="1">
      <alignment vertical="center"/>
    </xf>
    <xf numFmtId="177" fontId="0" fillId="0" borderId="19" xfId="0" applyNumberFormat="1" applyBorder="1" applyAlignment="1">
      <alignment vertical="center"/>
    </xf>
    <xf numFmtId="177" fontId="0" fillId="0" borderId="13" xfId="0" applyNumberFormat="1" applyBorder="1" applyAlignment="1">
      <alignment vertical="center"/>
    </xf>
    <xf numFmtId="177" fontId="0" fillId="0" borderId="7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7" fillId="0" borderId="2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7" fontId="0" fillId="0" borderId="3" xfId="0" applyNumberFormat="1" applyBorder="1" applyAlignment="1" applyProtection="1">
      <alignment horizontal="center" vertical="center"/>
      <protection locked="0"/>
    </xf>
    <xf numFmtId="177" fontId="0" fillId="0" borderId="2" xfId="0" applyNumberFormat="1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center" vertical="center"/>
      <protection locked="0"/>
    </xf>
    <xf numFmtId="177" fontId="0" fillId="0" borderId="4" xfId="0" applyNumberFormat="1" applyBorder="1" applyAlignment="1" applyProtection="1">
      <alignment horizontal="center" vertical="center" wrapText="1"/>
      <protection locked="0"/>
    </xf>
    <xf numFmtId="177" fontId="0" fillId="0" borderId="4" xfId="0" applyNumberFormat="1" applyBorder="1" applyAlignment="1" applyProtection="1">
      <alignment horizontal="center" vertical="center"/>
      <protection locked="0"/>
    </xf>
    <xf numFmtId="177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 wrapText="1"/>
    </xf>
    <xf numFmtId="0" fontId="15" fillId="0" borderId="25" xfId="1" applyFont="1" applyFill="1" applyAlignment="1" applyProtection="1">
      <alignment horizontal="left" vertical="center" wrapText="1"/>
    </xf>
    <xf numFmtId="0" fontId="16" fillId="0" borderId="25" xfId="1" applyFont="1" applyFill="1" applyAlignment="1" applyProtection="1">
      <alignment horizontal="left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13" fillId="0" borderId="23" xfId="0" quotePrefix="1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17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177" fontId="0" fillId="0" borderId="21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 shrinkToFit="1"/>
    </xf>
    <xf numFmtId="0" fontId="0" fillId="0" borderId="1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</cellXfs>
  <cellStyles count="2">
    <cellStyle name="メモ" xfId="1" builtinId="10"/>
    <cellStyle name="標準" xfId="0" builtinId="0"/>
  </cellStyles>
  <dxfs count="17"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  <dxf>
      <fill>
        <patternFill>
          <bgColor rgb="FFFFFFCC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colors>
    <mruColors>
      <color rgb="FFFFFFCC"/>
      <color rgb="FFF1F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0"/>
  <sheetViews>
    <sheetView showGridLines="0" tabSelected="1" view="pageBreakPreview" zoomScale="85" zoomScaleNormal="85" zoomScaleSheetLayoutView="85" workbookViewId="0">
      <selection activeCell="D2" sqref="D2:F2"/>
    </sheetView>
  </sheetViews>
  <sheetFormatPr defaultColWidth="9" defaultRowHeight="13.5" customHeight="1" x14ac:dyDescent="0.15"/>
  <cols>
    <col min="1" max="1" width="1.25" style="1" customWidth="1"/>
    <col min="2" max="2" width="1.625" style="1" customWidth="1"/>
    <col min="3" max="3" width="7.875" style="1" customWidth="1"/>
    <col min="4" max="4" width="10.625" style="1" customWidth="1"/>
    <col min="5" max="5" width="4.875" style="1" customWidth="1"/>
    <col min="6" max="6" width="11.875" style="1" customWidth="1"/>
    <col min="7" max="7" width="12.625" style="1" customWidth="1"/>
    <col min="8" max="15" width="10.625" style="1" customWidth="1"/>
    <col min="16" max="16" width="2.375" style="1" customWidth="1"/>
    <col min="17" max="17" width="1.375" style="1" customWidth="1"/>
    <col min="18" max="16384" width="9" style="1"/>
  </cols>
  <sheetData>
    <row r="1" spans="2:19" ht="66" customHeight="1" x14ac:dyDescent="0.15">
      <c r="B1" s="39"/>
      <c r="C1" s="39"/>
      <c r="D1" s="52" t="s">
        <v>28</v>
      </c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27</v>
      </c>
      <c r="P1" s="53"/>
      <c r="Q1" s="53"/>
    </row>
    <row r="2" spans="2:19" ht="30.75" customHeight="1" x14ac:dyDescent="0.15">
      <c r="B2" s="77" t="s">
        <v>26</v>
      </c>
      <c r="C2" s="78"/>
      <c r="D2" s="82"/>
      <c r="E2" s="83"/>
      <c r="F2" s="84"/>
      <c r="G2" s="40" t="s">
        <v>25</v>
      </c>
      <c r="H2" s="85"/>
      <c r="I2" s="85"/>
      <c r="J2" s="85"/>
      <c r="K2" s="86"/>
      <c r="L2" s="41" t="s">
        <v>24</v>
      </c>
      <c r="M2" s="48"/>
      <c r="N2" s="59"/>
      <c r="O2" s="59"/>
      <c r="R2" s="38"/>
    </row>
    <row r="3" spans="2:19" ht="15.75" customHeight="1" x14ac:dyDescent="0.15">
      <c r="B3" s="37"/>
      <c r="C3" s="3"/>
      <c r="D3" s="36"/>
      <c r="E3" s="3"/>
      <c r="F3" s="3"/>
      <c r="G3" s="3"/>
      <c r="H3" s="3"/>
      <c r="I3" s="3"/>
      <c r="J3" s="5"/>
      <c r="K3" s="3"/>
      <c r="L3" s="3"/>
      <c r="M3" s="3"/>
      <c r="N3" s="3"/>
    </row>
    <row r="4" spans="2:19" ht="23.25" customHeight="1" x14ac:dyDescent="0.15">
      <c r="B4" s="27" t="s">
        <v>29</v>
      </c>
    </row>
    <row r="5" spans="2:19" ht="7.5" customHeight="1" x14ac:dyDescent="0.15">
      <c r="B5" s="35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pans="2:19" ht="25.5" customHeight="1" x14ac:dyDescent="0.15">
      <c r="B6" s="8"/>
      <c r="C6" s="79" t="s">
        <v>30</v>
      </c>
      <c r="D6" s="80"/>
      <c r="E6" s="80"/>
      <c r="F6" s="80"/>
      <c r="G6" s="80"/>
      <c r="H6" s="65"/>
      <c r="I6" s="65"/>
      <c r="J6" s="33" t="s">
        <v>12</v>
      </c>
      <c r="K6" s="34"/>
      <c r="L6" s="81"/>
      <c r="M6" s="81"/>
      <c r="N6" s="81"/>
      <c r="O6" s="8"/>
      <c r="P6" s="8"/>
    </row>
    <row r="7" spans="2:19" ht="25.5" customHeight="1" x14ac:dyDescent="0.15">
      <c r="B7" s="8"/>
      <c r="C7" s="93" t="s">
        <v>23</v>
      </c>
      <c r="D7" s="94"/>
      <c r="E7" s="94"/>
      <c r="F7" s="94"/>
      <c r="G7" s="95"/>
      <c r="H7" s="60"/>
      <c r="I7" s="62"/>
      <c r="J7" s="33" t="s">
        <v>12</v>
      </c>
      <c r="K7" s="29"/>
      <c r="L7" s="8"/>
      <c r="M7" s="8"/>
      <c r="N7" s="8"/>
      <c r="O7" s="8"/>
      <c r="P7" s="8"/>
    </row>
    <row r="8" spans="2:19" ht="9.75" customHeight="1" thickBot="1" x14ac:dyDescent="0.2">
      <c r="B8" s="8"/>
      <c r="C8" s="8"/>
      <c r="D8" s="8"/>
      <c r="E8" s="8"/>
      <c r="F8" s="8"/>
      <c r="G8" s="8"/>
      <c r="H8" s="32"/>
      <c r="I8" s="32"/>
      <c r="J8" s="8"/>
      <c r="K8" s="8"/>
      <c r="L8" s="8"/>
      <c r="M8" s="8"/>
      <c r="N8" s="8"/>
      <c r="O8" s="8"/>
      <c r="P8" s="8"/>
    </row>
    <row r="9" spans="2:19" ht="33" customHeight="1" thickBot="1" x14ac:dyDescent="0.2">
      <c r="B9" s="8"/>
      <c r="C9" s="89" t="s">
        <v>31</v>
      </c>
      <c r="D9" s="90"/>
      <c r="E9" s="90"/>
      <c r="F9" s="90"/>
      <c r="G9" s="90"/>
      <c r="H9" s="91" t="str">
        <f>IF(H6="","（自動入力）",SUM(H6:I7))</f>
        <v>（自動入力）</v>
      </c>
      <c r="I9" s="92"/>
      <c r="J9" s="9" t="s">
        <v>12</v>
      </c>
      <c r="K9" s="29"/>
      <c r="L9" s="8"/>
      <c r="M9" s="8"/>
      <c r="N9" s="8"/>
      <c r="O9" s="8"/>
      <c r="P9" s="8"/>
    </row>
    <row r="10" spans="2:19" ht="7.5" customHeight="1" x14ac:dyDescent="0.15">
      <c r="B10" s="8"/>
      <c r="C10" s="31"/>
      <c r="D10" s="30"/>
      <c r="E10" s="30"/>
      <c r="F10" s="30"/>
      <c r="G10" s="30"/>
      <c r="H10" s="30"/>
      <c r="I10" s="30"/>
      <c r="J10" s="30"/>
      <c r="K10" s="30"/>
      <c r="L10" s="29"/>
      <c r="M10" s="29"/>
      <c r="N10" s="29"/>
      <c r="O10" s="8"/>
      <c r="P10" s="8"/>
    </row>
    <row r="11" spans="2:19" ht="8.25" customHeight="1" x14ac:dyDescent="0.15">
      <c r="G11" s="28"/>
      <c r="H11" s="28"/>
      <c r="I11" s="28"/>
      <c r="M11" s="25"/>
      <c r="N11" s="25"/>
      <c r="O11" s="25"/>
    </row>
    <row r="12" spans="2:19" ht="23.25" customHeight="1" x14ac:dyDescent="0.15">
      <c r="B12" s="27" t="s">
        <v>22</v>
      </c>
      <c r="C12" s="26"/>
      <c r="D12" s="26"/>
      <c r="E12" s="26"/>
      <c r="F12" s="26"/>
      <c r="G12" s="26"/>
      <c r="H12" s="26"/>
      <c r="I12" s="26"/>
      <c r="J12" s="26"/>
      <c r="K12" s="26"/>
      <c r="L12" s="6"/>
      <c r="M12" s="25"/>
      <c r="N12" s="25"/>
      <c r="O12" s="25"/>
    </row>
    <row r="13" spans="2:19" ht="7.5" customHeight="1" x14ac:dyDescent="0.15">
      <c r="B13" s="24"/>
      <c r="C13" s="24"/>
      <c r="D13" s="23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2:19" ht="36" customHeight="1" x14ac:dyDescent="0.15">
      <c r="B14" s="8"/>
      <c r="C14" s="96"/>
      <c r="D14" s="97"/>
      <c r="E14" s="97"/>
      <c r="F14" s="98"/>
      <c r="G14" s="22" t="s">
        <v>21</v>
      </c>
      <c r="H14" s="22" t="s">
        <v>20</v>
      </c>
      <c r="I14" s="21" t="s">
        <v>19</v>
      </c>
      <c r="J14" s="22" t="s">
        <v>18</v>
      </c>
      <c r="K14" s="22" t="s">
        <v>17</v>
      </c>
      <c r="L14" s="22" t="s">
        <v>16</v>
      </c>
      <c r="M14" s="21" t="s">
        <v>15</v>
      </c>
      <c r="N14" s="20" t="s">
        <v>14</v>
      </c>
      <c r="O14" s="19" t="s">
        <v>13</v>
      </c>
      <c r="P14" s="8"/>
      <c r="S14" s="6"/>
    </row>
    <row r="15" spans="2:19" ht="42" customHeight="1" x14ac:dyDescent="0.15">
      <c r="B15" s="8"/>
      <c r="C15" s="66" t="s">
        <v>32</v>
      </c>
      <c r="D15" s="68"/>
      <c r="E15" s="68"/>
      <c r="F15" s="67"/>
      <c r="G15" s="18"/>
      <c r="H15" s="18"/>
      <c r="I15" s="18"/>
      <c r="J15" s="18"/>
      <c r="K15" s="18"/>
      <c r="L15" s="18"/>
      <c r="M15" s="18"/>
      <c r="N15" s="17"/>
      <c r="O15" s="43">
        <f>SUM(G15:N15)</f>
        <v>0</v>
      </c>
      <c r="P15" s="9"/>
      <c r="Q15" s="6"/>
      <c r="R15" s="6"/>
      <c r="S15" s="6"/>
    </row>
    <row r="16" spans="2:19" ht="42" customHeight="1" thickBot="1" x14ac:dyDescent="0.2">
      <c r="B16" s="8"/>
      <c r="C16" s="99" t="s">
        <v>33</v>
      </c>
      <c r="D16" s="100"/>
      <c r="E16" s="100"/>
      <c r="F16" s="101"/>
      <c r="G16" s="16"/>
      <c r="H16" s="16"/>
      <c r="I16" s="16"/>
      <c r="J16" s="16"/>
      <c r="K16" s="16"/>
      <c r="L16" s="16"/>
      <c r="M16" s="16"/>
      <c r="N16" s="15"/>
      <c r="O16" s="44">
        <f>SUM(G16:N16)</f>
        <v>0</v>
      </c>
      <c r="P16" s="9"/>
      <c r="Q16" s="6"/>
      <c r="R16" s="6"/>
      <c r="S16" s="6"/>
    </row>
    <row r="17" spans="2:19" ht="44.25" customHeight="1" thickBot="1" x14ac:dyDescent="0.2">
      <c r="B17" s="8"/>
      <c r="C17" s="102" t="s">
        <v>34</v>
      </c>
      <c r="D17" s="103"/>
      <c r="E17" s="103"/>
      <c r="F17" s="104"/>
      <c r="G17" s="14"/>
      <c r="H17" s="14"/>
      <c r="I17" s="14"/>
      <c r="J17" s="14"/>
      <c r="K17" s="14"/>
      <c r="L17" s="14"/>
      <c r="M17" s="14"/>
      <c r="N17" s="13"/>
      <c r="O17" s="45">
        <f>SUM(G17:N17)</f>
        <v>0</v>
      </c>
      <c r="P17" s="9"/>
      <c r="Q17" s="6"/>
      <c r="R17" s="12"/>
      <c r="S17" s="6"/>
    </row>
    <row r="18" spans="2:19" ht="48.75" customHeight="1" x14ac:dyDescent="0.15">
      <c r="B18" s="8"/>
      <c r="C18" s="70" t="s">
        <v>38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9"/>
      <c r="Q18" s="6"/>
      <c r="R18" s="6"/>
    </row>
    <row r="19" spans="2:19" ht="34.5" customHeight="1" x14ac:dyDescent="0.15">
      <c r="B19" s="8"/>
      <c r="C19" s="66" t="s">
        <v>39</v>
      </c>
      <c r="D19" s="68"/>
      <c r="E19" s="67"/>
      <c r="F19" s="69"/>
      <c r="G19" s="58"/>
      <c r="H19" s="9" t="s">
        <v>42</v>
      </c>
      <c r="I19" s="42" t="s">
        <v>43</v>
      </c>
      <c r="J19" s="9"/>
      <c r="K19" s="9"/>
      <c r="L19" s="9"/>
      <c r="M19" s="8"/>
      <c r="N19" s="8"/>
      <c r="O19" s="8"/>
      <c r="P19" s="8"/>
    </row>
    <row r="20" spans="2:19" ht="34.5" customHeight="1" x14ac:dyDescent="0.15">
      <c r="B20" s="8"/>
      <c r="C20" s="74" t="s">
        <v>45</v>
      </c>
      <c r="D20" s="75"/>
      <c r="E20" s="76"/>
      <c r="F20" s="69" t="str">
        <f>IFERROR(ROUND((O15+O16-N15)/N27,2),"（自動入力）")</f>
        <v>（自動入力）</v>
      </c>
      <c r="G20" s="58"/>
      <c r="H20" s="9" t="s">
        <v>12</v>
      </c>
      <c r="I20" s="42"/>
      <c r="J20" s="9"/>
      <c r="K20" s="9"/>
      <c r="L20" s="9"/>
      <c r="M20" s="8"/>
      <c r="N20" s="8"/>
      <c r="O20" s="8"/>
      <c r="P20" s="8"/>
    </row>
    <row r="21" spans="2:19" ht="34.5" customHeight="1" x14ac:dyDescent="0.15">
      <c r="B21" s="8"/>
      <c r="C21" s="88" t="s">
        <v>44</v>
      </c>
      <c r="D21" s="75"/>
      <c r="E21" s="76"/>
      <c r="F21" s="69" t="str">
        <f>IFERROR(F20*N31,"（自動入力）")</f>
        <v>（自動入力）</v>
      </c>
      <c r="G21" s="58"/>
      <c r="H21" s="9" t="s">
        <v>12</v>
      </c>
      <c r="I21" s="8"/>
      <c r="J21" s="58" t="s">
        <v>37</v>
      </c>
      <c r="K21" s="58"/>
      <c r="L21" s="59"/>
      <c r="M21" s="59"/>
      <c r="N21" s="59"/>
      <c r="O21" s="59"/>
      <c r="P21" s="9"/>
      <c r="Q21" s="6"/>
      <c r="R21" s="6"/>
    </row>
    <row r="22" spans="2:19" ht="34.5" customHeight="1" x14ac:dyDescent="0.15">
      <c r="B22" s="8"/>
      <c r="C22" s="66" t="s">
        <v>46</v>
      </c>
      <c r="D22" s="68"/>
      <c r="E22" s="67"/>
      <c r="F22" s="69" t="str">
        <f>IF(G17="","（自動入力）",O17)</f>
        <v>（自動入力）</v>
      </c>
      <c r="G22" s="58"/>
      <c r="H22" s="9" t="s">
        <v>12</v>
      </c>
      <c r="I22" s="8"/>
      <c r="J22" s="58" t="s">
        <v>11</v>
      </c>
      <c r="K22" s="58"/>
      <c r="L22" s="59"/>
      <c r="M22" s="59"/>
      <c r="N22" s="59"/>
      <c r="O22" s="59"/>
      <c r="P22" s="9"/>
      <c r="Q22" s="6"/>
      <c r="R22" s="6"/>
    </row>
    <row r="23" spans="2:19" ht="34.5" customHeight="1" x14ac:dyDescent="0.15">
      <c r="B23" s="8"/>
      <c r="C23" s="66" t="s">
        <v>10</v>
      </c>
      <c r="D23" s="68"/>
      <c r="E23" s="67"/>
      <c r="F23" s="87">
        <f>IFERROR(F22/F21,0)</f>
        <v>0</v>
      </c>
      <c r="G23" s="87"/>
      <c r="H23" s="72" t="str">
        <f>IF(F23&gt;=2,"右欄に理由を
記載してください","")</f>
        <v/>
      </c>
      <c r="I23" s="73"/>
      <c r="J23" s="58"/>
      <c r="K23" s="58"/>
      <c r="L23" s="59"/>
      <c r="M23" s="59"/>
      <c r="N23" s="59"/>
      <c r="O23" s="59"/>
      <c r="P23" s="9"/>
      <c r="Q23" s="6"/>
      <c r="R23" s="6"/>
    </row>
    <row r="24" spans="2:19" ht="9.75" customHeight="1" x14ac:dyDescent="0.15">
      <c r="B24" s="8"/>
      <c r="C24" s="9"/>
      <c r="D24" s="9"/>
      <c r="E24" s="9"/>
      <c r="F24" s="9"/>
      <c r="G24" s="11"/>
      <c r="H24" s="11"/>
      <c r="I24" s="11"/>
      <c r="J24" s="9"/>
      <c r="K24" s="9"/>
      <c r="L24" s="9"/>
      <c r="M24" s="9"/>
      <c r="N24" s="9"/>
      <c r="O24" s="9"/>
      <c r="P24" s="9"/>
      <c r="Q24" s="6"/>
      <c r="R24" s="6"/>
    </row>
    <row r="25" spans="2:19" ht="19.5" customHeight="1" x14ac:dyDescent="0.15">
      <c r="B25" s="10"/>
      <c r="C25" s="57" t="s">
        <v>35</v>
      </c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9"/>
      <c r="Q25" s="6"/>
      <c r="R25" s="6"/>
    </row>
    <row r="26" spans="2:19" ht="18.75" customHeight="1" x14ac:dyDescent="0.15">
      <c r="B26" s="8"/>
      <c r="C26" s="46" t="s">
        <v>8</v>
      </c>
      <c r="D26" s="47"/>
      <c r="E26" s="48"/>
      <c r="F26" s="66" t="s">
        <v>7</v>
      </c>
      <c r="G26" s="67"/>
      <c r="H26" s="46" t="s">
        <v>6</v>
      </c>
      <c r="I26" s="48"/>
      <c r="J26" s="46" t="s">
        <v>5</v>
      </c>
      <c r="K26" s="48"/>
      <c r="L26" s="46" t="s">
        <v>9</v>
      </c>
      <c r="M26" s="48"/>
      <c r="N26" s="46" t="s">
        <v>3</v>
      </c>
      <c r="O26" s="48"/>
      <c r="P26" s="9"/>
      <c r="Q26" s="6"/>
      <c r="R26" s="6"/>
    </row>
    <row r="27" spans="2:19" ht="27" customHeight="1" x14ac:dyDescent="0.15">
      <c r="B27" s="8"/>
      <c r="C27" s="60"/>
      <c r="D27" s="61"/>
      <c r="E27" s="62"/>
      <c r="F27" s="63"/>
      <c r="G27" s="63"/>
      <c r="H27" s="64"/>
      <c r="I27" s="64"/>
      <c r="J27" s="64"/>
      <c r="K27" s="64"/>
      <c r="L27" s="64"/>
      <c r="M27" s="64"/>
      <c r="N27" s="65">
        <f>SUM(C27:M27)</f>
        <v>0</v>
      </c>
      <c r="O27" s="65"/>
      <c r="P27" s="9"/>
      <c r="Q27" s="6"/>
      <c r="R27" s="6"/>
    </row>
    <row r="28" spans="2:19" ht="9.75" customHeight="1" x14ac:dyDescent="0.15">
      <c r="B28" s="8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6"/>
      <c r="R28" s="6"/>
    </row>
    <row r="29" spans="2:19" ht="19.5" customHeight="1" x14ac:dyDescent="0.15">
      <c r="B29" s="8"/>
      <c r="C29" s="57" t="s">
        <v>36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8"/>
    </row>
    <row r="30" spans="2:19" ht="18.75" customHeight="1" x14ac:dyDescent="0.15">
      <c r="B30" s="8"/>
      <c r="C30" s="46" t="s">
        <v>8</v>
      </c>
      <c r="D30" s="47"/>
      <c r="E30" s="48"/>
      <c r="F30" s="58" t="s">
        <v>7</v>
      </c>
      <c r="G30" s="58"/>
      <c r="H30" s="59" t="s">
        <v>6</v>
      </c>
      <c r="I30" s="59"/>
      <c r="J30" s="59" t="s">
        <v>5</v>
      </c>
      <c r="K30" s="59"/>
      <c r="L30" s="59" t="s">
        <v>4</v>
      </c>
      <c r="M30" s="59"/>
      <c r="N30" s="46" t="s">
        <v>41</v>
      </c>
      <c r="O30" s="48"/>
      <c r="P30" s="8"/>
    </row>
    <row r="31" spans="2:19" ht="27" customHeight="1" x14ac:dyDescent="0.15">
      <c r="B31" s="8"/>
      <c r="C31" s="60"/>
      <c r="D31" s="61"/>
      <c r="E31" s="62"/>
      <c r="F31" s="63"/>
      <c r="G31" s="63"/>
      <c r="H31" s="64"/>
      <c r="I31" s="64"/>
      <c r="J31" s="64"/>
      <c r="K31" s="64"/>
      <c r="L31" s="64"/>
      <c r="M31" s="64"/>
      <c r="N31" s="65">
        <f>SUM(C31:M31)</f>
        <v>0</v>
      </c>
      <c r="O31" s="65"/>
      <c r="P31" s="9"/>
      <c r="Q31" s="6"/>
      <c r="R31" s="6"/>
    </row>
    <row r="32" spans="2:19" ht="9.75" customHeight="1" x14ac:dyDescent="0.1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2:17" ht="16.5" customHeight="1" x14ac:dyDescent="0.15">
      <c r="C33" s="7"/>
      <c r="D33" s="7"/>
      <c r="E33" s="7"/>
      <c r="F33" s="7"/>
      <c r="G33" s="7"/>
      <c r="H33" s="7"/>
      <c r="I33" s="6"/>
      <c r="J33" s="5"/>
      <c r="K33" s="5"/>
      <c r="L33" s="4"/>
      <c r="M33" s="4"/>
      <c r="N33" s="4"/>
    </row>
    <row r="34" spans="2:17" ht="28.5" customHeight="1" x14ac:dyDescent="0.15">
      <c r="B34" s="46" t="s">
        <v>2</v>
      </c>
      <c r="C34" s="47"/>
      <c r="D34" s="47"/>
      <c r="E34" s="48"/>
      <c r="F34" s="54"/>
      <c r="G34" s="55"/>
      <c r="H34" s="55"/>
      <c r="I34" s="55"/>
      <c r="J34" s="46" t="s">
        <v>1</v>
      </c>
      <c r="K34" s="48"/>
      <c r="L34" s="56"/>
      <c r="M34" s="56"/>
      <c r="N34" s="56"/>
      <c r="O34" s="56"/>
      <c r="P34" s="56"/>
      <c r="Q34" s="3"/>
    </row>
    <row r="35" spans="2:17" ht="33.75" customHeight="1" x14ac:dyDescent="0.15">
      <c r="B35" s="46" t="s">
        <v>0</v>
      </c>
      <c r="C35" s="47"/>
      <c r="D35" s="47"/>
      <c r="E35" s="48"/>
      <c r="F35" s="49"/>
      <c r="G35" s="50"/>
      <c r="H35" s="50"/>
      <c r="I35" s="50"/>
      <c r="J35" s="50"/>
      <c r="K35" s="50"/>
      <c r="L35" s="50"/>
      <c r="M35" s="50"/>
      <c r="N35" s="50"/>
      <c r="O35" s="50"/>
      <c r="P35" s="51"/>
    </row>
    <row r="37" spans="2:17" ht="33.75" customHeight="1" x14ac:dyDescent="0.15">
      <c r="B37" s="46" t="s">
        <v>40</v>
      </c>
      <c r="C37" s="47"/>
      <c r="D37" s="47"/>
      <c r="E37" s="48"/>
      <c r="F37" s="49"/>
      <c r="G37" s="50"/>
      <c r="H37" s="50"/>
      <c r="I37" s="50"/>
      <c r="J37" s="50"/>
      <c r="K37" s="50"/>
      <c r="L37" s="50"/>
      <c r="M37" s="50"/>
      <c r="N37" s="50"/>
      <c r="O37" s="50"/>
      <c r="P37" s="51"/>
    </row>
    <row r="39" spans="2:17" s="2" customFormat="1" ht="13.5" customHeight="1" x14ac:dyDescent="0.15"/>
    <row r="40" spans="2:17" s="2" customFormat="1" ht="13.5" customHeight="1" x14ac:dyDescent="0.15"/>
  </sheetData>
  <mergeCells count="67">
    <mergeCell ref="C21:E21"/>
    <mergeCell ref="H7:I7"/>
    <mergeCell ref="C9:G9"/>
    <mergeCell ref="H9:I9"/>
    <mergeCell ref="C7:G7"/>
    <mergeCell ref="C14:F14"/>
    <mergeCell ref="C15:F15"/>
    <mergeCell ref="C16:F16"/>
    <mergeCell ref="C17:F17"/>
    <mergeCell ref="B2:C2"/>
    <mergeCell ref="M2:O2"/>
    <mergeCell ref="C6:G6"/>
    <mergeCell ref="H6:I6"/>
    <mergeCell ref="L6:N6"/>
    <mergeCell ref="D2:F2"/>
    <mergeCell ref="H2:K2"/>
    <mergeCell ref="C25:O25"/>
    <mergeCell ref="C19:E19"/>
    <mergeCell ref="F19:G19"/>
    <mergeCell ref="C18:O18"/>
    <mergeCell ref="L22:O23"/>
    <mergeCell ref="J22:K23"/>
    <mergeCell ref="J21:K21"/>
    <mergeCell ref="L21:O21"/>
    <mergeCell ref="H23:I23"/>
    <mergeCell ref="C22:E22"/>
    <mergeCell ref="C23:E23"/>
    <mergeCell ref="F21:G21"/>
    <mergeCell ref="C20:E20"/>
    <mergeCell ref="F20:G20"/>
    <mergeCell ref="F22:G22"/>
    <mergeCell ref="F23:G23"/>
    <mergeCell ref="C26:E26"/>
    <mergeCell ref="F26:G26"/>
    <mergeCell ref="H26:I26"/>
    <mergeCell ref="J26:K26"/>
    <mergeCell ref="L26:M26"/>
    <mergeCell ref="B35:E35"/>
    <mergeCell ref="F35:P35"/>
    <mergeCell ref="C31:E31"/>
    <mergeCell ref="F31:G31"/>
    <mergeCell ref="H31:I31"/>
    <mergeCell ref="J31:K31"/>
    <mergeCell ref="L31:M31"/>
    <mergeCell ref="N31:O31"/>
    <mergeCell ref="F27:G27"/>
    <mergeCell ref="H27:I27"/>
    <mergeCell ref="N26:O26"/>
    <mergeCell ref="J27:K27"/>
    <mergeCell ref="L27:M27"/>
    <mergeCell ref="N27:O27"/>
    <mergeCell ref="B37:E37"/>
    <mergeCell ref="F37:P37"/>
    <mergeCell ref="D1:N1"/>
    <mergeCell ref="O1:Q1"/>
    <mergeCell ref="B34:E34"/>
    <mergeCell ref="F34:I34"/>
    <mergeCell ref="J34:K34"/>
    <mergeCell ref="L34:P34"/>
    <mergeCell ref="C29:O29"/>
    <mergeCell ref="C30:E30"/>
    <mergeCell ref="F30:G30"/>
    <mergeCell ref="H30:I30"/>
    <mergeCell ref="J30:K30"/>
    <mergeCell ref="L30:M30"/>
    <mergeCell ref="N30:O30"/>
    <mergeCell ref="C27:E27"/>
  </mergeCells>
  <phoneticPr fontId="2"/>
  <conditionalFormatting sqref="C27 F27:K27">
    <cfRule type="expression" dxfId="16" priority="20">
      <formula>$M$2="通信教育課程"</formula>
    </cfRule>
  </conditionalFormatting>
  <conditionalFormatting sqref="C27 F27:M27 G15:N15">
    <cfRule type="containsBlanks" dxfId="15" priority="21">
      <formula>LEN(TRIM(C15))=0</formula>
    </cfRule>
  </conditionalFormatting>
  <conditionalFormatting sqref="C31 F31:K31">
    <cfRule type="expression" dxfId="14" priority="18">
      <formula>$M$2="通信教育課程"</formula>
    </cfRule>
  </conditionalFormatting>
  <conditionalFormatting sqref="C31 F31:M31">
    <cfRule type="containsBlanks" dxfId="13" priority="19">
      <formula>LEN(TRIM(C31))=0</formula>
    </cfRule>
  </conditionalFormatting>
  <conditionalFormatting sqref="D2">
    <cfRule type="containsBlanks" dxfId="12" priority="22">
      <formula>LEN(TRIM(D2))=0</formula>
    </cfRule>
  </conditionalFormatting>
  <conditionalFormatting sqref="F19:G19">
    <cfRule type="containsBlanks" dxfId="11" priority="2">
      <formula>LEN(TRIM(F19))=0</formula>
    </cfRule>
  </conditionalFormatting>
  <conditionalFormatting sqref="F34:I34 L34 F35">
    <cfRule type="containsBlanks" dxfId="10" priority="13">
      <formula>LEN(TRIM(F34))=0</formula>
    </cfRule>
  </conditionalFormatting>
  <conditionalFormatting sqref="G16:M17">
    <cfRule type="containsBlanks" dxfId="9" priority="11">
      <formula>LEN(TRIM(G16))=0</formula>
    </cfRule>
  </conditionalFormatting>
  <conditionalFormatting sqref="H2">
    <cfRule type="containsBlanks" dxfId="8" priority="15">
      <formula>LEN(TRIM(H2))=0</formula>
    </cfRule>
  </conditionalFormatting>
  <conditionalFormatting sqref="H6:I7">
    <cfRule type="containsBlanks" dxfId="7" priority="10">
      <formula>LEN(TRIM(H6))=0</formula>
    </cfRule>
  </conditionalFormatting>
  <conditionalFormatting sqref="L22">
    <cfRule type="expression" dxfId="6" priority="7">
      <formula>AND($F$23&gt;=2,L22="")</formula>
    </cfRule>
    <cfRule type="expression" dxfId="5" priority="8">
      <formula>OR($F$23&lt;2,$F$23=0)</formula>
    </cfRule>
  </conditionalFormatting>
  <conditionalFormatting sqref="L27:M27">
    <cfRule type="expression" dxfId="4" priority="16">
      <formula>$M$2="一般教育課程"</formula>
    </cfRule>
  </conditionalFormatting>
  <conditionalFormatting sqref="L31:M31">
    <cfRule type="expression" dxfId="3" priority="17">
      <formula>$M$2="一般教育課程"</formula>
    </cfRule>
  </conditionalFormatting>
  <conditionalFormatting sqref="L21:O21">
    <cfRule type="expression" dxfId="2" priority="24">
      <formula>AND(N15&gt;0,L21="")</formula>
    </cfRule>
    <cfRule type="expression" dxfId="1" priority="25">
      <formula>OR($N$15=0,$N$15="")</formula>
    </cfRule>
  </conditionalFormatting>
  <conditionalFormatting sqref="M2:O2">
    <cfRule type="containsBlanks" dxfId="0" priority="9">
      <formula>LEN(TRIM(M2))=0</formula>
    </cfRule>
  </conditionalFormatting>
  <dataValidations count="8">
    <dataValidation type="custom" allowBlank="1" showInputMessage="1" showErrorMessage="1" sqref="L22:O23" xr:uid="{00000000-0002-0000-0000-000000000000}">
      <formula1>F23&gt;=2</formula1>
    </dataValidation>
    <dataValidation type="custom" allowBlank="1" showInputMessage="1" showErrorMessage="1" error="一般教育課程が選択されているため入力できません。" sqref="L27:M27 L31:M31" xr:uid="{00000000-0002-0000-0000-000002000000}">
      <formula1>$M$2&lt;&gt;"一般教育課程"</formula1>
    </dataValidation>
    <dataValidation type="list" allowBlank="1" showInputMessage="1" showErrorMessage="1" sqref="M2:O2" xr:uid="{00000000-0002-0000-0000-000003000000}">
      <formula1>"一般教育課程,通信教育課程"</formula1>
    </dataValidation>
    <dataValidation type="custom" allowBlank="1" showInputMessage="1" showErrorMessage="1" error="通信教育課程が選択されているため入力できません。" sqref="C27:K27 C31:K31" xr:uid="{00000000-0002-0000-0000-000006000000}">
      <formula1>$M$2&lt;&gt;"通信教育課程"</formula1>
    </dataValidation>
    <dataValidation type="custom" allowBlank="1" showInputMessage="1" showErrorMessage="1" error="一般教育課程が選択されているため入力できません。機関番号をご確認ください。" sqref="N31:O31 N27:O27" xr:uid="{00000000-0002-0000-0000-000007000000}">
      <formula1>$M$2&lt;&gt;"一般教育課程"</formula1>
    </dataValidation>
    <dataValidation type="list" allowBlank="1" showInputMessage="1" showErrorMessage="1" error="廃紙枚数が０枚のため入力不要です。" sqref="L21:O21" xr:uid="{00000000-0002-0000-0000-000001000000}">
      <formula1>"記入ミス,発行機等の不具合,学生による事由（発行後のキャンセル等）,印字済の学校情報等に変更があった,その他（備考欄へ記入）"</formula1>
    </dataValidation>
    <dataValidation type="whole" operator="greaterThanOrEqual" allowBlank="1" showInputMessage="1" showErrorMessage="1" errorTitle="入力エラー" error="整数で入力してください" sqref="G15:M17" xr:uid="{00000000-0002-0000-0000-000004000000}">
      <formula1>0</formula1>
    </dataValidation>
    <dataValidation type="whole" operator="greaterThanOrEqual" allowBlank="1" showInputMessage="1" showErrorMessage="1" errorTitle="入力エラー" error="整数で入力してください" prompt="廃紙が１枚以上ある場合は下部にある「廃紙理由」を必ず選択してください" sqref="N15" xr:uid="{00000000-0002-0000-0000-000005000000}">
      <formula1>0</formula1>
    </dataValidation>
  </dataValidations>
  <printOptions horizontalCentered="1" verticalCentered="1"/>
  <pageMargins left="0.39370078740157483" right="0" top="0" bottom="0.39370078740157483" header="0" footer="0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作業用</vt:lpstr>
      <vt:lpstr>作業用!Print_Area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（都道府県等用※作業用※）R8学割証調書</dc:title>
  <dc:creator>JASSO</dc:creator>
  <cp:lastPrinted>2025-10-03T10:12:06Z</cp:lastPrinted>
  <dcterms:created xsi:type="dcterms:W3CDTF">2025-07-18T02:02:23Z</dcterms:created>
  <dcterms:modified xsi:type="dcterms:W3CDTF">2026-10-07T06:08:41Z</dcterms:modified>
</cp:coreProperties>
</file>