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国際奨学課\◆通年\♪フォローアップ事業係\01. 短期研究\令和5年度\01 募集要項（短研・指導）\05 HP更新\指導\"/>
    </mc:Choice>
  </mc:AlternateContent>
  <bookViews>
    <workbookView xWindow="-15" yWindow="6720" windowWidth="19230" windowHeight="6780" tabRatio="736"/>
  </bookViews>
  <sheets>
    <sheet name="入力方法　How to prepare" sheetId="17" r:id="rId1"/>
    <sheet name="１" sheetId="16" r:id="rId2"/>
    <sheet name="２－１" sheetId="2" r:id="rId3"/>
    <sheet name="２－２" sheetId="3" r:id="rId4"/>
    <sheet name="２－３" sheetId="12" r:id="rId5"/>
    <sheet name="３" sheetId="5" r:id="rId6"/>
    <sheet name="学校番号" sheetId="15" r:id="rId7"/>
  </sheets>
  <definedNames>
    <definedName name="_xlnm._FilterDatabase" localSheetId="6" hidden="1">学校番号!$B$1:$B$791</definedName>
    <definedName name="_xlnm.Print_Area" localSheetId="1">'１'!$A$1:$AA$37</definedName>
    <definedName name="_xlnm.Print_Area" localSheetId="2">'２－１'!$A$1:$AG$35</definedName>
    <definedName name="_xlnm.Print_Area" localSheetId="3">'２－２'!$A$1:$AG$31</definedName>
    <definedName name="_xlnm.Print_Area" localSheetId="4">'２－３'!$A$2:$AR$75</definedName>
    <definedName name="_xlnm.Print_Area" localSheetId="5">'３'!$A$1:$AM$39</definedName>
    <definedName name="日本JAPAN">'３'!$D$199:$D$202</definedName>
  </definedNames>
  <calcPr calcId="162913"/>
</workbook>
</file>

<file path=xl/calcChain.xml><?xml version="1.0" encoding="utf-8"?>
<calcChain xmlns="http://schemas.openxmlformats.org/spreadsheetml/2006/main">
  <c r="J6" i="3" l="1"/>
  <c r="E4" i="2" l="1"/>
  <c r="P32" i="16"/>
  <c r="O4" i="2" s="1"/>
  <c r="B10" i="2" s="1"/>
  <c r="Q13" i="5" l="1"/>
  <c r="X17" i="2" l="1"/>
  <c r="AA8" i="2"/>
  <c r="AC24" i="2" l="1"/>
  <c r="A61" i="12" s="1"/>
  <c r="C61" i="12" s="1"/>
  <c r="C25" i="12"/>
  <c r="C29" i="12" s="1"/>
  <c r="AO2" i="12"/>
  <c r="B2" i="3"/>
  <c r="A57" i="12" l="1"/>
  <c r="A49" i="12"/>
  <c r="B61" i="12"/>
  <c r="A53" i="12"/>
  <c r="C33" i="12"/>
  <c r="C37" i="12" s="1"/>
  <c r="C41" i="12" s="1"/>
  <c r="C45" i="12" s="1"/>
  <c r="C53" i="12" l="1"/>
  <c r="B53" i="12" s="1"/>
  <c r="C57" i="12"/>
  <c r="B57" i="12" s="1"/>
  <c r="C49" i="12"/>
</calcChain>
</file>

<file path=xl/sharedStrings.xml><?xml version="1.0" encoding="utf-8"?>
<sst xmlns="http://schemas.openxmlformats.org/spreadsheetml/2006/main" count="1325" uniqueCount="1307">
  <si>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</si>
  <si>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</si>
  <si>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</si>
  <si>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</si>
  <si>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</si>
  <si>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</si>
  <si>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</si>
  <si>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</si>
  <si>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</si>
  <si>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</si>
  <si>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</si>
  <si>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</si>
  <si>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</si>
  <si>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</si>
  <si>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</si>
  <si>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</si>
  <si>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</si>
  <si>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</si>
  <si>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</si>
  <si>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</si>
  <si>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</si>
  <si>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</si>
  <si>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</si>
  <si>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</si>
  <si>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</si>
  <si>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</si>
  <si>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</si>
  <si>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</si>
  <si>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</si>
  <si>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</si>
  <si>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</si>
  <si>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</si>
  <si>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</si>
  <si>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</si>
  <si>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</si>
  <si>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</si>
  <si>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</si>
  <si>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</si>
  <si>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</si>
  <si>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</si>
  <si>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</si>
  <si>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</si>
  <si>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</si>
  <si>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</si>
  <si>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</si>
  <si>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</si>
  <si>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</si>
  <si>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</si>
  <si>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</si>
  <si>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</si>
  <si>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</si>
  <si>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</si>
  <si>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</si>
  <si>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</si>
  <si>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</si>
  <si>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</si>
  <si>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</si>
  <si>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</si>
  <si>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</si>
  <si>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</si>
  <si>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</si>
  <si>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</si>
  <si>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</si>
  <si>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</si>
  <si>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</si>
  <si>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名桜大学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</si>
  <si>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</si>
  <si>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</si>
  <si>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</si>
  <si>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</si>
  <si>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</si>
  <si>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</si>
  <si>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</si>
  <si>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</si>
  <si>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</si>
  <si>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</si>
  <si>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</si>
  <si>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</si>
  <si>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</si>
  <si>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</si>
  <si>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</si>
  <si>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r>
      <t>研究指導者用</t>
    </r>
    <r>
      <rPr>
        <b/>
        <sz val="8"/>
        <color indexed="48"/>
        <rFont val="ＭＳ Ｐゴシック"/>
        <family val="3"/>
        <charset val="128"/>
      </rPr>
      <t xml:space="preserve">
For Research Advisor Use</t>
    </r>
    <rPh sb="0" eb="2">
      <t>ケンキュウ</t>
    </rPh>
    <rPh sb="2" eb="5">
      <t>シドウシャ</t>
    </rPh>
    <rPh sb="5" eb="6">
      <t>ヨウ</t>
    </rPh>
    <phoneticPr fontId="4"/>
  </si>
  <si>
    <t>様式2-1　
Form2-1</t>
    <rPh sb="0" eb="2">
      <t>ヨウシキ</t>
    </rPh>
    <phoneticPr fontId="4"/>
  </si>
  <si>
    <t>研究指導者</t>
    <rPh sb="0" eb="2">
      <t>ケンキュウ</t>
    </rPh>
    <rPh sb="2" eb="4">
      <t>シドウ</t>
    </rPh>
    <rPh sb="4" eb="5">
      <t>シャ</t>
    </rPh>
    <phoneticPr fontId="4"/>
  </si>
  <si>
    <t>連絡先</t>
    <rPh sb="0" eb="2">
      <t>レンラク</t>
    </rPh>
    <rPh sb="2" eb="3">
      <t>サキ</t>
    </rPh>
    <phoneticPr fontId="4"/>
  </si>
  <si>
    <t>対象帰国留学生</t>
    <rPh sb="0" eb="2">
      <t>タイショウ</t>
    </rPh>
    <rPh sb="2" eb="4">
      <t>キコク</t>
    </rPh>
    <rPh sb="4" eb="6">
      <t>リュウガク</t>
    </rPh>
    <rPh sb="6" eb="7">
      <t>セイ</t>
    </rPh>
    <phoneticPr fontId="4"/>
  </si>
  <si>
    <t>～</t>
    <phoneticPr fontId="4"/>
  </si>
  <si>
    <t>申請書に記載された個人情報は本事業のために利用するものとし、その他の目的には利用しません。</t>
  </si>
  <si>
    <t>様式2-2
Form2-2</t>
    <rPh sb="0" eb="2">
      <t>ヨウシキ</t>
    </rPh>
    <phoneticPr fontId="4"/>
  </si>
  <si>
    <t>機関</t>
    <rPh sb="0" eb="2">
      <t>キカン</t>
    </rPh>
    <phoneticPr fontId="4"/>
  </si>
  <si>
    <t>様式2-3
Form2-3</t>
    <rPh sb="0" eb="2">
      <t>ヨウシキ</t>
    </rPh>
    <phoneticPr fontId="4"/>
  </si>
  <si>
    <r>
      <t>様式</t>
    </r>
    <r>
      <rPr>
        <b/>
        <sz val="10"/>
        <color indexed="48"/>
        <rFont val="Arial"/>
        <family val="2"/>
      </rPr>
      <t>3
Form3</t>
    </r>
    <rPh sb="0" eb="2">
      <t>ヨウシキ</t>
    </rPh>
    <phoneticPr fontId="4"/>
  </si>
  <si>
    <t xml:space="preserve">(Note) Personal information in the application form is used for the purpose of this program and follow-up services for former international students, and is not used for other purposes. </t>
    <phoneticPr fontId="4"/>
  </si>
  <si>
    <t>派遣先機関以外に訪問する機関</t>
    <rPh sb="0" eb="2">
      <t>ハケン</t>
    </rPh>
    <rPh sb="2" eb="3">
      <t>サキ</t>
    </rPh>
    <rPh sb="3" eb="5">
      <t>キカン</t>
    </rPh>
    <rPh sb="5" eb="7">
      <t>イガイ</t>
    </rPh>
    <rPh sb="8" eb="10">
      <t>ホウモン</t>
    </rPh>
    <rPh sb="12" eb="14">
      <t>キカン</t>
    </rPh>
    <phoneticPr fontId="4"/>
  </si>
  <si>
    <t>計</t>
  </si>
  <si>
    <t>日</t>
  </si>
  <si>
    <t>飛行機</t>
    <rPh sb="0" eb="3">
      <t>ヒコウキ</t>
    </rPh>
    <phoneticPr fontId="4"/>
  </si>
  <si>
    <t>空路</t>
    <phoneticPr fontId="4"/>
  </si>
  <si>
    <t>研究指導事業内容</t>
    <rPh sb="0" eb="2">
      <t>ケンキュウ</t>
    </rPh>
    <rPh sb="2" eb="4">
      <t>シドウ</t>
    </rPh>
    <rPh sb="4" eb="6">
      <t>ジギョウ</t>
    </rPh>
    <rPh sb="6" eb="8">
      <t>ナイヨウ</t>
    </rPh>
    <phoneticPr fontId="4"/>
  </si>
  <si>
    <t>年月日</t>
    <rPh sb="0" eb="3">
      <t>ネンガッピ</t>
    </rPh>
    <phoneticPr fontId="4"/>
  </si>
  <si>
    <t>出発地</t>
    <phoneticPr fontId="4"/>
  </si>
  <si>
    <t>移動手段（飛行機・バス等）</t>
    <rPh sb="5" eb="8">
      <t>ヒコウキ</t>
    </rPh>
    <rPh sb="11" eb="12">
      <t>トウ</t>
    </rPh>
    <phoneticPr fontId="4"/>
  </si>
  <si>
    <t>到着地</t>
    <phoneticPr fontId="4"/>
  </si>
  <si>
    <t>訪問先
（大学名等）</t>
    <rPh sb="0" eb="2">
      <t>ホウモン</t>
    </rPh>
    <rPh sb="2" eb="3">
      <t>サキ</t>
    </rPh>
    <rPh sb="5" eb="8">
      <t>ダイガクメイ</t>
    </rPh>
    <rPh sb="8" eb="9">
      <t>トウ</t>
    </rPh>
    <phoneticPr fontId="4"/>
  </si>
  <si>
    <t>事業内容番号</t>
    <rPh sb="0" eb="2">
      <t>ジギョウ</t>
    </rPh>
    <rPh sb="2" eb="4">
      <t>ナイヨウ</t>
    </rPh>
    <rPh sb="4" eb="6">
      <t>バンゴウ</t>
    </rPh>
    <phoneticPr fontId="4"/>
  </si>
  <si>
    <r>
      <t xml:space="preserve">事業内容
</t>
    </r>
    <r>
      <rPr>
        <b/>
        <sz val="9"/>
        <color indexed="10"/>
        <rFont val="ＭＳ Ｐゴシック"/>
        <family val="3"/>
        <charset val="128"/>
      </rPr>
      <t>（下記の記載例を参考にしてください。）</t>
    </r>
    <rPh sb="0" eb="2">
      <t>ジギョウ</t>
    </rPh>
    <rPh sb="2" eb="4">
      <t>ナイヨウ</t>
    </rPh>
    <rPh sb="6" eb="8">
      <t>カキ</t>
    </rPh>
    <rPh sb="9" eb="11">
      <t>キサイ</t>
    </rPh>
    <rPh sb="11" eb="12">
      <t>レイ</t>
    </rPh>
    <rPh sb="13" eb="15">
      <t>サンコウ</t>
    </rPh>
    <phoneticPr fontId="4"/>
  </si>
  <si>
    <t>記入例</t>
    <rPh sb="0" eb="2">
      <t>キニュウ</t>
    </rPh>
    <rPh sb="2" eb="3">
      <t>レイ</t>
    </rPh>
    <phoneticPr fontId="4"/>
  </si>
  <si>
    <t>1日目</t>
    <rPh sb="1" eb="2">
      <t>ニチ</t>
    </rPh>
    <rPh sb="2" eb="3">
      <t>メ</t>
    </rPh>
    <phoneticPr fontId="4"/>
  </si>
  <si>
    <t>2日目</t>
    <rPh sb="1" eb="2">
      <t>ニチ</t>
    </rPh>
    <rPh sb="2" eb="3">
      <t>メ</t>
    </rPh>
    <phoneticPr fontId="4"/>
  </si>
  <si>
    <t>3日目</t>
    <rPh sb="1" eb="2">
      <t>ニチ</t>
    </rPh>
    <rPh sb="2" eb="3">
      <t>メ</t>
    </rPh>
    <phoneticPr fontId="4"/>
  </si>
  <si>
    <t>4日目</t>
    <rPh sb="1" eb="2">
      <t>ニチ</t>
    </rPh>
    <rPh sb="2" eb="3">
      <t>メ</t>
    </rPh>
    <phoneticPr fontId="4"/>
  </si>
  <si>
    <t>5日目</t>
    <rPh sb="1" eb="2">
      <t>ニチ</t>
    </rPh>
    <rPh sb="2" eb="3">
      <t>メ</t>
    </rPh>
    <phoneticPr fontId="4"/>
  </si>
  <si>
    <t>6日目</t>
    <rPh sb="1" eb="2">
      <t>ニチ</t>
    </rPh>
    <rPh sb="2" eb="3">
      <t>メ</t>
    </rPh>
    <phoneticPr fontId="4"/>
  </si>
  <si>
    <t>7日目</t>
    <rPh sb="1" eb="2">
      <t>ニチ</t>
    </rPh>
    <rPh sb="2" eb="3">
      <t>メ</t>
    </rPh>
    <phoneticPr fontId="4"/>
  </si>
  <si>
    <t>事業の内容</t>
    <rPh sb="0" eb="2">
      <t>ジギョウ</t>
    </rPh>
    <rPh sb="3" eb="5">
      <t>ナイヨウ</t>
    </rPh>
    <phoneticPr fontId="4"/>
  </si>
  <si>
    <t>記載例（簡潔に記入してください。)</t>
    <rPh sb="0" eb="2">
      <t>キサイ</t>
    </rPh>
    <rPh sb="2" eb="3">
      <t>レイ</t>
    </rPh>
    <rPh sb="4" eb="6">
      <t>カンケツ</t>
    </rPh>
    <rPh sb="7" eb="9">
      <t>キニュウ</t>
    </rPh>
    <phoneticPr fontId="4"/>
  </si>
  <si>
    <t>帰国留学生に□□の指導</t>
    <rPh sb="0" eb="2">
      <t>キコク</t>
    </rPh>
    <rPh sb="2" eb="4">
      <t>リュウガク</t>
    </rPh>
    <rPh sb="4" eb="5">
      <t>セイ</t>
    </rPh>
    <rPh sb="9" eb="11">
      <t>シドウ</t>
    </rPh>
    <phoneticPr fontId="4"/>
  </si>
  <si>
    <t>学生に日本の教育事情紹介</t>
    <rPh sb="0" eb="1">
      <t>ガク</t>
    </rPh>
    <rPh sb="1" eb="2">
      <t>セイ</t>
    </rPh>
    <rPh sb="3" eb="5">
      <t>ニホン</t>
    </rPh>
    <rPh sb="6" eb="8">
      <t>キョウイク</t>
    </rPh>
    <rPh sb="8" eb="10">
      <t>ジジョウ</t>
    </rPh>
    <rPh sb="10" eb="12">
      <t>ショウカイ</t>
    </rPh>
    <phoneticPr fontId="4"/>
  </si>
  <si>
    <t>大学間交流の意見交換</t>
    <rPh sb="0" eb="2">
      <t>ダイガク</t>
    </rPh>
    <rPh sb="2" eb="3">
      <t>カン</t>
    </rPh>
    <rPh sb="3" eb="5">
      <t>コウリュウ</t>
    </rPh>
    <rPh sb="6" eb="8">
      <t>イケン</t>
    </rPh>
    <rPh sb="8" eb="10">
      <t>コウカン</t>
    </rPh>
    <phoneticPr fontId="4"/>
  </si>
  <si>
    <t>※移動日を除く現地滞在期間は、7日以上10日以内です。</t>
    <rPh sb="1" eb="4">
      <t>イドウビ</t>
    </rPh>
    <rPh sb="5" eb="6">
      <t>ノゾ</t>
    </rPh>
    <rPh sb="7" eb="9">
      <t>ゲンチ</t>
    </rPh>
    <rPh sb="9" eb="11">
      <t>タイザイ</t>
    </rPh>
    <rPh sb="11" eb="13">
      <t>キカン</t>
    </rPh>
    <rPh sb="16" eb="17">
      <t>ニチ</t>
    </rPh>
    <rPh sb="17" eb="19">
      <t>イジョウ</t>
    </rPh>
    <rPh sb="21" eb="22">
      <t>ニチ</t>
    </rPh>
    <rPh sb="22" eb="24">
      <t>イナイ</t>
    </rPh>
    <phoneticPr fontId="4"/>
  </si>
  <si>
    <t>帰国留学生にセミナー「○○」</t>
    <rPh sb="0" eb="2">
      <t>キコク</t>
    </rPh>
    <rPh sb="2" eb="4">
      <t>リュウガク</t>
    </rPh>
    <rPh sb="4" eb="5">
      <t>セイ</t>
    </rPh>
    <phoneticPr fontId="4"/>
  </si>
  <si>
    <t>学生に講義「△△」</t>
    <rPh sb="0" eb="1">
      <t>ガク</t>
    </rPh>
    <rPh sb="1" eb="2">
      <t>セイ</t>
    </rPh>
    <rPh sb="3" eb="5">
      <t>コウギ</t>
    </rPh>
    <phoneticPr fontId="4"/>
  </si>
  <si>
    <t>帰国留学生を対象とした研究指導</t>
    <phoneticPr fontId="4"/>
  </si>
  <si>
    <t>帰国留学生及びその他の研究者等を対象とした専門分野の研究に関連するセミナーへ参加、協力及び研究情報の交換</t>
    <phoneticPr fontId="4"/>
  </si>
  <si>
    <t>一般学生を対象とした専門分野に関する特別講義</t>
    <phoneticPr fontId="4"/>
  </si>
  <si>
    <t>研究者又は一般学生を対象とした我が国の高等教育機関等に関する教育事情の紹介及び情報提供</t>
    <phoneticPr fontId="4"/>
  </si>
  <si>
    <t>大学間の学術、教育交流等に関する国際交流担当者との意見交換</t>
    <phoneticPr fontId="4"/>
  </si>
  <si>
    <r>
      <t>対象帰国留学生用</t>
    </r>
    <r>
      <rPr>
        <b/>
        <sz val="8"/>
        <color indexed="48"/>
        <rFont val="Arial"/>
        <family val="2"/>
      </rPr>
      <t xml:space="preserve">
For Former International Students</t>
    </r>
    <rPh sb="0" eb="2">
      <t>タイショウ</t>
    </rPh>
    <rPh sb="2" eb="4">
      <t>キコク</t>
    </rPh>
    <rPh sb="4" eb="7">
      <t>リュウガクセイ</t>
    </rPh>
    <rPh sb="7" eb="8">
      <t>ヨウ</t>
    </rPh>
    <phoneticPr fontId="4"/>
  </si>
  <si>
    <t>（注）申請書に記載された個人情報は本事業及び帰国外国人留学生のフォローアップのために利用するものとし、その他の目的には利用しません。</t>
    <rPh sb="3" eb="5">
      <t>シンセイ</t>
    </rPh>
    <phoneticPr fontId="4"/>
  </si>
  <si>
    <t>事業内容番号
（欄外参照）</t>
    <rPh sb="0" eb="2">
      <t>ジギョウ</t>
    </rPh>
    <rPh sb="2" eb="4">
      <t>ナイヨウ</t>
    </rPh>
    <rPh sb="4" eb="6">
      <t>バンゴウ</t>
    </rPh>
    <rPh sb="8" eb="10">
      <t>ランガイ</t>
    </rPh>
    <rPh sb="10" eb="12">
      <t>サンショウ</t>
    </rPh>
    <phoneticPr fontId="4"/>
  </si>
  <si>
    <t>担当部署名</t>
    <rPh sb="0" eb="2">
      <t>タントウ</t>
    </rPh>
    <rPh sb="2" eb="4">
      <t>ブショ</t>
    </rPh>
    <rPh sb="4" eb="5">
      <t>メイ</t>
    </rPh>
    <phoneticPr fontId="4"/>
  </si>
  <si>
    <t>住所</t>
    <rPh sb="0" eb="2">
      <t>ジュウショ</t>
    </rPh>
    <phoneticPr fontId="4"/>
  </si>
  <si>
    <t>電話</t>
    <rPh sb="0" eb="2">
      <t>デンワ</t>
    </rPh>
    <phoneticPr fontId="4"/>
  </si>
  <si>
    <t>〒</t>
    <phoneticPr fontId="4"/>
  </si>
  <si>
    <r>
      <t>事務担当者及び研究指導者用</t>
    </r>
    <r>
      <rPr>
        <b/>
        <sz val="8"/>
        <color indexed="48"/>
        <rFont val="ＭＳ Ｐゴシック"/>
        <family val="3"/>
        <charset val="128"/>
      </rPr>
      <t xml:space="preserve">
For Office and Research Advisor Use </t>
    </r>
    <rPh sb="0" eb="2">
      <t>ジム</t>
    </rPh>
    <rPh sb="2" eb="5">
      <t>タントウシャ</t>
    </rPh>
    <rPh sb="5" eb="6">
      <t>オヨ</t>
    </rPh>
    <rPh sb="7" eb="9">
      <t>ケンキュウ</t>
    </rPh>
    <rPh sb="9" eb="11">
      <t>シドウ</t>
    </rPh>
    <rPh sb="11" eb="12">
      <t>シャ</t>
    </rPh>
    <rPh sb="12" eb="13">
      <t>ヨウ</t>
    </rPh>
    <phoneticPr fontId="4"/>
  </si>
  <si>
    <t>円</t>
    <rPh sb="0" eb="1">
      <t>エン</t>
    </rPh>
    <phoneticPr fontId="4"/>
  </si>
  <si>
    <t>現地到着日</t>
    <rPh sb="0" eb="2">
      <t>ゲンチ</t>
    </rPh>
    <rPh sb="2" eb="4">
      <t>トウチャク</t>
    </rPh>
    <rPh sb="4" eb="5">
      <t>ヒ</t>
    </rPh>
    <phoneticPr fontId="4"/>
  </si>
  <si>
    <t>学校名</t>
  </si>
  <si>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</si>
  <si>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</si>
  <si>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</si>
  <si>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</si>
  <si>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</si>
  <si>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</si>
  <si>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</si>
  <si>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</si>
  <si>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</si>
  <si>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</si>
  <si>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</si>
  <si>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</si>
  <si>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</si>
  <si>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</si>
  <si>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</si>
  <si>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</si>
  <si>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</si>
  <si>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</si>
  <si>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</si>
  <si>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</si>
  <si>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</si>
  <si>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</si>
  <si>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</si>
  <si>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</si>
  <si>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上越教育大学</t>
  </si>
  <si>
    <t>総合研究大学院大学</t>
  </si>
  <si>
    <t>筑波技術大学</t>
  </si>
  <si>
    <t>お茶の水女子大学</t>
  </si>
  <si>
    <t>電気通信大学</t>
  </si>
  <si>
    <t>東京大学</t>
  </si>
  <si>
    <t>東京医科歯科大学</t>
  </si>
  <si>
    <t>東京外国語大学</t>
  </si>
  <si>
    <t>東京学芸大学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</si>
  <si>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</si>
  <si>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</si>
  <si>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</si>
  <si>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</si>
  <si>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</si>
  <si>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</si>
  <si>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</si>
  <si>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</si>
  <si>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</si>
  <si>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</si>
  <si>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</si>
  <si>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</si>
  <si>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</si>
  <si>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</si>
  <si>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</si>
  <si>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</si>
  <si>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</si>
  <si>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</si>
  <si>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</si>
  <si>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</si>
  <si>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</si>
  <si>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</si>
  <si>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</si>
  <si>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</si>
  <si>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</si>
  <si>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</si>
  <si>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</si>
  <si>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</si>
  <si>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</si>
  <si>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</si>
  <si>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</si>
  <si>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</si>
  <si>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</si>
  <si>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</si>
  <si>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</si>
  <si>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</si>
  <si>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</si>
  <si>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</si>
  <si>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</si>
  <si>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</si>
  <si>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</si>
  <si>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</si>
  <si>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</si>
  <si>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</si>
  <si>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</si>
  <si>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</si>
  <si>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</si>
  <si>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</si>
  <si>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</si>
  <si>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</si>
  <si>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</si>
  <si>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対象帰国留学生氏名</t>
    <rPh sb="0" eb="2">
      <t>タイショウ</t>
    </rPh>
    <rPh sb="2" eb="4">
      <t>キコク</t>
    </rPh>
    <rPh sb="4" eb="7">
      <t>リュウガクセイ</t>
    </rPh>
    <rPh sb="7" eb="9">
      <t>シメイ</t>
    </rPh>
    <phoneticPr fontId="4"/>
  </si>
  <si>
    <t>研究指導者用</t>
    <rPh sb="0" eb="2">
      <t>ケンキュウ</t>
    </rPh>
    <rPh sb="2" eb="6">
      <t>シドウシャヨウ</t>
    </rPh>
    <phoneticPr fontId="4"/>
  </si>
  <si>
    <t>帰国留学生用</t>
    <rPh sb="0" eb="2">
      <t>キコク</t>
    </rPh>
    <rPh sb="2" eb="5">
      <t>リュウガクセイ</t>
    </rPh>
    <rPh sb="5" eb="6">
      <t>ヨウ</t>
    </rPh>
    <phoneticPr fontId="4"/>
  </si>
  <si>
    <t>＊　文部科学省外国人留学生学習奨励費：日本学生支援機構(JASSO）が実施する私費外国人留学生を対象とする奨学金</t>
    <rPh sb="2" eb="4">
      <t>モンブ</t>
    </rPh>
    <rPh sb="4" eb="7">
      <t>カガクショウ</t>
    </rPh>
    <rPh sb="7" eb="9">
      <t>ガイコク</t>
    </rPh>
    <rPh sb="9" eb="10">
      <t>ジン</t>
    </rPh>
    <rPh sb="10" eb="13">
      <t>リュウガクセイ</t>
    </rPh>
    <rPh sb="13" eb="15">
      <t>ガクシュウ</t>
    </rPh>
    <rPh sb="15" eb="17">
      <t>ショウレイ</t>
    </rPh>
    <rPh sb="17" eb="18">
      <t>ヒ</t>
    </rPh>
    <rPh sb="19" eb="27">
      <t>ニ</t>
    </rPh>
    <rPh sb="35" eb="37">
      <t>ジッシ</t>
    </rPh>
    <rPh sb="39" eb="41">
      <t>シヒ</t>
    </rPh>
    <rPh sb="41" eb="44">
      <t>ガイコクジン</t>
    </rPh>
    <rPh sb="44" eb="47">
      <t>リュウガクセイ</t>
    </rPh>
    <rPh sb="48" eb="50">
      <t>タイショウ</t>
    </rPh>
    <rPh sb="53" eb="56">
      <t>ショウガクキン</t>
    </rPh>
    <phoneticPr fontId="4"/>
  </si>
  <si>
    <t>For Reseach Advisor</t>
    <phoneticPr fontId="4"/>
  </si>
  <si>
    <t>Application Form  for Follow-up Research Guidance</t>
    <phoneticPr fontId="4"/>
  </si>
  <si>
    <t>研究指導者→大学事務担当者→JASSO</t>
    <rPh sb="0" eb="2">
      <t>ケンキュウ</t>
    </rPh>
    <rPh sb="2" eb="5">
      <t>シドウシャ</t>
    </rPh>
    <rPh sb="6" eb="8">
      <t>ダイガク</t>
    </rPh>
    <rPh sb="8" eb="10">
      <t>ジム</t>
    </rPh>
    <rPh sb="10" eb="13">
      <t>タントウシャ</t>
    </rPh>
    <phoneticPr fontId="4"/>
  </si>
  <si>
    <r>
      <t>学歴（大学院以上）及び研究歴</t>
    </r>
    <r>
      <rPr>
        <sz val="8"/>
        <rFont val="Arial"/>
        <family val="2"/>
      </rPr>
      <t xml:space="preserve"> /</t>
    </r>
    <r>
      <rPr>
        <sz val="8"/>
        <rFont val="ＭＳ Ｐゴシック"/>
        <family val="3"/>
        <charset val="128"/>
      </rPr>
      <t>　</t>
    </r>
    <rPh sb="5" eb="6">
      <t>イン</t>
    </rPh>
    <rPh sb="9" eb="10">
      <t>オヨ</t>
    </rPh>
    <rPh sb="11" eb="13">
      <t>ケンキュウ</t>
    </rPh>
    <rPh sb="13" eb="14">
      <t>レキ</t>
    </rPh>
    <phoneticPr fontId="4"/>
  </si>
  <si>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</si>
  <si>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</si>
  <si>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</si>
  <si>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</si>
  <si>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</si>
  <si>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</si>
  <si>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</si>
  <si>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</si>
  <si>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</si>
  <si>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</si>
  <si>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</si>
  <si>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</si>
  <si>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</si>
  <si>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</si>
  <si>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</si>
  <si>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</si>
  <si>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</si>
  <si>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</si>
  <si>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</si>
  <si>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</si>
  <si>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</si>
  <si>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</si>
  <si>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</si>
  <si>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</si>
  <si>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</si>
  <si>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</si>
  <si>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</si>
  <si>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</si>
  <si>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</si>
  <si>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</si>
  <si>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</si>
  <si>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</si>
  <si>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</si>
  <si>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</si>
  <si>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</si>
  <si>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</si>
  <si>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</si>
  <si>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</si>
  <si>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</si>
  <si>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</si>
  <si>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京都市立芸術大学</t>
  </si>
  <si>
    <t>京都府立大学</t>
  </si>
  <si>
    <t>京都府立医科大学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</si>
  <si>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</si>
  <si>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</si>
  <si>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</si>
  <si>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</si>
  <si>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</si>
  <si>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</si>
  <si>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</si>
  <si>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</si>
  <si>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</si>
  <si>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</si>
  <si>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</si>
  <si>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</si>
  <si>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県立広島大学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</si>
  <si>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</si>
  <si>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</si>
  <si>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</si>
  <si>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</si>
  <si>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</si>
  <si>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</si>
  <si>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</si>
  <si>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</si>
  <si>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</si>
  <si>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</si>
  <si>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</si>
  <si>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</si>
  <si>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</si>
  <si>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</si>
  <si>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藤女子大学</t>
  </si>
  <si>
    <t>北星学園大学</t>
  </si>
  <si>
    <t>北海学園大学</t>
  </si>
  <si>
    <t>酪農学園大学</t>
  </si>
  <si>
    <t>函館大学</t>
  </si>
  <si>
    <t>札幌大学</t>
  </si>
  <si>
    <t>札幌学院大学</t>
  </si>
  <si>
    <t>旭川大学</t>
  </si>
  <si>
    <t>北海道医療大学</t>
  </si>
  <si>
    <t>北海道薬科大学</t>
  </si>
  <si>
    <t>北海商科大学</t>
  </si>
  <si>
    <t>北海道情報大学</t>
  </si>
  <si>
    <t>札幌国際大学</t>
  </si>
  <si>
    <t>北翔大学</t>
  </si>
  <si>
    <t>日本赤十字北海道看護大学</t>
  </si>
  <si>
    <t>北海道文教大学</t>
  </si>
  <si>
    <t>天使大学</t>
  </si>
  <si>
    <t>札幌大谷大学</t>
  </si>
  <si>
    <t>岩手医科大学</t>
  </si>
  <si>
    <t>東北学院大学</t>
  </si>
  <si>
    <t>東北福祉大学</t>
  </si>
  <si>
    <t>東北生活文化大学</t>
  </si>
  <si>
    <t>宮城学院女子大学</t>
  </si>
  <si>
    <t>富士大学</t>
  </si>
  <si>
    <t>東北工業大学</t>
  </si>
  <si>
    <t>ノースアジア大学</t>
  </si>
  <si>
    <t>郡山女子大学</t>
  </si>
  <si>
    <t>仙台大学</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</si>
  <si>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</si>
  <si>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</si>
  <si>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</si>
  <si>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</si>
  <si>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</si>
  <si>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</si>
  <si>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</si>
  <si>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</si>
  <si>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</si>
  <si>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</si>
  <si>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</si>
  <si>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</si>
  <si>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</si>
  <si>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</si>
  <si>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</si>
  <si>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</si>
  <si>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</si>
  <si>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</si>
  <si>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</si>
  <si>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</si>
  <si>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</si>
  <si>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</si>
  <si>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</si>
  <si>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</si>
  <si>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</si>
  <si>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</si>
  <si>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</si>
  <si>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</si>
  <si>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</si>
  <si>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</si>
  <si>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</si>
  <si>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</si>
  <si>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</si>
  <si>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</si>
  <si>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</si>
  <si>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</si>
  <si>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</si>
  <si>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</si>
  <si>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</si>
  <si>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</si>
  <si>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</si>
  <si>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</si>
  <si>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</si>
  <si>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</si>
  <si>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</si>
  <si>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</si>
  <si>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</si>
  <si>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</si>
  <si>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</si>
  <si>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</si>
  <si>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</si>
  <si>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</si>
  <si>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</si>
  <si>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</si>
  <si>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</si>
  <si>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</si>
  <si>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</si>
  <si>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</si>
  <si>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</si>
  <si>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</si>
  <si>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</si>
  <si>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</si>
  <si>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</si>
  <si>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</si>
  <si>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</si>
  <si>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</si>
  <si>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</si>
  <si>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</si>
  <si>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</si>
  <si>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</si>
  <si>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</si>
  <si>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</si>
  <si>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</si>
  <si>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</si>
  <si>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</si>
  <si>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</si>
  <si>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</si>
  <si>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</si>
  <si>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</si>
  <si>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</si>
  <si>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</si>
  <si>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</si>
  <si>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</si>
  <si>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</si>
  <si>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</si>
  <si>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</si>
  <si>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</si>
  <si>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</si>
  <si>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</si>
  <si>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</si>
  <si>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</si>
  <si>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</si>
  <si>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</si>
  <si>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</si>
  <si>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</si>
  <si>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</si>
  <si>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</si>
  <si>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</si>
  <si>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</si>
  <si>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</si>
  <si>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</si>
  <si>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</si>
  <si>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</si>
  <si>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</si>
  <si>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</si>
  <si>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</si>
  <si>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</si>
  <si>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</si>
  <si>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</si>
  <si>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</si>
  <si>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</si>
  <si>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</si>
  <si>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</si>
  <si>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</si>
  <si>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</si>
  <si>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</si>
  <si>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</si>
  <si>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</si>
  <si>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</si>
  <si>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</si>
  <si>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</si>
  <si>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</si>
  <si>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</si>
  <si>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</si>
  <si>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</si>
  <si>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</si>
  <si>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</si>
  <si>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</si>
  <si>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青山学院大学</t>
  </si>
  <si>
    <t>亜細亜大学</t>
  </si>
  <si>
    <t>上野学園大学</t>
  </si>
  <si>
    <t>大妻女子大学</t>
  </si>
  <si>
    <t>学習院大学</t>
  </si>
  <si>
    <t>北里大学</t>
  </si>
  <si>
    <t>作成・提出書類</t>
    <rPh sb="0" eb="2">
      <t>サクセイ</t>
    </rPh>
    <rPh sb="3" eb="5">
      <t>テイシュツ</t>
    </rPh>
    <rPh sb="5" eb="7">
      <t>ショルイ</t>
    </rPh>
    <phoneticPr fontId="4"/>
  </si>
  <si>
    <t>提出先</t>
    <rPh sb="0" eb="2">
      <t>テイシュツ</t>
    </rPh>
    <rPh sb="2" eb="3">
      <t>サキ</t>
    </rPh>
    <phoneticPr fontId="4"/>
  </si>
  <si>
    <t>大学事務担当者</t>
    <rPh sb="0" eb="2">
      <t>ダイガク</t>
    </rPh>
    <rPh sb="2" eb="4">
      <t>ジム</t>
    </rPh>
    <rPh sb="4" eb="7">
      <t>タントウシャ</t>
    </rPh>
    <phoneticPr fontId="4"/>
  </si>
  <si>
    <t>大学事務担当者→JASSO</t>
    <rPh sb="0" eb="2">
      <t>ダイガク</t>
    </rPh>
    <rPh sb="2" eb="4">
      <t>ジム</t>
    </rPh>
    <rPh sb="4" eb="7">
      <t>タントウシャ</t>
    </rPh>
    <phoneticPr fontId="4"/>
  </si>
  <si>
    <t>sheets for input</t>
    <phoneticPr fontId="4"/>
  </si>
  <si>
    <t>E-mail</t>
    <phoneticPr fontId="4"/>
  </si>
  <si>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</si>
  <si>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</si>
  <si>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</si>
  <si>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</si>
  <si>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</si>
  <si>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</si>
  <si>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</si>
  <si>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</si>
  <si>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</si>
  <si>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</si>
  <si>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</si>
  <si>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</si>
  <si>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</si>
  <si>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</si>
  <si>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</si>
  <si>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</si>
  <si>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</si>
  <si>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</si>
  <si>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</si>
  <si>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</si>
  <si>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</si>
  <si>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</si>
  <si>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</si>
  <si>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</si>
  <si>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</si>
  <si>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</si>
  <si>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</si>
  <si>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</si>
  <si>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</si>
  <si>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</si>
  <si>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</si>
  <si>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</si>
  <si>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</si>
  <si>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</si>
  <si>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</si>
  <si>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</si>
  <si>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</si>
  <si>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</si>
  <si>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</si>
  <si>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</si>
  <si>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</si>
  <si>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</si>
  <si>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</si>
  <si>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</si>
  <si>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</si>
  <si>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</si>
  <si>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</si>
  <si>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</si>
  <si>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</si>
  <si>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</si>
  <si>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</si>
  <si>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</si>
  <si>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</si>
  <si>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</si>
  <si>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</si>
  <si>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</si>
  <si>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</si>
  <si>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</si>
  <si>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</si>
  <si>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</si>
  <si>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（1）帰国留学生及びその他の研究者等を対象とした専門分野の研究に関連するセミナーへ参加、協力及び研究情報の交換</t>
    <phoneticPr fontId="4"/>
  </si>
  <si>
    <t>（2）一般学生を対象とした専門分野に関する特別講義</t>
    <phoneticPr fontId="4"/>
  </si>
  <si>
    <t>（3）研究者又は一般学生を対象とした我が国の高等教育機関等に関する教育事情の紹介及び情報提供</t>
    <phoneticPr fontId="4"/>
  </si>
  <si>
    <t>（4）大学間の学術、教育交流等に関する国際交流担当者との意見交換</t>
    <phoneticPr fontId="4"/>
  </si>
  <si>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</si>
  <si>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</si>
  <si>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</si>
  <si>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</si>
  <si>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</si>
  <si>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</si>
  <si>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</si>
  <si>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</si>
  <si>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</si>
  <si>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</si>
  <si>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</si>
  <si>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</si>
  <si>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</si>
  <si>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</si>
  <si>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</si>
  <si>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</si>
  <si>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</si>
  <si>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</si>
  <si>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</si>
  <si>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</si>
  <si>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</si>
  <si>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</si>
  <si>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</si>
  <si>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</si>
  <si>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</si>
  <si>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</si>
  <si>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</si>
  <si>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</si>
  <si>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</si>
  <si>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</si>
  <si>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</si>
  <si>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</si>
  <si>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</si>
  <si>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</si>
  <si>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</si>
  <si>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</si>
  <si>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</si>
  <si>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</si>
  <si>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</si>
  <si>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</si>
  <si>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</si>
  <si>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</si>
  <si>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</si>
  <si>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</si>
  <si>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</si>
  <si>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</si>
  <si>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</si>
  <si>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</si>
  <si>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</si>
  <si>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</si>
  <si>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</si>
  <si>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</si>
  <si>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</si>
  <si>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</si>
  <si>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</si>
  <si>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</si>
  <si>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</si>
  <si>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</si>
  <si>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</si>
  <si>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</si>
  <si>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</si>
  <si>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</si>
  <si>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</si>
  <si>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</si>
  <si>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</si>
  <si>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</si>
  <si>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</si>
  <si>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</si>
  <si>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</si>
  <si>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</si>
  <si>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</si>
  <si>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</si>
  <si>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</si>
  <si>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</si>
  <si>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</si>
  <si>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</si>
  <si>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</si>
  <si>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</si>
  <si>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</si>
  <si>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</si>
  <si>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</si>
  <si>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</si>
  <si>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</si>
  <si>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</si>
  <si>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</si>
  <si>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</si>
  <si>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</si>
  <si>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</si>
  <si>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</si>
  <si>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</si>
  <si>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</si>
  <si>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</si>
  <si>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</si>
  <si>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</si>
  <si>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</si>
  <si>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</si>
  <si>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</si>
  <si>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静岡文化芸術大学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</si>
  <si>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</si>
  <si>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</si>
  <si>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</si>
  <si>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</si>
  <si>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</si>
  <si>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</si>
  <si>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</si>
  <si>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</si>
  <si>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</si>
  <si>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</si>
  <si>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</si>
  <si>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</si>
  <si>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</si>
  <si>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</si>
  <si>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</si>
  <si>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</si>
  <si>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</si>
  <si>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</si>
  <si>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</si>
  <si>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</si>
  <si>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</si>
  <si>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</si>
  <si>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</si>
  <si>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</si>
  <si>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</si>
  <si>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</si>
  <si>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</si>
  <si>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</si>
  <si>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</si>
  <si>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</si>
  <si>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</si>
  <si>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</si>
  <si>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</si>
  <si>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</si>
  <si>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</si>
  <si>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</si>
  <si>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</si>
  <si>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</si>
  <si>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</si>
  <si>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</si>
  <si>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</si>
  <si>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</si>
  <si>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</si>
  <si>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</si>
  <si>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</si>
  <si>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</si>
  <si>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</si>
  <si>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</si>
  <si>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</si>
  <si>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</si>
  <si>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</si>
  <si>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</si>
  <si>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</si>
  <si>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</si>
  <si>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</si>
  <si>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</si>
  <si>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</si>
  <si>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</si>
  <si>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</si>
  <si>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</si>
  <si>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</si>
  <si>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</si>
  <si>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</si>
  <si>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</si>
  <si>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</si>
  <si>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</si>
  <si>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</si>
  <si>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</si>
  <si>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</si>
  <si>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</si>
  <si>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</si>
  <si>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</si>
  <si>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様式1</t>
    <rPh sb="0" eb="2">
      <t>ヨウシキ</t>
    </rPh>
    <phoneticPr fontId="4"/>
  </si>
  <si>
    <t>独立行政法人　日本学生支援機構　</t>
    <rPh sb="0" eb="2">
      <t>ドクリツ</t>
    </rPh>
    <rPh sb="2" eb="4">
      <t>ギョウセイ</t>
    </rPh>
    <rPh sb="4" eb="6">
      <t>ホウジン</t>
    </rPh>
    <rPh sb="7" eb="15">
      <t>ニホンガクセイ</t>
    </rPh>
    <phoneticPr fontId="4"/>
  </si>
  <si>
    <t>理事長　殿</t>
    <rPh sb="0" eb="3">
      <t>リジチョウ</t>
    </rPh>
    <rPh sb="4" eb="5">
      <t>ドノ</t>
    </rPh>
    <phoneticPr fontId="4"/>
  </si>
  <si>
    <t>大学名</t>
    <rPh sb="0" eb="3">
      <t>ダイガクメイ</t>
    </rPh>
    <phoneticPr fontId="4"/>
  </si>
  <si>
    <t>学長名</t>
    <rPh sb="0" eb="2">
      <t>ガクチョウ</t>
    </rPh>
    <rPh sb="2" eb="3">
      <t>メイ</t>
    </rPh>
    <phoneticPr fontId="4"/>
  </si>
  <si>
    <t>の募集について(回答）</t>
    <rPh sb="1" eb="3">
      <t>ボシュウ</t>
    </rPh>
    <rPh sb="8" eb="10">
      <t>カイトウ</t>
    </rPh>
    <phoneticPr fontId="4"/>
  </si>
  <si>
    <t>記</t>
    <rPh sb="0" eb="1">
      <t>キ</t>
    </rPh>
    <phoneticPr fontId="4"/>
  </si>
  <si>
    <t>名</t>
    <rPh sb="0" eb="1">
      <t>メイ</t>
    </rPh>
    <phoneticPr fontId="4"/>
  </si>
  <si>
    <t>担当者氏名</t>
    <rPh sb="0" eb="3">
      <t>タントウシャ</t>
    </rPh>
    <rPh sb="3" eb="5">
      <t>シメイ</t>
    </rPh>
    <phoneticPr fontId="4"/>
  </si>
  <si>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</si>
  <si>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</si>
  <si>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</si>
  <si>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</si>
  <si>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</si>
  <si>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</si>
  <si>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</si>
  <si>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</si>
  <si>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</si>
  <si>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</si>
  <si>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</si>
  <si>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</si>
  <si>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</si>
  <si>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</si>
  <si>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</si>
  <si>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</si>
  <si>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</si>
  <si>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</si>
  <si>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</si>
  <si>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</si>
  <si>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</si>
  <si>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</si>
  <si>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</si>
  <si>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</si>
  <si>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</si>
  <si>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</si>
  <si>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</si>
  <si>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</si>
  <si>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</si>
  <si>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</si>
  <si>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</si>
  <si>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</si>
  <si>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</si>
  <si>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</si>
  <si>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</si>
  <si>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</si>
  <si>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</si>
  <si>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</si>
  <si>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</si>
  <si>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</si>
  <si>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</si>
  <si>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</si>
  <si>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</si>
  <si>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</si>
  <si>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</si>
  <si>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</si>
  <si>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</si>
  <si>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</si>
  <si>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</si>
  <si>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</si>
  <si>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</si>
  <si>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</si>
  <si>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</si>
  <si>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秋田公立美術大学</t>
  </si>
  <si>
    <t>尾道市立大学</t>
  </si>
  <si>
    <t>新見公立大学</t>
  </si>
  <si>
    <t>福山市立大学</t>
  </si>
  <si>
    <t>高知県立大学</t>
  </si>
  <si>
    <t>星槎大学</t>
  </si>
  <si>
    <t>札幌保健医療大学</t>
  </si>
  <si>
    <t>東北文教大学</t>
  </si>
  <si>
    <t>群馬医療福祉大学</t>
  </si>
  <si>
    <t>新潟リハビリテーション大学</t>
  </si>
  <si>
    <t>日本保健医療大学</t>
  </si>
  <si>
    <t>横浜美術大学</t>
  </si>
  <si>
    <t>日本映画大学</t>
  </si>
  <si>
    <t>亀田医療大学</t>
  </si>
  <si>
    <t>横浜創英大学</t>
  </si>
  <si>
    <t>文化学園大学</t>
  </si>
  <si>
    <t>ビジネス・ブレークスルー大学</t>
  </si>
  <si>
    <t>東京医療学院大学</t>
  </si>
  <si>
    <t>事業構想大学院大学</t>
  </si>
  <si>
    <t>至学館大学</t>
  </si>
  <si>
    <t>常葉大学</t>
  </si>
  <si>
    <t>岡崎女子大学</t>
  </si>
  <si>
    <t>奈良学園大学</t>
  </si>
  <si>
    <t>宝塚大学</t>
  </si>
  <si>
    <t>京都華頂大学</t>
  </si>
  <si>
    <t>大阪物療大学</t>
  </si>
  <si>
    <t>宝塚医療大学</t>
  </si>
  <si>
    <t>京都美術工芸大学</t>
  </si>
  <si>
    <t>大阪行岡医療大学</t>
  </si>
  <si>
    <t>天理医療大学</t>
  </si>
  <si>
    <t>日本経済大学</t>
  </si>
  <si>
    <t>純真学園大学</t>
  </si>
  <si>
    <t>沖縄科学技術大学院大学</t>
  </si>
  <si>
    <t>鈴鹿大学</t>
  </si>
  <si>
    <t>アゼルバイジャン</t>
  </si>
  <si>
    <t>アフガニスタン</t>
  </si>
  <si>
    <t>アルジェリア</t>
  </si>
  <si>
    <t>アルゼンチン</t>
  </si>
  <si>
    <t>アルバニア</t>
  </si>
  <si>
    <t>アルメニア</t>
  </si>
  <si>
    <t>アンティグア・バーブーダ</t>
  </si>
  <si>
    <t>イエメン</t>
  </si>
  <si>
    <t>イラク</t>
  </si>
  <si>
    <t>イラン</t>
  </si>
  <si>
    <t>インド</t>
  </si>
  <si>
    <t>インドネシア</t>
  </si>
  <si>
    <t>ウクライナ</t>
  </si>
  <si>
    <t>ウズベキスタン</t>
  </si>
  <si>
    <t>エクアドル</t>
  </si>
  <si>
    <t>エジプト</t>
  </si>
  <si>
    <t>エルサルバドル</t>
  </si>
  <si>
    <t>ガイアナ</t>
  </si>
  <si>
    <t>カザフスタン</t>
  </si>
  <si>
    <t>ガボン</t>
  </si>
  <si>
    <t>カメルーン</t>
  </si>
  <si>
    <t>韓国</t>
  </si>
  <si>
    <t>ガンビア</t>
  </si>
  <si>
    <t>カンボジア</t>
  </si>
  <si>
    <t>ギニア</t>
  </si>
  <si>
    <t>ギニアビサウ</t>
  </si>
  <si>
    <t>キューバ</t>
  </si>
  <si>
    <t>キリバス</t>
  </si>
  <si>
    <t>キルギス</t>
  </si>
  <si>
    <t>グアテマラ</t>
  </si>
  <si>
    <t>グレナダ</t>
  </si>
  <si>
    <t>ケニア</t>
  </si>
  <si>
    <t>コートジボワール</t>
  </si>
  <si>
    <t>コスタリカ</t>
  </si>
  <si>
    <t>コソボ</t>
  </si>
  <si>
    <t>コモロ</t>
  </si>
  <si>
    <t>コロンビア</t>
  </si>
  <si>
    <t>コンゴ共和国</t>
  </si>
  <si>
    <t>サモア</t>
  </si>
  <si>
    <t>サントメ・プリンシペ</t>
  </si>
  <si>
    <t>ザンビア</t>
  </si>
  <si>
    <t>シエラレオネ</t>
  </si>
  <si>
    <t>ジブチ</t>
  </si>
  <si>
    <t>ジャマイカ</t>
  </si>
  <si>
    <t>ジョージア</t>
  </si>
  <si>
    <t>シリア</t>
  </si>
  <si>
    <t>ジンバブエ</t>
  </si>
  <si>
    <t>スーダン</t>
  </si>
  <si>
    <t>スリナム</t>
  </si>
  <si>
    <t>スリランカ</t>
  </si>
  <si>
    <t>赤道ギニア</t>
    <rPh sb="0" eb="2">
      <t>セキドウ</t>
    </rPh>
    <phoneticPr fontId="4"/>
  </si>
  <si>
    <t>セネガル</t>
  </si>
  <si>
    <t>セルビア</t>
  </si>
  <si>
    <t>セントヘレナ</t>
  </si>
  <si>
    <t>セントルシア</t>
  </si>
  <si>
    <t>ソマリア</t>
  </si>
  <si>
    <t>ソロモン諸島</t>
  </si>
  <si>
    <t>タイ</t>
  </si>
  <si>
    <t>台湾</t>
  </si>
  <si>
    <t>タジキスタン</t>
  </si>
  <si>
    <t>タンザニア</t>
  </si>
  <si>
    <t>チャド</t>
  </si>
  <si>
    <t>中央アフリカ</t>
  </si>
  <si>
    <t>チュニジア</t>
  </si>
  <si>
    <t>ツバル</t>
  </si>
  <si>
    <t>トーゴ</t>
  </si>
  <si>
    <t>トケラウ諸島</t>
  </si>
  <si>
    <t>ドミニカ国</t>
  </si>
  <si>
    <t>トルクメニスタン</t>
  </si>
  <si>
    <t>トルコ</t>
  </si>
  <si>
    <t>トンガ</t>
  </si>
  <si>
    <t>ナイジェリア</t>
  </si>
  <si>
    <t>ナウル</t>
  </si>
  <si>
    <t>ナミビア</t>
  </si>
  <si>
    <t>ニウエ</t>
  </si>
  <si>
    <t>ニカラグア</t>
  </si>
  <si>
    <t>ニジェール</t>
  </si>
  <si>
    <t>ネパール</t>
  </si>
  <si>
    <t>ハイチ</t>
  </si>
  <si>
    <t>パキスタン</t>
  </si>
  <si>
    <t>パナマ</t>
  </si>
  <si>
    <t>バヌアツ</t>
  </si>
  <si>
    <t>パプアニューギニア</t>
  </si>
  <si>
    <t>パラオ</t>
  </si>
  <si>
    <t>パラグアイ</t>
  </si>
  <si>
    <t>バングラデシュ</t>
  </si>
  <si>
    <t>東ティモール</t>
  </si>
  <si>
    <t>フィジー</t>
  </si>
  <si>
    <t>フィリピン</t>
  </si>
  <si>
    <t>ブータン</t>
  </si>
  <si>
    <t>ブラジル</t>
  </si>
  <si>
    <t>ブルキナファソ</t>
  </si>
  <si>
    <t>ブルンジ</t>
  </si>
  <si>
    <t>ベトナム</t>
  </si>
  <si>
    <t>ベナン</t>
  </si>
  <si>
    <t>ベネズエラ</t>
  </si>
  <si>
    <t>ベラルーシ</t>
  </si>
  <si>
    <t>ベリーズ</t>
  </si>
  <si>
    <t>ペルー</t>
  </si>
  <si>
    <t>ボスニア・ヘルツェゴビナ</t>
  </si>
  <si>
    <t>ボツワナ</t>
  </si>
  <si>
    <t>ボリビア</t>
  </si>
  <si>
    <t>ホンジュラス</t>
  </si>
  <si>
    <t>マダガスカル</t>
  </si>
  <si>
    <t>マラウイ</t>
  </si>
  <si>
    <t>マリ</t>
  </si>
  <si>
    <t>マレーシア</t>
  </si>
  <si>
    <t>南アフリカ</t>
  </si>
  <si>
    <t>南スーダン</t>
  </si>
  <si>
    <t>メキシコ</t>
  </si>
  <si>
    <t>モーリシャス</t>
  </si>
  <si>
    <t>モーリタニア</t>
  </si>
  <si>
    <t>モザンビーク</t>
  </si>
  <si>
    <t>モルディブ</t>
  </si>
  <si>
    <t>モルドバ</t>
  </si>
  <si>
    <t>モロッコ</t>
  </si>
  <si>
    <t>モンゴル</t>
  </si>
  <si>
    <t>モンテネグロ</t>
  </si>
  <si>
    <t>ヨルダン</t>
  </si>
  <si>
    <t>ラオス</t>
  </si>
  <si>
    <t>リビア</t>
  </si>
  <si>
    <t>リベリア</t>
  </si>
  <si>
    <t>ルワンダ</t>
  </si>
  <si>
    <t>レソト</t>
  </si>
  <si>
    <t>レバノン</t>
  </si>
  <si>
    <t>ワリス・フツナ</t>
  </si>
  <si>
    <t>・往復の渡航経路については、ＪＡＳＳＯの契約する旅行代理店が指定する経路となります。</t>
    <rPh sb="1" eb="3">
      <t>オウフク</t>
    </rPh>
    <rPh sb="4" eb="6">
      <t>トコウ</t>
    </rPh>
    <rPh sb="6" eb="8">
      <t>ケイロ</t>
    </rPh>
    <rPh sb="20" eb="22">
      <t>ケイヤク</t>
    </rPh>
    <rPh sb="24" eb="26">
      <t>リョコウ</t>
    </rPh>
    <rPh sb="26" eb="29">
      <t>ダイリテン</t>
    </rPh>
    <rPh sb="30" eb="32">
      <t>シテイ</t>
    </rPh>
    <rPh sb="34" eb="36">
      <t>ケイロ</t>
    </rPh>
    <phoneticPr fontId="4"/>
  </si>
  <si>
    <t>submit to</t>
    <phoneticPr fontId="4"/>
  </si>
  <si>
    <t>For Foreign Researcher</t>
    <phoneticPr fontId="4"/>
  </si>
  <si>
    <t>往路</t>
    <rPh sb="0" eb="2">
      <t>オウロ</t>
    </rPh>
    <phoneticPr fontId="4"/>
  </si>
  <si>
    <t>復路</t>
    <rPh sb="0" eb="2">
      <t>フクロ</t>
    </rPh>
    <phoneticPr fontId="4"/>
  </si>
  <si>
    <t>エスワティニ</t>
    <phoneticPr fontId="4"/>
  </si>
  <si>
    <t>パレスチナ</t>
    <phoneticPr fontId="4"/>
  </si>
  <si>
    <r>
      <t>帰国留学生を対象とした研究指導以外に実施予定の事業について</t>
    </r>
    <r>
      <rPr>
        <sz val="7"/>
        <color indexed="10"/>
        <rFont val="ＭＳ Ｐゴシック"/>
        <family val="3"/>
        <charset val="128"/>
      </rPr>
      <t xml:space="preserve"> 　  （各事業の実施内容及び効果を記入してください。)</t>
    </r>
    <rPh sb="0" eb="2">
      <t>キコク</t>
    </rPh>
    <rPh sb="2" eb="4">
      <t>リュウガク</t>
    </rPh>
    <rPh sb="4" eb="5">
      <t>セイ</t>
    </rPh>
    <rPh sb="6" eb="8">
      <t>タイショウ</t>
    </rPh>
    <rPh sb="11" eb="13">
      <t>ケンキュウ</t>
    </rPh>
    <rPh sb="13" eb="15">
      <t>シドウ</t>
    </rPh>
    <rPh sb="15" eb="17">
      <t>イガイ</t>
    </rPh>
    <rPh sb="18" eb="20">
      <t>ジッシ</t>
    </rPh>
    <rPh sb="20" eb="22">
      <t>ヨテイ</t>
    </rPh>
    <rPh sb="23" eb="25">
      <t>ジギョウ</t>
    </rPh>
    <phoneticPr fontId="4"/>
  </si>
  <si>
    <t>実施事業</t>
    <rPh sb="0" eb="2">
      <t>ジッシ</t>
    </rPh>
    <rPh sb="2" eb="4">
      <t>ジギョウ</t>
    </rPh>
    <phoneticPr fontId="4"/>
  </si>
  <si>
    <t>長野県立大学</t>
  </si>
  <si>
    <t>公立小松大学</t>
  </si>
  <si>
    <t>公立鳥取環境大学</t>
  </si>
  <si>
    <t>北海道千歳リハビリテーション大学</t>
  </si>
  <si>
    <t>東北医科薬科大学</t>
  </si>
  <si>
    <t>岩手保健医療大学</t>
  </si>
  <si>
    <t>足利大学</t>
  </si>
  <si>
    <t>了徳寺大学</t>
  </si>
  <si>
    <t>湘南医療大学</t>
  </si>
  <si>
    <t>長野保健医療大学</t>
  </si>
  <si>
    <t>育英大学</t>
  </si>
  <si>
    <t>新潟食料農業大学</t>
  </si>
  <si>
    <t>東京純心大学</t>
  </si>
  <si>
    <t>ＬＥＣ東京リーガルマインド大学院大学</t>
  </si>
  <si>
    <t>皇学館大学</t>
  </si>
  <si>
    <t>一宮研伸大学</t>
  </si>
  <si>
    <t>福井医療大学</t>
  </si>
  <si>
    <t>大阪河崎リハビリテーション大学</t>
  </si>
  <si>
    <t>姫路大学</t>
  </si>
  <si>
    <t>広島国際大学</t>
  </si>
  <si>
    <t>鳥取看護大学</t>
  </si>
  <si>
    <r>
      <t>Period
(Y/M</t>
    </r>
    <r>
      <rPr>
        <sz val="8"/>
        <rFont val="ＭＳ Ｐゴシック"/>
        <family val="3"/>
        <charset val="128"/>
      </rPr>
      <t>～</t>
    </r>
    <r>
      <rPr>
        <sz val="8"/>
        <rFont val="Arial"/>
        <family val="2"/>
      </rPr>
      <t>Y/M)</t>
    </r>
    <phoneticPr fontId="4"/>
  </si>
  <si>
    <t>Country</t>
    <phoneticPr fontId="4"/>
  </si>
  <si>
    <t>Country Name</t>
    <phoneticPr fontId="4"/>
  </si>
  <si>
    <t>University,          Research Institute,etc.</t>
    <phoneticPr fontId="4"/>
  </si>
  <si>
    <t>Graduate course, 
Department name,etc.</t>
    <phoneticPr fontId="4"/>
  </si>
  <si>
    <t>Course</t>
    <phoneticPr fontId="4"/>
  </si>
  <si>
    <t>Degree Acquired</t>
    <phoneticPr fontId="4"/>
  </si>
  <si>
    <t>／</t>
    <phoneticPr fontId="4"/>
  </si>
  <si>
    <t>　　 ～</t>
    <phoneticPr fontId="4"/>
  </si>
  <si>
    <r>
      <t>国費</t>
    </r>
    <r>
      <rPr>
        <sz val="8"/>
        <rFont val="Arial"/>
        <family val="2"/>
      </rPr>
      <t>/Japanese government scholarship student</t>
    </r>
    <phoneticPr fontId="4"/>
  </si>
  <si>
    <r>
      <t>自国政府派遣</t>
    </r>
    <r>
      <rPr>
        <sz val="8"/>
        <rFont val="Arial"/>
        <family val="2"/>
      </rPr>
      <t>/Self-government scholarship student</t>
    </r>
  </si>
  <si>
    <r>
      <t>私費</t>
    </r>
    <r>
      <rPr>
        <sz val="8"/>
        <rFont val="Arial"/>
        <family val="2"/>
      </rPr>
      <t>(</t>
    </r>
    <r>
      <rPr>
        <sz val="8"/>
        <rFont val="ＭＳ Ｐゴシック"/>
        <family val="3"/>
        <charset val="128"/>
      </rPr>
      <t>学習奨励費あり</t>
    </r>
    <r>
      <rPr>
        <sz val="8"/>
        <rFont val="Arial"/>
        <family val="2"/>
      </rPr>
      <t xml:space="preserve">)/Privately-financed student with Monbukagakusho Honors Scholarship </t>
    </r>
    <rPh sb="3" eb="5">
      <t>ガクシュウ</t>
    </rPh>
    <rPh sb="5" eb="7">
      <t>ショウレイ</t>
    </rPh>
    <rPh sb="7" eb="8">
      <t>ヒ</t>
    </rPh>
    <phoneticPr fontId="4"/>
  </si>
  <si>
    <r>
      <t>私費</t>
    </r>
    <r>
      <rPr>
        <sz val="8"/>
        <rFont val="Arial"/>
        <family val="2"/>
      </rPr>
      <t>(</t>
    </r>
    <r>
      <rPr>
        <sz val="8"/>
        <rFont val="ＭＳ Ｐゴシック"/>
        <family val="3"/>
        <charset val="128"/>
      </rPr>
      <t>学習奨励費なし</t>
    </r>
    <r>
      <rPr>
        <sz val="8"/>
        <rFont val="Arial"/>
        <family val="2"/>
      </rPr>
      <t xml:space="preserve">)/Privately-financed student without Monbukagakusho Honors Scholarship </t>
    </r>
    <rPh sb="3" eb="5">
      <t>ガクシュウ</t>
    </rPh>
    <rPh sb="5" eb="7">
      <t>ショウレイ</t>
    </rPh>
    <rPh sb="7" eb="8">
      <t>ヒ</t>
    </rPh>
    <phoneticPr fontId="4"/>
  </si>
  <si>
    <r>
      <t>・募集要項の各注意事項をよく読んだ上で、</t>
    </r>
    <r>
      <rPr>
        <sz val="11"/>
        <color rgb="FFFF0000"/>
        <rFont val="ＭＳ Ｐゴシック"/>
        <family val="3"/>
        <charset val="128"/>
      </rPr>
      <t>別紙記入例を参考に</t>
    </r>
    <r>
      <rPr>
        <sz val="11"/>
        <rFont val="ＭＳ Ｐゴシック"/>
        <family val="3"/>
        <charset val="128"/>
      </rPr>
      <t>記入してください。</t>
    </r>
    <rPh sb="1" eb="3">
      <t>ボシュウ</t>
    </rPh>
    <rPh sb="3" eb="5">
      <t>ヨウコウ</t>
    </rPh>
    <rPh sb="6" eb="7">
      <t>カク</t>
    </rPh>
    <rPh sb="7" eb="9">
      <t>チュウイ</t>
    </rPh>
    <rPh sb="9" eb="11">
      <t>ジコウ</t>
    </rPh>
    <rPh sb="14" eb="15">
      <t>ヨ</t>
    </rPh>
    <rPh sb="17" eb="18">
      <t>ウエ</t>
    </rPh>
    <rPh sb="20" eb="22">
      <t>ベッシ</t>
    </rPh>
    <rPh sb="22" eb="24">
      <t>キニュウ</t>
    </rPh>
    <rPh sb="24" eb="25">
      <t>レイ</t>
    </rPh>
    <rPh sb="26" eb="28">
      <t>サンコウ</t>
    </rPh>
    <rPh sb="29" eb="31">
      <t>キニュウ</t>
    </rPh>
    <phoneticPr fontId="4"/>
  </si>
  <si>
    <t>Student Status / History of receipt of Monbukagakusho Honors Scholarship*</t>
    <phoneticPr fontId="4"/>
  </si>
  <si>
    <r>
      <rPr>
        <sz val="8"/>
        <rFont val="Arial"/>
        <family val="2"/>
      </rPr>
      <t xml:space="preserve">1 </t>
    </r>
    <r>
      <rPr>
        <sz val="8"/>
        <rFont val="ＭＳ Ｐゴシック"/>
        <family val="3"/>
        <charset val="128"/>
      </rPr>
      <t>姓名（アルファベット）</t>
    </r>
    <r>
      <rPr>
        <sz val="8"/>
        <rFont val="Arial"/>
        <family val="2"/>
      </rPr>
      <t>/ Name in Alphabet</t>
    </r>
    <rPh sb="2" eb="4">
      <t>セイメイ</t>
    </rPh>
    <phoneticPr fontId="4"/>
  </si>
  <si>
    <t>帰国留学生→研究指導者→大学事務担当者→JASSO</t>
    <rPh sb="0" eb="2">
      <t>キコク</t>
    </rPh>
    <rPh sb="2" eb="5">
      <t>リュウガクセイ</t>
    </rPh>
    <rPh sb="6" eb="10">
      <t>シドウ</t>
    </rPh>
    <rPh sb="10" eb="11">
      <t>シャ</t>
    </rPh>
    <phoneticPr fontId="4"/>
  </si>
  <si>
    <t>東京（羽田）</t>
    <rPh sb="0" eb="2">
      <t>トウキョウ</t>
    </rPh>
    <rPh sb="3" eb="5">
      <t>ハネダ</t>
    </rPh>
    <phoneticPr fontId="4"/>
  </si>
  <si>
    <t>ベトナム（ハノイ）</t>
    <phoneticPr fontId="4"/>
  </si>
  <si>
    <t>ハノイ工科大学</t>
    <rPh sb="3" eb="5">
      <t>コウカ</t>
    </rPh>
    <rPh sb="5" eb="7">
      <t>ダイガク</t>
    </rPh>
    <phoneticPr fontId="4"/>
  </si>
  <si>
    <t>・帰国留学生とスケジュール確認および研究内容の打ち合わせ</t>
    <rPh sb="1" eb="3">
      <t>キコク</t>
    </rPh>
    <rPh sb="3" eb="6">
      <t>リュウガクセイ</t>
    </rPh>
    <rPh sb="13" eb="15">
      <t>カクニン</t>
    </rPh>
    <rPh sb="18" eb="20">
      <t>ケンキュウ</t>
    </rPh>
    <rPh sb="20" eb="22">
      <t>ナイヨウ</t>
    </rPh>
    <rPh sb="23" eb="24">
      <t>ウ</t>
    </rPh>
    <rPh sb="25" eb="26">
      <t>ア</t>
    </rPh>
    <phoneticPr fontId="4"/>
  </si>
  <si>
    <t>マーシャル諸島</t>
    <rPh sb="5" eb="7">
      <t>ショトウ</t>
    </rPh>
    <phoneticPr fontId="4"/>
  </si>
  <si>
    <t>ミクロネシア連邦</t>
    <rPh sb="6" eb="8">
      <t>レンポウ</t>
    </rPh>
    <phoneticPr fontId="4"/>
  </si>
  <si>
    <t>　</t>
    <phoneticPr fontId="4"/>
  </si>
  <si>
    <t>様式　３</t>
    <rPh sb="0" eb="2">
      <t>ヨウシキ</t>
    </rPh>
    <phoneticPr fontId="4"/>
  </si>
  <si>
    <t>様式　２－１</t>
    <rPh sb="0" eb="2">
      <t>ヨウシキ</t>
    </rPh>
    <phoneticPr fontId="4"/>
  </si>
  <si>
    <t>様式　２－２</t>
    <rPh sb="0" eb="2">
      <t>ヨウシキ</t>
    </rPh>
    <phoneticPr fontId="4"/>
  </si>
  <si>
    <t>様式　２－３</t>
    <rPh sb="0" eb="2">
      <t>ヨウシキ</t>
    </rPh>
    <phoneticPr fontId="4"/>
  </si>
  <si>
    <t>様式　１</t>
    <rPh sb="0" eb="2">
      <t>ヨウシキ</t>
    </rPh>
    <phoneticPr fontId="4"/>
  </si>
  <si>
    <t>Form ３</t>
    <phoneticPr fontId="4"/>
  </si>
  <si>
    <t>Form ２－１</t>
    <phoneticPr fontId="4"/>
  </si>
  <si>
    <t>Form ２－２</t>
    <phoneticPr fontId="4"/>
  </si>
  <si>
    <t>Form ２－３</t>
    <phoneticPr fontId="4"/>
  </si>
  <si>
    <t>Form １</t>
    <phoneticPr fontId="4"/>
  </si>
  <si>
    <t>For University coordinator</t>
    <phoneticPr fontId="4"/>
  </si>
  <si>
    <t>Educational and Research Background  (Graduate Level or above)</t>
    <phoneticPr fontId="4"/>
  </si>
  <si>
    <t>文書番号第○○号</t>
    <rPh sb="0" eb="2">
      <t>ブンショ</t>
    </rPh>
    <rPh sb="2" eb="4">
      <t>バンゴウ</t>
    </rPh>
    <rPh sb="4" eb="5">
      <t>ダイ</t>
    </rPh>
    <rPh sb="7" eb="8">
      <t>ゴウ</t>
    </rPh>
    <phoneticPr fontId="4"/>
  </si>
  <si>
    <t>被推薦者数</t>
    <rPh sb="0" eb="1">
      <t>ヒ</t>
    </rPh>
    <rPh sb="1" eb="3">
      <t>スイセン</t>
    </rPh>
    <rPh sb="3" eb="4">
      <t>シャ</t>
    </rPh>
    <rPh sb="4" eb="5">
      <t>スウ</t>
    </rPh>
    <phoneticPr fontId="4"/>
  </si>
  <si>
    <t xml:space="preserve">令和５年度 帰国外国人留学生研究指導事業　申請書類について </t>
    <rPh sb="0" eb="2">
      <t>レイワ</t>
    </rPh>
    <phoneticPr fontId="4"/>
  </si>
  <si>
    <t>令和４年　月　日</t>
    <rPh sb="0" eb="2">
      <t>レイワ</t>
    </rPh>
    <rPh sb="3" eb="4">
      <t>ネン</t>
    </rPh>
    <rPh sb="5" eb="6">
      <t>ガツ</t>
    </rPh>
    <rPh sb="7" eb="8">
      <t>ニチ</t>
    </rPh>
    <phoneticPr fontId="4"/>
  </si>
  <si>
    <t>「令和５年度帰国外国人留学生研究指導事業」</t>
    <rPh sb="1" eb="3">
      <t>レイワ</t>
    </rPh>
    <rPh sb="4" eb="6">
      <t>ネンド</t>
    </rPh>
    <phoneticPr fontId="4"/>
  </si>
  <si>
    <t>大学名</t>
    <rPh sb="0" eb="3">
      <t>ダイガクメイ</t>
    </rPh>
    <phoneticPr fontId="4"/>
  </si>
  <si>
    <t>大学名（英語）</t>
    <rPh sb="0" eb="2">
      <t>ダイガク</t>
    </rPh>
    <rPh sb="2" eb="3">
      <t>ナ</t>
    </rPh>
    <rPh sb="4" eb="6">
      <t>エイゴ</t>
    </rPh>
    <phoneticPr fontId="4"/>
  </si>
  <si>
    <t>学校番号</t>
    <rPh sb="0" eb="2">
      <t>ガッコウ</t>
    </rPh>
    <rPh sb="2" eb="4">
      <t>バンゴウ</t>
    </rPh>
    <phoneticPr fontId="4"/>
  </si>
  <si>
    <t>学校番号</t>
    <rPh sb="0" eb="2">
      <t>ガッコウ</t>
    </rPh>
    <rPh sb="2" eb="4">
      <t>バンゴウ</t>
    </rPh>
    <phoneticPr fontId="4"/>
  </si>
  <si>
    <t>2022/4/1～2023/3/31は0年目
2021/4/1～2022/3/31は1年目
2020/4/1～2021/3/31は2年目
2019/4/1～2020/3/31は3年目
2018/4/1～2019/3/31は4年目
と表示されます。</t>
    <rPh sb="43" eb="45">
      <t>ネンメ</t>
    </rPh>
    <rPh sb="66" eb="68">
      <t>ネンメ</t>
    </rPh>
    <rPh sb="89" eb="91">
      <t>ネンメ</t>
    </rPh>
    <rPh sb="112" eb="113">
      <t>ネン</t>
    </rPh>
    <rPh sb="113" eb="114">
      <t>メ</t>
    </rPh>
    <rPh sb="116" eb="118">
      <t>ヒョウジ</t>
    </rPh>
    <phoneticPr fontId="4"/>
  </si>
  <si>
    <t>派遣予定期間 （2023年7月10日から2024年3月10日までの期間）</t>
    <rPh sb="0" eb="2">
      <t>ハケン</t>
    </rPh>
    <rPh sb="2" eb="4">
      <t>ヨテイ</t>
    </rPh>
    <rPh sb="4" eb="6">
      <t>キカン</t>
    </rPh>
    <phoneticPr fontId="4"/>
  </si>
  <si>
    <t>令和５年度　帰国外国人留学生研究指導事業　申請書　</t>
    <rPh sb="0" eb="2">
      <t>レイワ</t>
    </rPh>
    <rPh sb="3" eb="5">
      <t>ネンド</t>
    </rPh>
    <rPh sb="6" eb="8">
      <t>キコク</t>
    </rPh>
    <rPh sb="8" eb="10">
      <t>ガイコク</t>
    </rPh>
    <rPh sb="10" eb="11">
      <t>ジン</t>
    </rPh>
    <rPh sb="11" eb="13">
      <t>リュウガク</t>
    </rPh>
    <rPh sb="13" eb="14">
      <t>セイ</t>
    </rPh>
    <rPh sb="14" eb="16">
      <t>ケンキュウ</t>
    </rPh>
    <rPh sb="16" eb="18">
      <t>シドウ</t>
    </rPh>
    <rPh sb="18" eb="20">
      <t>ジギョウ</t>
    </rPh>
    <rPh sb="21" eb="23">
      <t>シンセイ</t>
    </rPh>
    <rPh sb="23" eb="24">
      <t>ショ</t>
    </rPh>
    <phoneticPr fontId="4"/>
  </si>
  <si>
    <t>2023/10/1</t>
    <phoneticPr fontId="4"/>
  </si>
  <si>
    <t>　令和５年度　帰国外国人留学生研究指導事業　申請書　（研究指導日程表）</t>
    <rPh sb="1" eb="3">
      <t>レイワ</t>
    </rPh>
    <rPh sb="4" eb="6">
      <t>ネンド</t>
    </rPh>
    <rPh sb="7" eb="9">
      <t>キコク</t>
    </rPh>
    <rPh sb="9" eb="11">
      <t>ガイコク</t>
    </rPh>
    <rPh sb="11" eb="12">
      <t>ジン</t>
    </rPh>
    <rPh sb="12" eb="14">
      <t>リュウガク</t>
    </rPh>
    <rPh sb="14" eb="15">
      <t>セイ</t>
    </rPh>
    <rPh sb="15" eb="17">
      <t>ケンキュウ</t>
    </rPh>
    <rPh sb="17" eb="19">
      <t>シドウ</t>
    </rPh>
    <rPh sb="19" eb="21">
      <t>ジギョウ</t>
    </rPh>
    <rPh sb="22" eb="24">
      <t>シンセイ</t>
    </rPh>
    <rPh sb="24" eb="25">
      <t>ショ</t>
    </rPh>
    <rPh sb="27" eb="29">
      <t>ケンキュウ</t>
    </rPh>
    <rPh sb="29" eb="31">
      <t>シドウ</t>
    </rPh>
    <rPh sb="31" eb="33">
      <t>ニッテイ</t>
    </rPh>
    <rPh sb="33" eb="34">
      <t>ヒョウ</t>
    </rPh>
    <phoneticPr fontId="4"/>
  </si>
  <si>
    <r>
      <t>令和５年度帰国外国人留学生研究指導事業</t>
    </r>
    <r>
      <rPr>
        <b/>
        <sz val="14"/>
        <color theme="1"/>
        <rFont val="Arial"/>
        <family val="2"/>
      </rPr>
      <t xml:space="preserve">  </t>
    </r>
    <r>
      <rPr>
        <b/>
        <sz val="14"/>
        <color theme="1"/>
        <rFont val="ＭＳ Ｐゴシック"/>
        <family val="3"/>
        <charset val="128"/>
      </rPr>
      <t>申請書</t>
    </r>
    <rPh sb="0" eb="2">
      <t>レイワ</t>
    </rPh>
    <rPh sb="21" eb="23">
      <t>シンセイ</t>
    </rPh>
    <rPh sb="23" eb="24">
      <t>ショ</t>
    </rPh>
    <phoneticPr fontId="4"/>
  </si>
  <si>
    <t>「令和５年度帰国外国人留学生研究指導事業」の募集について(回答）</t>
    <rPh sb="1" eb="3">
      <t>レイワ</t>
    </rPh>
    <rPh sb="14" eb="16">
      <t>ケンキュウ</t>
    </rPh>
    <rPh sb="16" eb="18">
      <t>シドウ</t>
    </rPh>
    <rPh sb="18" eb="20">
      <t>ジギョウ</t>
    </rPh>
    <phoneticPr fontId="4"/>
  </si>
  <si>
    <t>令和５年度帰国外国人留学生研究指導事業  申請書</t>
    <rPh sb="0" eb="2">
      <t>レイワ</t>
    </rPh>
    <phoneticPr fontId="4"/>
  </si>
  <si>
    <t>令和５年度　帰国外国人留学生研究指導事業　申請書　</t>
    <rPh sb="0" eb="2">
      <t>レイワ</t>
    </rPh>
    <phoneticPr fontId="4"/>
  </si>
  <si>
    <t>令和５年度　帰国外国人留学生研究指導事業　申請書　
（研究指導日程表）</t>
    <rPh sb="0" eb="2">
      <t>レイワ</t>
    </rPh>
    <phoneticPr fontId="4"/>
  </si>
  <si>
    <t>Concerning Applications for "Follow-up Research Guidance for Fiscal 2023" (Responses)</t>
    <phoneticPr fontId="4"/>
  </si>
  <si>
    <t>How to prepare application documents for "Follow-up Research Guidance for Former International Students 2023"</t>
    <phoneticPr fontId="4"/>
  </si>
  <si>
    <t>Application Form for Follow-up Research Guidance 2023</t>
    <phoneticPr fontId="4"/>
  </si>
  <si>
    <t>Application Form for Follow-up Research Guidance 2023
(schedule)</t>
    <phoneticPr fontId="4"/>
  </si>
  <si>
    <t>研究指導者氏名</t>
    <phoneticPr fontId="4"/>
  </si>
  <si>
    <t>学部・研究科</t>
    <phoneticPr fontId="4"/>
  </si>
  <si>
    <t>職位</t>
    <rPh sb="0" eb="2">
      <t>ショクイ</t>
    </rPh>
    <phoneticPr fontId="4"/>
  </si>
  <si>
    <t>1．研究指導経費申請額（10万円まで）</t>
    <rPh sb="2" eb="4">
      <t>ケンキュウ</t>
    </rPh>
    <rPh sb="4" eb="6">
      <t>シドウ</t>
    </rPh>
    <rPh sb="6" eb="8">
      <t>ケイヒ</t>
    </rPh>
    <rPh sb="8" eb="11">
      <t>シンセイガク</t>
    </rPh>
    <rPh sb="15" eb="16">
      <t>エン</t>
    </rPh>
    <phoneticPr fontId="4"/>
  </si>
  <si>
    <t>2．氏名</t>
    <rPh sb="2" eb="4">
      <t>シメイ</t>
    </rPh>
    <phoneticPr fontId="4"/>
  </si>
  <si>
    <t xml:space="preserve">3．性別 </t>
    <rPh sb="2" eb="4">
      <t>セイベツ</t>
    </rPh>
    <phoneticPr fontId="4"/>
  </si>
  <si>
    <r>
      <t xml:space="preserve">4．生年月日 </t>
    </r>
    <r>
      <rPr>
        <sz val="7"/>
        <color indexed="10"/>
        <rFont val="ＭＳ Ｐゴシック"/>
        <family val="3"/>
        <charset val="128"/>
      </rPr>
      <t>(yyyy/mm/dd)</t>
    </r>
    <rPh sb="2" eb="6">
      <t>セイネンガッピ</t>
    </rPh>
    <phoneticPr fontId="4"/>
  </si>
  <si>
    <r>
      <t xml:space="preserve">5．年齢 </t>
    </r>
    <r>
      <rPr>
        <sz val="7"/>
        <color rgb="FFFF0000"/>
        <rFont val="ＭＳ Ｐゴシック"/>
        <family val="3"/>
        <charset val="128"/>
      </rPr>
      <t>(2023年4月1日現在）</t>
    </r>
    <rPh sb="2" eb="4">
      <t>ネンレイ</t>
    </rPh>
    <rPh sb="10" eb="11">
      <t>ネン</t>
    </rPh>
    <rPh sb="12" eb="13">
      <t>ガツ</t>
    </rPh>
    <rPh sb="14" eb="17">
      <t>ニチゲンザイ</t>
    </rPh>
    <phoneticPr fontId="4"/>
  </si>
  <si>
    <r>
      <t>6．所属大学</t>
    </r>
    <r>
      <rPr>
        <sz val="9"/>
        <color indexed="10"/>
        <rFont val="ＭＳ Ｐゴシック"/>
        <family val="3"/>
        <charset val="128"/>
      </rPr>
      <t xml:space="preserve"> </t>
    </r>
    <rPh sb="2" eb="4">
      <t>ショゾク</t>
    </rPh>
    <rPh sb="4" eb="6">
      <t>ダイガク</t>
    </rPh>
    <phoneticPr fontId="4"/>
  </si>
  <si>
    <r>
      <t>7．所属学部/研究科</t>
    </r>
    <r>
      <rPr>
        <sz val="9"/>
        <color indexed="10"/>
        <rFont val="ＭＳ Ｐゴシック"/>
        <family val="3"/>
        <charset val="128"/>
      </rPr>
      <t xml:space="preserve"> </t>
    </r>
    <r>
      <rPr>
        <sz val="7"/>
        <color indexed="10"/>
        <rFont val="ＭＳ Ｐゴシック"/>
        <family val="3"/>
        <charset val="128"/>
      </rPr>
      <t>（○○学部/研究科と入力）</t>
    </r>
    <rPh sb="2" eb="4">
      <t>ショゾク</t>
    </rPh>
    <rPh sb="14" eb="16">
      <t>ガクブ</t>
    </rPh>
    <rPh sb="17" eb="19">
      <t>ケンキュウ</t>
    </rPh>
    <rPh sb="19" eb="20">
      <t>カ</t>
    </rPh>
    <rPh sb="21" eb="23">
      <t>ニュウリョク</t>
    </rPh>
    <phoneticPr fontId="4"/>
  </si>
  <si>
    <t>8．職名</t>
    <rPh sb="2" eb="4">
      <t>ショクメイ</t>
    </rPh>
    <phoneticPr fontId="4"/>
  </si>
  <si>
    <t>9．電話</t>
    <rPh sb="2" eb="4">
      <t>デンワ</t>
    </rPh>
    <phoneticPr fontId="4"/>
  </si>
  <si>
    <t>10.
E-mail</t>
    <phoneticPr fontId="4"/>
  </si>
  <si>
    <t xml:space="preserve">11．対象帰国留学生との関係 </t>
    <rPh sb="3" eb="5">
      <t>タイショウ</t>
    </rPh>
    <rPh sb="5" eb="7">
      <t>キコク</t>
    </rPh>
    <rPh sb="7" eb="10">
      <t>リュウガクセイ</t>
    </rPh>
    <rPh sb="12" eb="14">
      <t>カンケイ</t>
    </rPh>
    <phoneticPr fontId="4"/>
  </si>
  <si>
    <t>12．対象帰国留学生との関係が「その他」の場合の具体的な関係</t>
    <rPh sb="3" eb="5">
      <t>タイショウ</t>
    </rPh>
    <rPh sb="5" eb="7">
      <t>キコク</t>
    </rPh>
    <rPh sb="7" eb="10">
      <t>リュウガクセイ</t>
    </rPh>
    <rPh sb="12" eb="14">
      <t>カンケイ</t>
    </rPh>
    <rPh sb="18" eb="19">
      <t>タ</t>
    </rPh>
    <rPh sb="21" eb="23">
      <t>バアイ</t>
    </rPh>
    <rPh sb="24" eb="26">
      <t>グタイ</t>
    </rPh>
    <rPh sb="26" eb="27">
      <t>テキ</t>
    </rPh>
    <rPh sb="28" eb="30">
      <t>カンケイ</t>
    </rPh>
    <phoneticPr fontId="4"/>
  </si>
  <si>
    <t>13．氏名 （アルファベット 大文字)</t>
    <rPh sb="3" eb="5">
      <t>シメイ</t>
    </rPh>
    <rPh sb="15" eb="18">
      <t>オオモジ</t>
    </rPh>
    <phoneticPr fontId="4"/>
  </si>
  <si>
    <t>14．氏名 （カタカナ）</t>
    <rPh sb="3" eb="5">
      <t>シメイ</t>
    </rPh>
    <phoneticPr fontId="4"/>
  </si>
  <si>
    <t>15．国籍（国・地域名）</t>
    <rPh sb="3" eb="5">
      <t>コクセキ</t>
    </rPh>
    <rPh sb="6" eb="7">
      <t>クニ</t>
    </rPh>
    <rPh sb="8" eb="11">
      <t>チイキメイ</t>
    </rPh>
    <phoneticPr fontId="4"/>
  </si>
  <si>
    <t>16．性別</t>
    <phoneticPr fontId="4"/>
  </si>
  <si>
    <r>
      <t>17．帰国年月日</t>
    </r>
    <r>
      <rPr>
        <sz val="7"/>
        <color indexed="10"/>
        <rFont val="ＭＳ Ｐゴシック"/>
        <family val="3"/>
        <charset val="128"/>
      </rPr>
      <t xml:space="preserve"> (yyyy/mm/dd)</t>
    </r>
    <rPh sb="3" eb="5">
      <t>キコク</t>
    </rPh>
    <phoneticPr fontId="4"/>
  </si>
  <si>
    <t>18．帰国後年数</t>
    <rPh sb="3" eb="6">
      <t>キコクゴ</t>
    </rPh>
    <rPh sb="6" eb="8">
      <t>ネンスウ</t>
    </rPh>
    <phoneticPr fontId="4"/>
  </si>
  <si>
    <t>19．取得学位（修士号）</t>
    <rPh sb="8" eb="10">
      <t>シュウシ</t>
    </rPh>
    <rPh sb="10" eb="11">
      <t>ゴウ</t>
    </rPh>
    <phoneticPr fontId="4"/>
  </si>
  <si>
    <t>20．取得学位（博士号）</t>
    <rPh sb="8" eb="10">
      <t>ハカセ</t>
    </rPh>
    <rPh sb="10" eb="11">
      <t>ゴウ</t>
    </rPh>
    <phoneticPr fontId="4"/>
  </si>
  <si>
    <r>
      <rPr>
        <sz val="8"/>
        <rFont val="Arial"/>
        <family val="2"/>
      </rPr>
      <t xml:space="preserve">2 </t>
    </r>
    <r>
      <rPr>
        <sz val="8"/>
        <rFont val="ＭＳ Ｐゴシック"/>
        <family val="3"/>
        <charset val="128"/>
      </rPr>
      <t>国籍</t>
    </r>
    <r>
      <rPr>
        <sz val="8"/>
        <rFont val="Arial"/>
        <family val="2"/>
      </rPr>
      <t>/ Nationality</t>
    </r>
    <r>
      <rPr>
        <sz val="8"/>
        <rFont val="ＭＳ Ｐゴシック"/>
        <family val="3"/>
        <charset val="128"/>
      </rPr>
      <t>　</t>
    </r>
    <phoneticPr fontId="4"/>
  </si>
  <si>
    <r>
      <rPr>
        <sz val="8"/>
        <rFont val="Arial"/>
        <family val="2"/>
      </rPr>
      <t xml:space="preserve">4 </t>
    </r>
    <r>
      <rPr>
        <sz val="8"/>
        <rFont val="ＭＳ Ｐゴシック"/>
        <family val="3"/>
        <charset val="128"/>
      </rPr>
      <t>所属機関</t>
    </r>
    <r>
      <rPr>
        <sz val="8"/>
        <rFont val="Arial"/>
        <family val="2"/>
      </rPr>
      <t>/ Affiliation</t>
    </r>
    <rPh sb="2" eb="4">
      <t>ショゾク</t>
    </rPh>
    <rPh sb="4" eb="6">
      <t>キカン</t>
    </rPh>
    <phoneticPr fontId="4"/>
  </si>
  <si>
    <r>
      <rPr>
        <sz val="8"/>
        <rFont val="Arial"/>
        <family val="2"/>
      </rPr>
      <t xml:space="preserve">5 </t>
    </r>
    <r>
      <rPr>
        <sz val="8"/>
        <rFont val="ＭＳ Ｐゴシック"/>
        <family val="3"/>
        <charset val="128"/>
      </rPr>
      <t>職名</t>
    </r>
    <r>
      <rPr>
        <sz val="8"/>
        <rFont val="Arial"/>
        <family val="2"/>
      </rPr>
      <t>/ Position</t>
    </r>
    <rPh sb="2" eb="4">
      <t>ショクメイ</t>
    </rPh>
    <phoneticPr fontId="4"/>
  </si>
  <si>
    <r>
      <rPr>
        <sz val="8"/>
        <rFont val="Arial"/>
        <family val="2"/>
      </rPr>
      <t xml:space="preserve">6 </t>
    </r>
    <r>
      <rPr>
        <sz val="8"/>
        <rFont val="ＭＳ Ｐゴシック"/>
        <family val="3"/>
        <charset val="128"/>
      </rPr>
      <t>帰国年月日</t>
    </r>
    <r>
      <rPr>
        <sz val="8"/>
        <rFont val="Arial"/>
        <family val="2"/>
      </rPr>
      <t>/ Date Returned to Home Country</t>
    </r>
    <r>
      <rPr>
        <sz val="8"/>
        <rFont val="ＭＳ Ｐゴシック"/>
        <family val="3"/>
        <charset val="128"/>
      </rPr>
      <t>　　</t>
    </r>
    <r>
      <rPr>
        <sz val="8"/>
        <color indexed="10"/>
        <rFont val="ＭＳ Ｐゴシック"/>
        <family val="3"/>
        <charset val="128"/>
      </rPr>
      <t>（</t>
    </r>
    <r>
      <rPr>
        <sz val="8"/>
        <color indexed="10"/>
        <rFont val="Arial"/>
        <family val="2"/>
      </rPr>
      <t>yyyy/mm/dd</t>
    </r>
    <r>
      <rPr>
        <sz val="8"/>
        <color indexed="10"/>
        <rFont val="ＭＳ Ｐゴシック"/>
        <family val="3"/>
        <charset val="128"/>
      </rPr>
      <t>）</t>
    </r>
    <rPh sb="2" eb="4">
      <t>キコク</t>
    </rPh>
    <rPh sb="4" eb="6">
      <t>ネンゲツ</t>
    </rPh>
    <rPh sb="6" eb="7">
      <t>ヒ</t>
    </rPh>
    <phoneticPr fontId="4"/>
  </si>
  <si>
    <r>
      <rPr>
        <sz val="8"/>
        <rFont val="Arial"/>
        <family val="2"/>
      </rPr>
      <t xml:space="preserve">7 </t>
    </r>
    <r>
      <rPr>
        <sz val="8"/>
        <rFont val="ＭＳ Ｐゴシック"/>
        <family val="3"/>
        <charset val="128"/>
      </rPr>
      <t>帰国後年数</t>
    </r>
    <r>
      <rPr>
        <sz val="8"/>
        <rFont val="Arial"/>
        <family val="2"/>
      </rPr>
      <t>/ Years since returning to Home Country</t>
    </r>
    <phoneticPr fontId="4"/>
  </si>
  <si>
    <r>
      <rPr>
        <sz val="8"/>
        <rFont val="Arial"/>
        <family val="2"/>
      </rPr>
      <t xml:space="preserve">8 </t>
    </r>
    <r>
      <rPr>
        <sz val="8"/>
        <rFont val="ＭＳ Ｐゴシック"/>
        <family val="3"/>
        <charset val="128"/>
      </rPr>
      <t>期間（年</t>
    </r>
    <r>
      <rPr>
        <sz val="8"/>
        <rFont val="Arial"/>
        <family val="2"/>
      </rPr>
      <t>/</t>
    </r>
    <r>
      <rPr>
        <sz val="8"/>
        <rFont val="ＭＳ Ｐゴシック"/>
        <family val="3"/>
        <charset val="128"/>
      </rPr>
      <t>月）</t>
    </r>
    <rPh sb="5" eb="6">
      <t>ネン</t>
    </rPh>
    <rPh sb="7" eb="8">
      <t>ツキ</t>
    </rPh>
    <phoneticPr fontId="4"/>
  </si>
  <si>
    <r>
      <rPr>
        <sz val="8"/>
        <rFont val="Arial"/>
        <family val="2"/>
      </rPr>
      <t xml:space="preserve">9 </t>
    </r>
    <r>
      <rPr>
        <sz val="8"/>
        <rFont val="ＭＳ Ｐゴシック"/>
        <family val="3"/>
        <charset val="128"/>
      </rPr>
      <t>国</t>
    </r>
    <r>
      <rPr>
        <sz val="8"/>
        <rFont val="Arial"/>
        <family val="2"/>
      </rPr>
      <t>/</t>
    </r>
    <rPh sb="2" eb="3">
      <t>クニ</t>
    </rPh>
    <phoneticPr fontId="4"/>
  </si>
  <si>
    <r>
      <rPr>
        <sz val="8"/>
        <rFont val="Arial"/>
        <family val="2"/>
      </rPr>
      <t xml:space="preserve">10 </t>
    </r>
    <r>
      <rPr>
        <sz val="8"/>
        <rFont val="ＭＳ Ｐゴシック"/>
        <family val="3"/>
        <charset val="128"/>
      </rPr>
      <t>国名</t>
    </r>
    <r>
      <rPr>
        <sz val="8"/>
        <rFont val="Arial"/>
        <family val="2"/>
      </rPr>
      <t>/</t>
    </r>
    <rPh sb="3" eb="4">
      <t>クニ</t>
    </rPh>
    <rPh sb="4" eb="5">
      <t>メイ</t>
    </rPh>
    <phoneticPr fontId="4"/>
  </si>
  <si>
    <r>
      <rPr>
        <sz val="8"/>
        <rFont val="Arial"/>
        <family val="2"/>
      </rPr>
      <t xml:space="preserve">11 </t>
    </r>
    <r>
      <rPr>
        <sz val="8"/>
        <rFont val="ＭＳ Ｐゴシック"/>
        <family val="3"/>
        <charset val="128"/>
      </rPr>
      <t>大学名、研究所等名</t>
    </r>
    <r>
      <rPr>
        <sz val="8"/>
        <rFont val="Arial"/>
        <family val="2"/>
      </rPr>
      <t>/</t>
    </r>
    <rPh sb="5" eb="6">
      <t>メイ</t>
    </rPh>
    <rPh sb="11" eb="12">
      <t>メイ</t>
    </rPh>
    <phoneticPr fontId="4"/>
  </si>
  <si>
    <r>
      <rPr>
        <sz val="8"/>
        <rFont val="Arial"/>
        <family val="2"/>
      </rPr>
      <t xml:space="preserve">12 </t>
    </r>
    <r>
      <rPr>
        <sz val="8"/>
        <rFont val="ＭＳ Ｐゴシック"/>
        <family val="3"/>
        <charset val="128"/>
      </rPr>
      <t>研究科、部署名等</t>
    </r>
    <r>
      <rPr>
        <sz val="8"/>
        <rFont val="Arial"/>
        <family val="2"/>
      </rPr>
      <t>/</t>
    </r>
    <phoneticPr fontId="4"/>
  </si>
  <si>
    <r>
      <rPr>
        <sz val="8"/>
        <rFont val="Arial"/>
        <family val="2"/>
      </rPr>
      <t xml:space="preserve">15 </t>
    </r>
    <r>
      <rPr>
        <sz val="8"/>
        <rFont val="ＭＳ Ｐゴシック"/>
        <family val="3"/>
        <charset val="128"/>
      </rPr>
      <t>留学時の身分</t>
    </r>
    <r>
      <rPr>
        <sz val="8"/>
        <rFont val="Arial"/>
        <family val="2"/>
      </rPr>
      <t xml:space="preserve">/ </t>
    </r>
    <r>
      <rPr>
        <sz val="8"/>
        <rFont val="ＭＳ Ｐゴシック"/>
        <family val="3"/>
        <charset val="128"/>
      </rPr>
      <t>学習奨励費の有無</t>
    </r>
    <rPh sb="3" eb="5">
      <t>リュウガク</t>
    </rPh>
    <rPh sb="5" eb="6">
      <t>ジ</t>
    </rPh>
    <rPh sb="7" eb="9">
      <t>ミブン</t>
    </rPh>
    <rPh sb="11" eb="13">
      <t>ガクシュウ</t>
    </rPh>
    <rPh sb="13" eb="15">
      <t>ショウレイ</t>
    </rPh>
    <rPh sb="15" eb="16">
      <t>ヒ</t>
    </rPh>
    <rPh sb="17" eb="19">
      <t>ウム</t>
    </rPh>
    <phoneticPr fontId="4"/>
  </si>
  <si>
    <r>
      <rPr>
        <sz val="8"/>
        <color theme="1"/>
        <rFont val="Arial"/>
        <family val="2"/>
      </rPr>
      <t xml:space="preserve">16 </t>
    </r>
    <r>
      <rPr>
        <sz val="8"/>
        <color theme="1"/>
        <rFont val="ＭＳ ゴシック"/>
        <family val="3"/>
        <charset val="128"/>
      </rPr>
      <t>研究指導を申請する理由（</t>
    </r>
    <r>
      <rPr>
        <sz val="8"/>
        <color theme="1"/>
        <rFont val="Arial"/>
        <family val="2"/>
      </rPr>
      <t>1,000</t>
    </r>
    <r>
      <rPr>
        <sz val="8"/>
        <color theme="1"/>
        <rFont val="ＭＳ ゴシック"/>
        <family val="3"/>
        <charset val="128"/>
      </rPr>
      <t>字以内）</t>
    </r>
    <r>
      <rPr>
        <sz val="8"/>
        <color theme="1"/>
        <rFont val="Arial"/>
        <family val="2"/>
      </rPr>
      <t>/ Reason for applying for Follow-up Research Guidance</t>
    </r>
    <r>
      <rPr>
        <sz val="8"/>
        <color theme="1"/>
        <rFont val="ＭＳ ゴシック"/>
        <family val="3"/>
        <charset val="128"/>
      </rPr>
      <t>（</t>
    </r>
    <r>
      <rPr>
        <sz val="8"/>
        <color theme="1"/>
        <rFont val="Arial"/>
        <family val="2"/>
      </rPr>
      <t>Within 500 words)</t>
    </r>
    <rPh sb="8" eb="10">
      <t>シンセイ</t>
    </rPh>
    <rPh sb="20" eb="21">
      <t>ジ</t>
    </rPh>
    <rPh sb="21" eb="23">
      <t>イナイ</t>
    </rPh>
    <phoneticPr fontId="4"/>
  </si>
  <si>
    <r>
      <rPr>
        <sz val="8"/>
        <rFont val="Arial"/>
        <family val="2"/>
      </rPr>
      <t>3</t>
    </r>
    <r>
      <rPr>
        <sz val="8"/>
        <rFont val="ＭＳ Ｐゴシック"/>
        <family val="3"/>
        <charset val="128"/>
        <scheme val="major"/>
      </rPr>
      <t xml:space="preserve"> E-Mail</t>
    </r>
    <phoneticPr fontId="4"/>
  </si>
  <si>
    <r>
      <rPr>
        <sz val="8"/>
        <rFont val="Arial"/>
        <family val="2"/>
      </rPr>
      <t>13</t>
    </r>
    <r>
      <rPr>
        <sz val="8"/>
        <rFont val="ＭＳ Ｐゴシック"/>
        <family val="3"/>
        <charset val="128"/>
      </rPr>
      <t xml:space="preserve"> 課程/</t>
    </r>
    <rPh sb="3" eb="5">
      <t>カテイ</t>
    </rPh>
    <phoneticPr fontId="4"/>
  </si>
  <si>
    <r>
      <rPr>
        <sz val="8"/>
        <rFont val="Arial"/>
        <family val="2"/>
      </rPr>
      <t>14</t>
    </r>
    <r>
      <rPr>
        <sz val="8"/>
        <rFont val="ＭＳ Ｐゴシック"/>
        <family val="3"/>
        <charset val="128"/>
      </rPr>
      <t xml:space="preserve"> 取得学位/</t>
    </r>
    <rPh sb="3" eb="5">
      <t>シュトク</t>
    </rPh>
    <rPh sb="5" eb="7">
      <t>ガクイ</t>
    </rPh>
    <phoneticPr fontId="4"/>
  </si>
  <si>
    <t>中国（香港、マカオを含む）</t>
    <phoneticPr fontId="4"/>
  </si>
  <si>
    <t>セントビンセント及びグレナディーン諸島</t>
    <rPh sb="8" eb="9">
      <t>オヨ</t>
    </rPh>
    <phoneticPr fontId="4"/>
  </si>
  <si>
    <t>ミャンマー</t>
    <phoneticPr fontId="4"/>
  </si>
  <si>
    <t>ドミニカ共和国</t>
    <phoneticPr fontId="4"/>
  </si>
  <si>
    <t>モンセラット</t>
    <phoneticPr fontId="4"/>
  </si>
  <si>
    <t>アンゴラ</t>
    <phoneticPr fontId="4"/>
  </si>
  <si>
    <t>ウガンダ</t>
    <phoneticPr fontId="4"/>
  </si>
  <si>
    <t>エチオピア</t>
    <phoneticPr fontId="4"/>
  </si>
  <si>
    <t>エリトリア</t>
    <phoneticPr fontId="4"/>
  </si>
  <si>
    <t>ガーナ</t>
    <phoneticPr fontId="4"/>
  </si>
  <si>
    <t>カーボベルデ</t>
    <phoneticPr fontId="4"/>
  </si>
  <si>
    <t>コンゴ民主共和国</t>
    <phoneticPr fontId="4"/>
  </si>
  <si>
    <t>北マケドニア</t>
    <rPh sb="0" eb="1">
      <t>キタ</t>
    </rPh>
    <phoneticPr fontId="4"/>
  </si>
  <si>
    <t>長岡技術科学大学</t>
    <rPh sb="0" eb="2">
      <t>ナガオカ</t>
    </rPh>
    <rPh sb="2" eb="4">
      <t>ギジュツ</t>
    </rPh>
    <rPh sb="4" eb="6">
      <t>カガク</t>
    </rPh>
    <phoneticPr fontId="78"/>
  </si>
  <si>
    <t>東京藝術大学</t>
  </si>
  <si>
    <t>北陸先端科学技術大学院大学</t>
  </si>
  <si>
    <t>公立千歳科学技術大学</t>
    <rPh sb="0" eb="2">
      <t>コウリツ</t>
    </rPh>
    <phoneticPr fontId="79"/>
  </si>
  <si>
    <t>山形県立米沢栄養大学</t>
    <rPh sb="0" eb="4">
      <t>ヤマガタケンリツ</t>
    </rPh>
    <rPh sb="4" eb="6">
      <t>ヨネザワ</t>
    </rPh>
    <rPh sb="6" eb="8">
      <t>エイヨウ</t>
    </rPh>
    <rPh sb="8" eb="10">
      <t>ダイガク</t>
    </rPh>
    <phoneticPr fontId="78"/>
  </si>
  <si>
    <t>公立諏訪東京理科大学</t>
    <rPh sb="0" eb="2">
      <t>コウリツ</t>
    </rPh>
    <phoneticPr fontId="79"/>
  </si>
  <si>
    <t>三条市立大学</t>
  </si>
  <si>
    <t>東京都立大学</t>
    <rPh sb="2" eb="4">
      <t>トリツ</t>
    </rPh>
    <rPh sb="4" eb="6">
      <t>ダイガク</t>
    </rPh>
    <phoneticPr fontId="79"/>
  </si>
  <si>
    <t>東京都立産業技術大学院大学</t>
    <rPh sb="0" eb="2">
      <t>トウキョウ</t>
    </rPh>
    <rPh sb="2" eb="4">
      <t>トリツ</t>
    </rPh>
    <phoneticPr fontId="79"/>
  </si>
  <si>
    <t>敦賀市立看護大学</t>
    <rPh sb="0" eb="3">
      <t>ツルガシ</t>
    </rPh>
    <rPh sb="3" eb="4">
      <t>リツ</t>
    </rPh>
    <rPh sb="4" eb="6">
      <t>カンゴ</t>
    </rPh>
    <rPh sb="6" eb="8">
      <t>ダイガク</t>
    </rPh>
    <phoneticPr fontId="78"/>
  </si>
  <si>
    <t>静岡県立農林環境専門職大学</t>
    <rPh sb="0" eb="4">
      <t>シズオカケンリツ</t>
    </rPh>
    <rPh sb="4" eb="6">
      <t>ノウリン</t>
    </rPh>
    <rPh sb="6" eb="8">
      <t>カンキョウ</t>
    </rPh>
    <rPh sb="8" eb="10">
      <t>センモン</t>
    </rPh>
    <rPh sb="10" eb="11">
      <t>ショク</t>
    </rPh>
    <rPh sb="11" eb="13">
      <t>ダイガク</t>
    </rPh>
    <phoneticPr fontId="76"/>
  </si>
  <si>
    <t>福知山公立大学</t>
    <rPh sb="0" eb="3">
      <t>フクチヤマ</t>
    </rPh>
    <rPh sb="3" eb="5">
      <t>コウリツ</t>
    </rPh>
    <rPh sb="5" eb="7">
      <t>ダイガク</t>
    </rPh>
    <phoneticPr fontId="79"/>
  </si>
  <si>
    <t>芸術文化観光専門職大学</t>
  </si>
  <si>
    <t>大阪公立大学</t>
  </si>
  <si>
    <t>叡啓大学</t>
  </si>
  <si>
    <t>周南公立大学</t>
    <rPh sb="0" eb="2">
      <t>シュウナン</t>
    </rPh>
    <rPh sb="2" eb="4">
      <t>コウリツ</t>
    </rPh>
    <rPh sb="4" eb="6">
      <t>ダイガク</t>
    </rPh>
    <phoneticPr fontId="79"/>
  </si>
  <si>
    <t>北海道科学大学</t>
    <rPh sb="3" eb="5">
      <t>カガク</t>
    </rPh>
    <phoneticPr fontId="78"/>
  </si>
  <si>
    <t>星槎道都大学</t>
    <rPh sb="0" eb="1">
      <t>セイ</t>
    </rPh>
    <rPh sb="1" eb="2">
      <t>ジャ</t>
    </rPh>
    <phoneticPr fontId="79"/>
  </si>
  <si>
    <t>北洋大学</t>
    <rPh sb="0" eb="2">
      <t>ホクヨウ</t>
    </rPh>
    <phoneticPr fontId="79"/>
  </si>
  <si>
    <t>育英館大学</t>
    <rPh sb="0" eb="2">
      <t>イクエイ</t>
    </rPh>
    <rPh sb="2" eb="3">
      <t>カン</t>
    </rPh>
    <rPh sb="3" eb="5">
      <t>ダイガク</t>
    </rPh>
    <phoneticPr fontId="79"/>
  </si>
  <si>
    <t>日本医療大学</t>
    <rPh sb="0" eb="2">
      <t>ニホン</t>
    </rPh>
    <rPh sb="2" eb="4">
      <t>イリョウ</t>
    </rPh>
    <rPh sb="4" eb="6">
      <t>ダイガク</t>
    </rPh>
    <phoneticPr fontId="78"/>
  </si>
  <si>
    <t>柴田学園大学</t>
  </si>
  <si>
    <t>八戸学院大学</t>
    <rPh sb="2" eb="4">
      <t>ガクイン</t>
    </rPh>
    <phoneticPr fontId="78"/>
  </si>
  <si>
    <t>医療創生大学</t>
    <rPh sb="0" eb="2">
      <t>イリョウ</t>
    </rPh>
    <rPh sb="2" eb="4">
      <t>ソウセイ</t>
    </rPh>
    <rPh sb="4" eb="6">
      <t>ダイガク</t>
    </rPh>
    <phoneticPr fontId="79"/>
  </si>
  <si>
    <t>獨協医科大学</t>
    <rPh sb="0" eb="2">
      <t>ドッキョウ</t>
    </rPh>
    <phoneticPr fontId="78"/>
  </si>
  <si>
    <t>開智国際大学</t>
    <rPh sb="0" eb="1">
      <t>カイ</t>
    </rPh>
    <rPh sb="1" eb="2">
      <t>チ</t>
    </rPh>
    <rPh sb="2" eb="4">
      <t>コクサイ</t>
    </rPh>
    <rPh sb="4" eb="6">
      <t>ダイガク</t>
    </rPh>
    <phoneticPr fontId="75"/>
  </si>
  <si>
    <t>東都大学</t>
  </si>
  <si>
    <t>日本ウェルネススポーツ大学</t>
    <rPh sb="11" eb="13">
      <t>ダイガク</t>
    </rPh>
    <phoneticPr fontId="78"/>
  </si>
  <si>
    <t>長岡崇徳大学</t>
  </si>
  <si>
    <t>湘南鎌倉医療大学</t>
    <rPh sb="0" eb="2">
      <t>ショウナン</t>
    </rPh>
    <rPh sb="2" eb="4">
      <t>カマクラ</t>
    </rPh>
    <rPh sb="4" eb="6">
      <t>イリョウ</t>
    </rPh>
    <rPh sb="6" eb="8">
      <t>ダイガク</t>
    </rPh>
    <phoneticPr fontId="76"/>
  </si>
  <si>
    <t>開志専門職大学</t>
    <rPh sb="0" eb="2">
      <t>カイジ</t>
    </rPh>
    <rPh sb="2" eb="4">
      <t>センモン</t>
    </rPh>
    <rPh sb="4" eb="5">
      <t>ショク</t>
    </rPh>
    <rPh sb="5" eb="7">
      <t>ダイガク</t>
    </rPh>
    <phoneticPr fontId="76"/>
  </si>
  <si>
    <t>松本看護大学</t>
  </si>
  <si>
    <t>國學院大學</t>
  </si>
  <si>
    <t>聖路加国際大学</t>
    <rPh sb="3" eb="5">
      <t>コクサイ</t>
    </rPh>
    <phoneticPr fontId="78"/>
  </si>
  <si>
    <t>ヤマザキ動物看護大学</t>
    <rPh sb="4" eb="6">
      <t>ドウブツ</t>
    </rPh>
    <rPh sb="6" eb="8">
      <t>カンゴ</t>
    </rPh>
    <rPh sb="8" eb="10">
      <t>ダイガク</t>
    </rPh>
    <phoneticPr fontId="79"/>
  </si>
  <si>
    <t>社会構想大学院大学</t>
    <rPh sb="0" eb="4">
      <t>シャカイコウソウ</t>
    </rPh>
    <rPh sb="4" eb="7">
      <t>ダイガクイン</t>
    </rPh>
    <rPh sb="7" eb="9">
      <t>ダイガク</t>
    </rPh>
    <phoneticPr fontId="79"/>
  </si>
  <si>
    <t>国際ファッション専門職大学</t>
    <rPh sb="0" eb="2">
      <t>コクサイ</t>
    </rPh>
    <rPh sb="8" eb="10">
      <t>センモン</t>
    </rPh>
    <rPh sb="10" eb="11">
      <t>ショク</t>
    </rPh>
    <rPh sb="11" eb="13">
      <t>ダイガク</t>
    </rPh>
    <phoneticPr fontId="79"/>
  </si>
  <si>
    <t>東京保健医療専門職大学</t>
    <rPh sb="0" eb="2">
      <t>トウキョウ</t>
    </rPh>
    <rPh sb="2" eb="4">
      <t>ホケン</t>
    </rPh>
    <rPh sb="4" eb="6">
      <t>イリョウ</t>
    </rPh>
    <rPh sb="6" eb="8">
      <t>センモン</t>
    </rPh>
    <rPh sb="8" eb="9">
      <t>ショク</t>
    </rPh>
    <rPh sb="9" eb="11">
      <t>ダイガク</t>
    </rPh>
    <phoneticPr fontId="76"/>
  </si>
  <si>
    <t>情報経営イノベーション専門職大学</t>
    <rPh sb="0" eb="2">
      <t>ジョウホウ</t>
    </rPh>
    <rPh sb="2" eb="4">
      <t>ケイエイ</t>
    </rPh>
    <rPh sb="11" eb="13">
      <t>センモン</t>
    </rPh>
    <rPh sb="13" eb="14">
      <t>ショク</t>
    </rPh>
    <rPh sb="14" eb="16">
      <t>ダイガク</t>
    </rPh>
    <phoneticPr fontId="76"/>
  </si>
  <si>
    <t>東京国際工科専門職大学</t>
    <rPh sb="0" eb="2">
      <t>トウキョウ</t>
    </rPh>
    <rPh sb="2" eb="4">
      <t>コクサイ</t>
    </rPh>
    <rPh sb="4" eb="6">
      <t>コウカ</t>
    </rPh>
    <rPh sb="6" eb="8">
      <t>センモン</t>
    </rPh>
    <rPh sb="8" eb="9">
      <t>ショク</t>
    </rPh>
    <rPh sb="9" eb="11">
      <t>ダイガク</t>
    </rPh>
    <phoneticPr fontId="76"/>
  </si>
  <si>
    <t>大学院大学至善館</t>
  </si>
  <si>
    <t>岐阜協立大学</t>
    <rPh sb="2" eb="4">
      <t>キョウリツ</t>
    </rPh>
    <rPh sb="4" eb="6">
      <t>ダイガク</t>
    </rPh>
    <phoneticPr fontId="79"/>
  </si>
  <si>
    <t>藤田医科大学</t>
    <rPh sb="2" eb="4">
      <t>イカ</t>
    </rPh>
    <phoneticPr fontId="79"/>
  </si>
  <si>
    <t>岐阜保健大学</t>
  </si>
  <si>
    <t>名古屋柳城女子大学</t>
    <rPh sb="0" eb="3">
      <t>ナゴヤ</t>
    </rPh>
    <rPh sb="3" eb="5">
      <t>リュウジョウ</t>
    </rPh>
    <rPh sb="5" eb="7">
      <t>ジョシ</t>
    </rPh>
    <rPh sb="7" eb="9">
      <t>ダイガク</t>
    </rPh>
    <phoneticPr fontId="76"/>
  </si>
  <si>
    <t>かなざわ食マネジメント専門職大学</t>
  </si>
  <si>
    <t>名古屋国際工科専門職大学</t>
  </si>
  <si>
    <t>大阪医科薬科大学</t>
  </si>
  <si>
    <t>京都先端科学大学</t>
    <rPh sb="2" eb="4">
      <t>センタン</t>
    </rPh>
    <rPh sb="4" eb="6">
      <t>カガク</t>
    </rPh>
    <phoneticPr fontId="79"/>
  </si>
  <si>
    <t>京都芸術大学</t>
  </si>
  <si>
    <t>桃山学院教育大学</t>
    <rPh sb="4" eb="6">
      <t>キョウイク</t>
    </rPh>
    <rPh sb="6" eb="8">
      <t>ダイガク</t>
    </rPh>
    <phoneticPr fontId="79"/>
  </si>
  <si>
    <t>神戸医療未来大学</t>
    <rPh sb="4" eb="6">
      <t>ミライ</t>
    </rPh>
    <phoneticPr fontId="79"/>
  </si>
  <si>
    <t>嵯峨美術大学</t>
    <rPh sb="2" eb="4">
      <t>ビジュツ</t>
    </rPh>
    <phoneticPr fontId="79"/>
  </si>
  <si>
    <t>滋慶医療科学大学</t>
  </si>
  <si>
    <t>京都看護大学</t>
    <rPh sb="0" eb="2">
      <t>キョウト</t>
    </rPh>
    <rPh sb="2" eb="4">
      <t>カンゴ</t>
    </rPh>
    <rPh sb="4" eb="6">
      <t>ダイガク</t>
    </rPh>
    <phoneticPr fontId="78"/>
  </si>
  <si>
    <t>大和大学</t>
    <rPh sb="0" eb="2">
      <t>ヤマト</t>
    </rPh>
    <rPh sb="2" eb="4">
      <t>ダイガク</t>
    </rPh>
    <phoneticPr fontId="78"/>
  </si>
  <si>
    <t>和歌山信愛大学</t>
  </si>
  <si>
    <t>びわこリハビリテーション専門職大学</t>
    <rPh sb="12" eb="14">
      <t>センモン</t>
    </rPh>
    <rPh sb="14" eb="15">
      <t>ショク</t>
    </rPh>
    <rPh sb="15" eb="17">
      <t>ダイガク</t>
    </rPh>
    <phoneticPr fontId="76"/>
  </si>
  <si>
    <t>大阪国際工科専門職大学</t>
  </si>
  <si>
    <t>和歌山リハビリテーション専門職大学</t>
  </si>
  <si>
    <t>広島文教大学</t>
  </si>
  <si>
    <t>至誠館大学</t>
    <rPh sb="0" eb="2">
      <t>シセイ</t>
    </rPh>
    <rPh sb="2" eb="3">
      <t>カン</t>
    </rPh>
    <rPh sb="3" eb="5">
      <t>ダイガク</t>
    </rPh>
    <phoneticPr fontId="78"/>
  </si>
  <si>
    <t>岡山医療専門職大学</t>
    <rPh sb="0" eb="2">
      <t>オカヤマ</t>
    </rPh>
    <rPh sb="2" eb="4">
      <t>イリョウ</t>
    </rPh>
    <rPh sb="4" eb="6">
      <t>センモン</t>
    </rPh>
    <rPh sb="6" eb="7">
      <t>ショク</t>
    </rPh>
    <rPh sb="7" eb="9">
      <t>ダイガク</t>
    </rPh>
    <phoneticPr fontId="76"/>
  </si>
  <si>
    <t>高知リハビリテーション専門職大学</t>
  </si>
  <si>
    <t>高知学園大学</t>
    <rPh sb="0" eb="2">
      <t>コウチ</t>
    </rPh>
    <rPh sb="2" eb="4">
      <t>ガクエン</t>
    </rPh>
    <rPh sb="4" eb="6">
      <t>ダイガク</t>
    </rPh>
    <phoneticPr fontId="76"/>
  </si>
  <si>
    <t>第一工科大学</t>
    <rPh sb="3" eb="4">
      <t>カ</t>
    </rPh>
    <phoneticPr fontId="79"/>
  </si>
  <si>
    <t>鎮西学院大学</t>
  </si>
  <si>
    <t>福岡看護大学</t>
  </si>
  <si>
    <t>福岡国際医療福祉大学</t>
  </si>
  <si>
    <t>大学事務担当者連絡先</t>
    <rPh sb="0" eb="2">
      <t>ダイガク</t>
    </rPh>
    <rPh sb="2" eb="4">
      <t>ジム</t>
    </rPh>
    <rPh sb="4" eb="7">
      <t>タントウシャ</t>
    </rPh>
    <rPh sb="7" eb="9">
      <t>レンラク</t>
    </rPh>
    <rPh sb="9" eb="10">
      <t>サキ</t>
    </rPh>
    <phoneticPr fontId="4"/>
  </si>
  <si>
    <t>実施予定</t>
    <rPh sb="0" eb="2">
      <t>ジッシ</t>
    </rPh>
    <rPh sb="2" eb="4">
      <t>ヨテイ</t>
    </rPh>
    <phoneticPr fontId="4"/>
  </si>
  <si>
    <r>
      <t>22．所属機関　</t>
    </r>
    <r>
      <rPr>
        <sz val="7"/>
        <color indexed="10"/>
        <rFont val="ＭＳ Ｐゴシック"/>
        <family val="3"/>
        <charset val="128"/>
      </rPr>
      <t>※和訳すること</t>
    </r>
    <rPh sb="3" eb="5">
      <t>ショゾク</t>
    </rPh>
    <rPh sb="5" eb="7">
      <t>キカン</t>
    </rPh>
    <rPh sb="9" eb="11">
      <t>ワヤク</t>
    </rPh>
    <phoneticPr fontId="4"/>
  </si>
  <si>
    <t>23．所属機関分類</t>
    <rPh sb="3" eb="5">
      <t>ショゾク</t>
    </rPh>
    <rPh sb="5" eb="7">
      <t>キカン</t>
    </rPh>
    <rPh sb="7" eb="9">
      <t>ブンルイ</t>
    </rPh>
    <phoneticPr fontId="4"/>
  </si>
  <si>
    <r>
      <t>24．職名　</t>
    </r>
    <r>
      <rPr>
        <sz val="7"/>
        <color indexed="10"/>
        <rFont val="ＭＳ Ｐゴシック"/>
        <family val="3"/>
        <charset val="128"/>
      </rPr>
      <t>※和訳すること</t>
    </r>
    <rPh sb="3" eb="5">
      <t>ショクメイ</t>
    </rPh>
    <rPh sb="7" eb="9">
      <t>ワヤク</t>
    </rPh>
    <phoneticPr fontId="4"/>
  </si>
  <si>
    <r>
      <t>25．日本出国日(時間帯)
　　</t>
    </r>
    <r>
      <rPr>
        <sz val="8"/>
        <color indexed="10"/>
        <rFont val="ＭＳ Ｐゴシック"/>
        <family val="3"/>
        <charset val="128"/>
      </rPr>
      <t>（yyyy/mm/dd）　　</t>
    </r>
    <rPh sb="3" eb="5">
      <t>ニホン</t>
    </rPh>
    <rPh sb="5" eb="7">
      <t>シュッコク</t>
    </rPh>
    <rPh sb="7" eb="8">
      <t>ヒ</t>
    </rPh>
    <rPh sb="9" eb="11">
      <t>ジカン</t>
    </rPh>
    <rPh sb="11" eb="12">
      <t>タイ</t>
    </rPh>
    <phoneticPr fontId="4"/>
  </si>
  <si>
    <r>
      <t xml:space="preserve">26．研究指導実施地到着日
  </t>
    </r>
    <r>
      <rPr>
        <sz val="8"/>
        <color indexed="10"/>
        <rFont val="ＭＳ Ｐゴシック"/>
        <family val="3"/>
        <charset val="128"/>
      </rPr>
      <t>　（yyyy/mm/dd）　　　　　</t>
    </r>
    <rPh sb="3" eb="5">
      <t>ケンキュウ</t>
    </rPh>
    <rPh sb="5" eb="7">
      <t>シドウ</t>
    </rPh>
    <rPh sb="7" eb="9">
      <t>ジッシ</t>
    </rPh>
    <rPh sb="9" eb="10">
      <t>チ</t>
    </rPh>
    <rPh sb="10" eb="12">
      <t>トウチャク</t>
    </rPh>
    <rPh sb="12" eb="13">
      <t>ヒ</t>
    </rPh>
    <phoneticPr fontId="4"/>
  </si>
  <si>
    <r>
      <t xml:space="preserve">27．研究指導実施地出発日
 </t>
    </r>
    <r>
      <rPr>
        <sz val="8"/>
        <color indexed="10"/>
        <rFont val="ＭＳ Ｐゴシック"/>
        <family val="3"/>
        <charset val="128"/>
      </rPr>
      <t xml:space="preserve"> 　（yyyy/mm/dd）　　　　　　</t>
    </r>
    <rPh sb="3" eb="5">
      <t>ケンキュウ</t>
    </rPh>
    <rPh sb="5" eb="7">
      <t>シドウ</t>
    </rPh>
    <rPh sb="7" eb="9">
      <t>ジッシ</t>
    </rPh>
    <rPh sb="9" eb="10">
      <t>チ</t>
    </rPh>
    <rPh sb="10" eb="12">
      <t>シュッパツ</t>
    </rPh>
    <rPh sb="12" eb="13">
      <t>ヒ</t>
    </rPh>
    <phoneticPr fontId="4"/>
  </si>
  <si>
    <r>
      <t>28．日本帰国日(時間帯)</t>
    </r>
    <r>
      <rPr>
        <sz val="8"/>
        <color indexed="10"/>
        <rFont val="ＭＳ Ｐゴシック"/>
        <family val="3"/>
        <charset val="128"/>
      </rPr>
      <t xml:space="preserve">
  </t>
    </r>
    <r>
      <rPr>
        <sz val="8"/>
        <rFont val="ＭＳ Ｐゴシック"/>
        <family val="3"/>
        <charset val="128"/>
      </rPr>
      <t>　</t>
    </r>
    <r>
      <rPr>
        <sz val="8"/>
        <color indexed="10"/>
        <rFont val="ＭＳ Ｐゴシック"/>
        <family val="3"/>
        <charset val="128"/>
      </rPr>
      <t>（yyyy/mm/dd）　　　　　</t>
    </r>
    <rPh sb="3" eb="5">
      <t>ニホン</t>
    </rPh>
    <rPh sb="5" eb="7">
      <t>キコク</t>
    </rPh>
    <rPh sb="7" eb="8">
      <t>ヒ</t>
    </rPh>
    <phoneticPr fontId="4"/>
  </si>
  <si>
    <r>
      <t xml:space="preserve">29．研究指導実施期間
</t>
    </r>
    <r>
      <rPr>
        <sz val="8"/>
        <color indexed="10"/>
        <rFont val="ＭＳ Ｐゴシック"/>
        <family val="3"/>
        <charset val="128"/>
      </rPr>
      <t>　（7日以上10日以内）</t>
    </r>
    <r>
      <rPr>
        <sz val="8"/>
        <rFont val="ＭＳ Ｐゴシック"/>
        <family val="3"/>
        <charset val="128"/>
      </rPr>
      <t>　</t>
    </r>
    <rPh sb="3" eb="5">
      <t>ケンキュウ</t>
    </rPh>
    <rPh sb="5" eb="7">
      <t>シドウ</t>
    </rPh>
    <rPh sb="7" eb="9">
      <t>ジッシ</t>
    </rPh>
    <rPh sb="9" eb="11">
      <t>キカン</t>
    </rPh>
    <phoneticPr fontId="4"/>
  </si>
  <si>
    <r>
      <t>30．日本の所属大学最寄空港 (</t>
    </r>
    <r>
      <rPr>
        <b/>
        <sz val="9"/>
        <color indexed="10"/>
        <rFont val="ＭＳ Ｐゴシック"/>
        <family val="3"/>
        <charset val="128"/>
      </rPr>
      <t>後日変更不可</t>
    </r>
    <r>
      <rPr>
        <sz val="9"/>
        <rFont val="ＭＳ Ｐゴシック"/>
        <family val="3"/>
        <charset val="128"/>
      </rPr>
      <t xml:space="preserve">)
</t>
    </r>
    <r>
      <rPr>
        <b/>
        <sz val="9"/>
        <color rgb="FFFF0000"/>
        <rFont val="ＭＳ Ｐゴシック"/>
        <family val="3"/>
        <charset val="128"/>
      </rPr>
      <t>※略称・愛称ではなく正式名称を入力すること</t>
    </r>
    <rPh sb="3" eb="5">
      <t>ニホン</t>
    </rPh>
    <rPh sb="6" eb="8">
      <t>ショゾク</t>
    </rPh>
    <rPh sb="8" eb="10">
      <t>ダイガク</t>
    </rPh>
    <rPh sb="10" eb="12">
      <t>モヨ</t>
    </rPh>
    <rPh sb="16" eb="18">
      <t>ゴジツ</t>
    </rPh>
    <rPh sb="18" eb="20">
      <t>ヘンコウ</t>
    </rPh>
    <rPh sb="20" eb="22">
      <t>フカ</t>
    </rPh>
    <rPh sb="25" eb="27">
      <t>リャクショウ</t>
    </rPh>
    <rPh sb="28" eb="30">
      <t>アイショウ</t>
    </rPh>
    <rPh sb="34" eb="36">
      <t>セイシキ</t>
    </rPh>
    <rPh sb="36" eb="38">
      <t>メイショウ</t>
    </rPh>
    <rPh sb="39" eb="41">
      <t>ニュウリョク</t>
    </rPh>
    <phoneticPr fontId="4"/>
  </si>
  <si>
    <r>
      <t>31．派遣先大学等最寄空港 (</t>
    </r>
    <r>
      <rPr>
        <b/>
        <sz val="9"/>
        <color indexed="10"/>
        <rFont val="ＭＳ Ｐゴシック"/>
        <family val="3"/>
        <charset val="128"/>
      </rPr>
      <t>後日変更不可</t>
    </r>
    <r>
      <rPr>
        <sz val="9"/>
        <rFont val="ＭＳ Ｐゴシック"/>
        <family val="3"/>
        <charset val="128"/>
      </rPr>
      <t xml:space="preserve">)
</t>
    </r>
    <r>
      <rPr>
        <b/>
        <sz val="9"/>
        <color rgb="FFFF0000"/>
        <rFont val="ＭＳ Ｐゴシック"/>
        <family val="3"/>
        <charset val="128"/>
      </rPr>
      <t>※略称・愛称ではなく正式名称を入力すること</t>
    </r>
    <rPh sb="3" eb="5">
      <t>ハケン</t>
    </rPh>
    <rPh sb="5" eb="6">
      <t>サキ</t>
    </rPh>
    <rPh sb="6" eb="8">
      <t>ダイガク</t>
    </rPh>
    <rPh sb="8" eb="9">
      <t>トウ</t>
    </rPh>
    <rPh sb="9" eb="11">
      <t>モヨ</t>
    </rPh>
    <rPh sb="11" eb="13">
      <t>クウコウ</t>
    </rPh>
    <phoneticPr fontId="4"/>
  </si>
  <si>
    <t>32．研究領域</t>
    <rPh sb="3" eb="5">
      <t>ケンキュウ</t>
    </rPh>
    <rPh sb="5" eb="7">
      <t>リョウイキ</t>
    </rPh>
    <phoneticPr fontId="4"/>
  </si>
  <si>
    <r>
      <t>33．研究分野</t>
    </r>
    <r>
      <rPr>
        <sz val="9"/>
        <color indexed="10"/>
        <rFont val="ＭＳ Ｐゴシック"/>
        <family val="3"/>
        <charset val="128"/>
      </rPr>
      <t xml:space="preserve"> </t>
    </r>
    <r>
      <rPr>
        <sz val="7"/>
        <color indexed="10"/>
        <rFont val="ＭＳ Ｐゴシック"/>
        <family val="3"/>
        <charset val="128"/>
      </rPr>
      <t>（例：国文学、国際法学、育種学、機器工学、呼吸器内科学等）</t>
    </r>
    <rPh sb="3" eb="5">
      <t>ケンキュウ</t>
    </rPh>
    <rPh sb="5" eb="7">
      <t>ブンヤ</t>
    </rPh>
    <phoneticPr fontId="4"/>
  </si>
  <si>
    <t>34．研究課題　</t>
    <rPh sb="3" eb="5">
      <t>ケンキュウ</t>
    </rPh>
    <rPh sb="5" eb="7">
      <t>カダイ</t>
    </rPh>
    <phoneticPr fontId="4"/>
  </si>
  <si>
    <t>35 研究指導事業で期待される効果 （400文字以内）</t>
    <rPh sb="7" eb="9">
      <t>ジギョウ</t>
    </rPh>
    <phoneticPr fontId="4"/>
  </si>
  <si>
    <t>36 対象帰国留学生に対する日本留学を終了・帰国後から本事業申請時点までの指導状況 （200文字以内）</t>
    <rPh sb="14" eb="18">
      <t>ニホンリュウガク</t>
    </rPh>
    <rPh sb="19" eb="21">
      <t>シュウリョウ</t>
    </rPh>
    <rPh sb="27" eb="28">
      <t>ホン</t>
    </rPh>
    <rPh sb="28" eb="30">
      <t>ジギョウ</t>
    </rPh>
    <rPh sb="30" eb="32">
      <t>シンセイ</t>
    </rPh>
    <rPh sb="32" eb="34">
      <t>ジテン</t>
    </rPh>
    <phoneticPr fontId="4"/>
  </si>
  <si>
    <t>37 研究指導の必要性 （200文字以内）</t>
    <phoneticPr fontId="4"/>
  </si>
  <si>
    <t>38 研究指導計画の概要（200文字以内）</t>
    <phoneticPr fontId="4"/>
  </si>
  <si>
    <t>43 機関数</t>
    <rPh sb="3" eb="5">
      <t>キカン</t>
    </rPh>
    <rPh sb="5" eb="6">
      <t>スウ</t>
    </rPh>
    <phoneticPr fontId="4"/>
  </si>
  <si>
    <t>44 機関名</t>
    <rPh sb="3" eb="5">
      <t>キカン</t>
    </rPh>
    <rPh sb="5" eb="6">
      <t>メイ</t>
    </rPh>
    <phoneticPr fontId="4"/>
  </si>
  <si>
    <t>45 訪問の目的及び効果（100文字以内）</t>
    <rPh sb="3" eb="5">
      <t>ホウモン</t>
    </rPh>
    <rPh sb="6" eb="8">
      <t>モクテキ</t>
    </rPh>
    <rPh sb="8" eb="9">
      <t>オヨ</t>
    </rPh>
    <rPh sb="10" eb="12">
      <t>コウカ</t>
    </rPh>
    <rPh sb="16" eb="18">
      <t>モジ</t>
    </rPh>
    <rPh sb="18" eb="20">
      <t>イナイ</t>
    </rPh>
    <phoneticPr fontId="4"/>
  </si>
  <si>
    <r>
      <t>46 事業の実施によって新たな留学生を我が国へ誘う計画があるか、</t>
    </r>
    <r>
      <rPr>
        <b/>
        <sz val="8"/>
        <color indexed="10"/>
        <rFont val="ＭＳ Ｐゴシック"/>
        <family val="3"/>
        <charset val="128"/>
      </rPr>
      <t>右枠プルダウンより選択してください。</t>
    </r>
    <r>
      <rPr>
        <sz val="8"/>
        <rFont val="ＭＳ Ｐゴシック"/>
        <family val="3"/>
        <charset val="128"/>
      </rPr>
      <t xml:space="preserve">
　　なお、有の場合には、計画内容を下記に記入してください。（100文字以内）</t>
    </r>
    <rPh sb="3" eb="5">
      <t>ジギョウ</t>
    </rPh>
    <rPh sb="6" eb="8">
      <t>ジッシ</t>
    </rPh>
    <rPh sb="32" eb="34">
      <t>ミギワク</t>
    </rPh>
    <rPh sb="41" eb="43">
      <t>センタク</t>
    </rPh>
    <rPh sb="56" eb="57">
      <t>ア</t>
    </rPh>
    <rPh sb="58" eb="60">
      <t>バアイ</t>
    </rPh>
    <rPh sb="63" eb="65">
      <t>ケイカク</t>
    </rPh>
    <rPh sb="65" eb="67">
      <t>ナイヨウ</t>
    </rPh>
    <rPh sb="68" eb="70">
      <t>カキ</t>
    </rPh>
    <rPh sb="71" eb="73">
      <t>キニュウ</t>
    </rPh>
    <phoneticPr fontId="4"/>
  </si>
  <si>
    <t>21．申請大学留学時の身分</t>
    <rPh sb="3" eb="5">
      <t>シンセイ</t>
    </rPh>
    <rPh sb="5" eb="7">
      <t>ダイガク</t>
    </rPh>
    <rPh sb="7" eb="9">
      <t>リュウガク</t>
    </rPh>
    <rPh sb="9" eb="10">
      <t>ジ</t>
    </rPh>
    <rPh sb="11" eb="13">
      <t>ミブン</t>
    </rPh>
    <phoneticPr fontId="4"/>
  </si>
  <si>
    <t xml:space="preserve">アゼルバイジャン Azerbaijan </t>
    <phoneticPr fontId="4"/>
  </si>
  <si>
    <t>アフガニスタン Afghanistan</t>
    <phoneticPr fontId="4"/>
  </si>
  <si>
    <t>アルジェリア Algeria</t>
    <phoneticPr fontId="4"/>
  </si>
  <si>
    <t>アルゼンチン Argentine</t>
    <phoneticPr fontId="4"/>
  </si>
  <si>
    <t>アルバニア Albania</t>
    <phoneticPr fontId="4"/>
  </si>
  <si>
    <t>アルメニア Armenia</t>
    <phoneticPr fontId="4"/>
  </si>
  <si>
    <t xml:space="preserve">アンゴラ Angola </t>
    <phoneticPr fontId="4"/>
  </si>
  <si>
    <t>アンティグア・バーブーダ Antigua and Barbuda</t>
    <phoneticPr fontId="4"/>
  </si>
  <si>
    <t>イエメン Yemen</t>
    <phoneticPr fontId="4"/>
  </si>
  <si>
    <t>イラク Iraq</t>
    <phoneticPr fontId="4"/>
  </si>
  <si>
    <t>イラン Iran</t>
    <phoneticPr fontId="4"/>
  </si>
  <si>
    <t>インド India</t>
    <phoneticPr fontId="4"/>
  </si>
  <si>
    <t>インドネシア Indonesia</t>
    <phoneticPr fontId="4"/>
  </si>
  <si>
    <t xml:space="preserve">ウガンダ Uganda </t>
    <phoneticPr fontId="4"/>
  </si>
  <si>
    <t>ウクライナ Ukraine</t>
    <phoneticPr fontId="4"/>
  </si>
  <si>
    <t>ウズベキスタン Uzbekistan</t>
    <phoneticPr fontId="4"/>
  </si>
  <si>
    <t>エクアドル Ecuador</t>
    <phoneticPr fontId="4"/>
  </si>
  <si>
    <t>エジプト Egypt</t>
    <phoneticPr fontId="4"/>
  </si>
  <si>
    <t>エスワティニ Kingdom of Eswatini</t>
    <phoneticPr fontId="4"/>
  </si>
  <si>
    <t xml:space="preserve">エチオピア Ethiopia </t>
    <phoneticPr fontId="4"/>
  </si>
  <si>
    <t xml:space="preserve">エリトリア Eritrea </t>
    <phoneticPr fontId="4"/>
  </si>
  <si>
    <t>エルサルバドル El Salvador</t>
    <phoneticPr fontId="4"/>
  </si>
  <si>
    <t xml:space="preserve">ガーナ Ghana </t>
    <phoneticPr fontId="4"/>
  </si>
  <si>
    <t>カーボベルデ Cape Verde</t>
    <phoneticPr fontId="4"/>
  </si>
  <si>
    <t>ガイアナ Guyana</t>
    <phoneticPr fontId="4"/>
  </si>
  <si>
    <t>カザフスタン Kazakhstan</t>
    <phoneticPr fontId="4"/>
  </si>
  <si>
    <t>ガボン Gabon</t>
    <phoneticPr fontId="4"/>
  </si>
  <si>
    <t>カメルーン Cameroon</t>
    <phoneticPr fontId="4"/>
  </si>
  <si>
    <t>韓国 Korea</t>
    <phoneticPr fontId="4"/>
  </si>
  <si>
    <t>ガンビア Gambia</t>
    <phoneticPr fontId="4"/>
  </si>
  <si>
    <t>カンボジア Cambodia</t>
    <phoneticPr fontId="4"/>
  </si>
  <si>
    <t>北マケドニア North Macedonia</t>
    <rPh sb="0" eb="1">
      <t>キタ</t>
    </rPh>
    <phoneticPr fontId="4"/>
  </si>
  <si>
    <t>ギニア Guinea</t>
    <phoneticPr fontId="4"/>
  </si>
  <si>
    <t>ギニアビサウ Guinea-Bissau</t>
    <phoneticPr fontId="4"/>
  </si>
  <si>
    <t>キューバ Cuba</t>
    <phoneticPr fontId="4"/>
  </si>
  <si>
    <t>キリバス Kiribati</t>
    <phoneticPr fontId="4"/>
  </si>
  <si>
    <t>キルギス Kyrgyz</t>
    <phoneticPr fontId="4"/>
  </si>
  <si>
    <t>グアテマラ Guatemala</t>
    <phoneticPr fontId="4"/>
  </si>
  <si>
    <t>グレナダ Grenada</t>
    <phoneticPr fontId="4"/>
  </si>
  <si>
    <t>ケニア Kenya</t>
    <phoneticPr fontId="4"/>
  </si>
  <si>
    <t>コートジボワール Cote d'Ivoire</t>
    <phoneticPr fontId="4"/>
  </si>
  <si>
    <t>コスタリカ Costa Rica</t>
    <phoneticPr fontId="4"/>
  </si>
  <si>
    <t>コソボ Kosovo</t>
    <phoneticPr fontId="4"/>
  </si>
  <si>
    <t>コモロ Comoros</t>
    <phoneticPr fontId="4"/>
  </si>
  <si>
    <t>コロンビア Colombia</t>
    <phoneticPr fontId="4"/>
  </si>
  <si>
    <t>コンゴ共和国 Rep. of the Congo</t>
    <phoneticPr fontId="4"/>
  </si>
  <si>
    <t>コンゴ民主共和国 Dem. Rep. of the Congo</t>
    <phoneticPr fontId="4"/>
  </si>
  <si>
    <t>サモア Samoa</t>
    <phoneticPr fontId="4"/>
  </si>
  <si>
    <t>サントメ・プリンシペ Demo.Rep. of Sao Tome and Principe</t>
    <phoneticPr fontId="4"/>
  </si>
  <si>
    <t>ザンビア Zambia</t>
    <phoneticPr fontId="4"/>
  </si>
  <si>
    <t>シエラレオネ Sierra Leone</t>
    <phoneticPr fontId="4"/>
  </si>
  <si>
    <t>ジブチ Djibouti</t>
    <phoneticPr fontId="4"/>
  </si>
  <si>
    <t>ジャマイカ Jamaica</t>
    <phoneticPr fontId="4"/>
  </si>
  <si>
    <t>ジョージア Georgia</t>
    <phoneticPr fontId="4"/>
  </si>
  <si>
    <t>シリア Syria</t>
    <phoneticPr fontId="4"/>
  </si>
  <si>
    <t>ジンバブエ Zimbabwe</t>
    <phoneticPr fontId="4"/>
  </si>
  <si>
    <t>スーダン Sudan</t>
    <phoneticPr fontId="4"/>
  </si>
  <si>
    <t>スリナム Suriname</t>
    <phoneticPr fontId="4"/>
  </si>
  <si>
    <t>スリランカ Sri Lanka</t>
    <phoneticPr fontId="4"/>
  </si>
  <si>
    <t>赤道ギニア Rep. of Equatorial Guinea</t>
    <rPh sb="0" eb="2">
      <t>セキドウ</t>
    </rPh>
    <phoneticPr fontId="4"/>
  </si>
  <si>
    <t>セネガル Senegal</t>
    <phoneticPr fontId="4"/>
  </si>
  <si>
    <t>セルビア Serbia</t>
    <phoneticPr fontId="4"/>
  </si>
  <si>
    <t>セントビンセント及びグレナディーン諸島 Saint Vincent and the Grenadines</t>
    <rPh sb="8" eb="9">
      <t>オヨ</t>
    </rPh>
    <phoneticPr fontId="4"/>
  </si>
  <si>
    <t>セントヘレナ Saint Helena</t>
    <phoneticPr fontId="4"/>
  </si>
  <si>
    <t>セントルシア Saint Lucia</t>
    <phoneticPr fontId="4"/>
  </si>
  <si>
    <t>ソマリア Somalia</t>
    <phoneticPr fontId="4"/>
  </si>
  <si>
    <t>ソロモン諸島 Solomon Islands</t>
    <phoneticPr fontId="4"/>
  </si>
  <si>
    <t>タイ Thailand</t>
    <phoneticPr fontId="4"/>
  </si>
  <si>
    <t>台湾 Taiwan</t>
    <phoneticPr fontId="4"/>
  </si>
  <si>
    <t>タジキスタン Tajikistan</t>
    <phoneticPr fontId="4"/>
  </si>
  <si>
    <t>タンザニア Tanzania</t>
    <phoneticPr fontId="4"/>
  </si>
  <si>
    <t>チャド Chad</t>
    <phoneticPr fontId="4"/>
  </si>
  <si>
    <t>中央アフリカ Central African Rep.</t>
    <phoneticPr fontId="4"/>
  </si>
  <si>
    <t>中国（香港、マカオを含む） China ( Included Hong Kong, Macao )</t>
    <phoneticPr fontId="4"/>
  </si>
  <si>
    <t>チュニジア Tunisia</t>
    <phoneticPr fontId="4"/>
  </si>
  <si>
    <t>ツバル Tuvalu</t>
    <phoneticPr fontId="4"/>
  </si>
  <si>
    <t>トーゴ Togo</t>
    <phoneticPr fontId="4"/>
  </si>
  <si>
    <t>トケラウ諸島 Tokelau</t>
    <phoneticPr fontId="4"/>
  </si>
  <si>
    <t xml:space="preserve">ドミニカ共和国 Dominican Republic </t>
    <phoneticPr fontId="4"/>
  </si>
  <si>
    <t>ドミニカ国 Dominica</t>
    <phoneticPr fontId="4"/>
  </si>
  <si>
    <t>トルクメニスタン Turkmenistan</t>
    <phoneticPr fontId="4"/>
  </si>
  <si>
    <t>トルコ Turkey</t>
    <phoneticPr fontId="4"/>
  </si>
  <si>
    <t>トンガ Tonga</t>
    <phoneticPr fontId="4"/>
  </si>
  <si>
    <t>ナイジェリア Nigeria</t>
    <phoneticPr fontId="4"/>
  </si>
  <si>
    <t>ナウル Nauru</t>
    <phoneticPr fontId="4"/>
  </si>
  <si>
    <t>ナミビア Namibia</t>
    <phoneticPr fontId="4"/>
  </si>
  <si>
    <t>ニウエ Niue</t>
    <phoneticPr fontId="4"/>
  </si>
  <si>
    <t>ニカラグア Nicaragua</t>
    <phoneticPr fontId="4"/>
  </si>
  <si>
    <t>ニジェール Niger</t>
    <phoneticPr fontId="4"/>
  </si>
  <si>
    <t>ネパール Nepal</t>
    <phoneticPr fontId="4"/>
  </si>
  <si>
    <t>ハイチ Haiti</t>
    <phoneticPr fontId="4"/>
  </si>
  <si>
    <t>パキスタン Pakistan</t>
    <phoneticPr fontId="4"/>
  </si>
  <si>
    <t>パナマ Panama</t>
    <phoneticPr fontId="4"/>
  </si>
  <si>
    <t>バヌアツ Vanuatu</t>
    <phoneticPr fontId="4"/>
  </si>
  <si>
    <t>パプアニューギニア Papua New Guinea</t>
    <phoneticPr fontId="4"/>
  </si>
  <si>
    <t>パラオ Palau</t>
    <phoneticPr fontId="4"/>
  </si>
  <si>
    <t>パラグアイ Paraguay</t>
    <phoneticPr fontId="4"/>
  </si>
  <si>
    <t>パレスチナ Palestine</t>
    <phoneticPr fontId="4"/>
  </si>
  <si>
    <t>バングラデシュ Bangladesh</t>
    <phoneticPr fontId="4"/>
  </si>
  <si>
    <t>東ティモール Timor-Leste</t>
    <phoneticPr fontId="4"/>
  </si>
  <si>
    <t>フィジー Fiji</t>
    <phoneticPr fontId="4"/>
  </si>
  <si>
    <t>フィリピン Philippines</t>
    <phoneticPr fontId="4"/>
  </si>
  <si>
    <t>ブータン Bhutan</t>
    <phoneticPr fontId="4"/>
  </si>
  <si>
    <t>ブラジル Brazil</t>
    <phoneticPr fontId="4"/>
  </si>
  <si>
    <t>ブルキナファソ Burkina Faso</t>
    <phoneticPr fontId="4"/>
  </si>
  <si>
    <t>ブルンジ Burundi</t>
    <phoneticPr fontId="4"/>
  </si>
  <si>
    <t>ベトナム Viet Nam</t>
    <phoneticPr fontId="4"/>
  </si>
  <si>
    <t>ベナン Benin</t>
    <phoneticPr fontId="4"/>
  </si>
  <si>
    <t>ベネズエラ Venezuela</t>
    <phoneticPr fontId="4"/>
  </si>
  <si>
    <t>ベラルーシ Belarus</t>
    <phoneticPr fontId="4"/>
  </si>
  <si>
    <t>ベリーズ Belize</t>
    <phoneticPr fontId="4"/>
  </si>
  <si>
    <t>ペルー Peru</t>
    <phoneticPr fontId="4"/>
  </si>
  <si>
    <t>ボスニア・ヘルツェゴビナ Bosnia and Herzegovina</t>
    <phoneticPr fontId="4"/>
  </si>
  <si>
    <t>ボツワナ Botswana</t>
    <phoneticPr fontId="4"/>
  </si>
  <si>
    <t>ボリビア Bolivia</t>
    <phoneticPr fontId="4"/>
  </si>
  <si>
    <t>ホンジュラス Honduras</t>
    <phoneticPr fontId="4"/>
  </si>
  <si>
    <t>マーシャル諸島 Marshall Islands</t>
    <rPh sb="5" eb="7">
      <t>ショトウ</t>
    </rPh>
    <phoneticPr fontId="4"/>
  </si>
  <si>
    <t>マダガスカル Madagascar</t>
    <phoneticPr fontId="4"/>
  </si>
  <si>
    <t>マラウイ Malawi</t>
    <phoneticPr fontId="4"/>
  </si>
  <si>
    <t>マリ Mali</t>
    <phoneticPr fontId="4"/>
  </si>
  <si>
    <t>マレーシア Malaysia</t>
    <phoneticPr fontId="4"/>
  </si>
  <si>
    <t>ミクロネシア連邦 Micronesia</t>
    <rPh sb="6" eb="8">
      <t>レンポウ</t>
    </rPh>
    <phoneticPr fontId="4"/>
  </si>
  <si>
    <t>南アフリカ South Africa</t>
    <phoneticPr fontId="4"/>
  </si>
  <si>
    <t>南スーダン South Sudan</t>
    <phoneticPr fontId="4"/>
  </si>
  <si>
    <t xml:space="preserve">ミャンマー Myanmar </t>
    <phoneticPr fontId="4"/>
  </si>
  <si>
    <t>メキシコ Mexico</t>
    <phoneticPr fontId="4"/>
  </si>
  <si>
    <t>モーリシャス Mauritius</t>
    <phoneticPr fontId="4"/>
  </si>
  <si>
    <t>モーリタニア Mauritania</t>
    <phoneticPr fontId="4"/>
  </si>
  <si>
    <t>モザンビーク Mozambique</t>
    <phoneticPr fontId="4"/>
  </si>
  <si>
    <t>モルディブ Maldives</t>
    <phoneticPr fontId="4"/>
  </si>
  <si>
    <t>モルドバ Moldova</t>
    <phoneticPr fontId="4"/>
  </si>
  <si>
    <t>モロッコ Morocco</t>
    <phoneticPr fontId="4"/>
  </si>
  <si>
    <t>モンゴル Mongolia</t>
    <phoneticPr fontId="4"/>
  </si>
  <si>
    <t>モンテネグロ Montenegro</t>
    <phoneticPr fontId="4"/>
  </si>
  <si>
    <t>モンセラット Montserrat</t>
    <phoneticPr fontId="4"/>
  </si>
  <si>
    <t>ヨルダン Jordan</t>
    <phoneticPr fontId="4"/>
  </si>
  <si>
    <t>ラオス Laos</t>
    <phoneticPr fontId="4"/>
  </si>
  <si>
    <t>リビア Libya</t>
    <phoneticPr fontId="4"/>
  </si>
  <si>
    <t>リベリア Liberia</t>
    <phoneticPr fontId="4"/>
  </si>
  <si>
    <t>ルワンダ Rwanda</t>
    <phoneticPr fontId="4"/>
  </si>
  <si>
    <t>レソト Lesotho</t>
    <phoneticPr fontId="4"/>
  </si>
  <si>
    <t>レバノン Lebanon</t>
    <phoneticPr fontId="4"/>
  </si>
  <si>
    <t>ワリス・フツナ Wallis and Futuna Islands</t>
    <phoneticPr fontId="4"/>
  </si>
  <si>
    <r>
      <t>＊Monbukagakusho Honors Scholarship for Privately Financed International Students : A scholarship for privately financed international students implemented by the Japan Student Services Organization (JASSO)</t>
    </r>
    <r>
      <rPr>
        <b/>
        <sz val="9"/>
        <color indexed="10"/>
        <rFont val="ＭＳ Ｐゴシック"/>
        <family val="3"/>
        <charset val="128"/>
      </rPr>
      <t>（https://www.jasso.go.jp/ryugaku/scholarship_j/shoreihi/index.html）</t>
    </r>
    <phoneticPr fontId="4"/>
  </si>
  <si>
    <r>
      <t>実施内容及び期待される効果 (200字以内)　</t>
    </r>
    <r>
      <rPr>
        <sz val="8"/>
        <color rgb="FFFF0000"/>
        <rFont val="ＭＳ Ｐゴシック"/>
        <family val="3"/>
        <charset val="128"/>
      </rPr>
      <t>※「有」を選択した場合は計画内容を必ず入力してください。</t>
    </r>
    <rPh sb="0" eb="2">
      <t>ジッシ</t>
    </rPh>
    <rPh sb="2" eb="4">
      <t>ナイヨウ</t>
    </rPh>
    <rPh sb="4" eb="5">
      <t>オヨ</t>
    </rPh>
    <rPh sb="18" eb="19">
      <t>ジ</t>
    </rPh>
    <rPh sb="19" eb="21">
      <t>イナイ</t>
    </rPh>
    <rPh sb="25" eb="26">
      <t>ア</t>
    </rPh>
    <rPh sb="28" eb="30">
      <t>センタク</t>
    </rPh>
    <rPh sb="32" eb="34">
      <t>バアイ</t>
    </rPh>
    <rPh sb="35" eb="37">
      <t>ケイカク</t>
    </rPh>
    <rPh sb="37" eb="39">
      <t>ナイヨウ</t>
    </rPh>
    <rPh sb="40" eb="41">
      <t>カナラ</t>
    </rPh>
    <rPh sb="42" eb="44">
      <t>ニュウリョク</t>
    </rPh>
    <phoneticPr fontId="4"/>
  </si>
  <si>
    <t>訪問する他機関数を入力してください。１以上の場合は必ず44と45を入力してください。</t>
    <rPh sb="0" eb="2">
      <t>ホウモン</t>
    </rPh>
    <rPh sb="4" eb="5">
      <t>ホカ</t>
    </rPh>
    <rPh sb="5" eb="7">
      <t>キカン</t>
    </rPh>
    <rPh sb="7" eb="8">
      <t>スウ</t>
    </rPh>
    <rPh sb="9" eb="11">
      <t>ニュウリョク</t>
    </rPh>
    <rPh sb="19" eb="21">
      <t>イジョウ</t>
    </rPh>
    <rPh sb="22" eb="24">
      <t>バアイ</t>
    </rPh>
    <rPh sb="25" eb="26">
      <t>カナラ</t>
    </rPh>
    <rPh sb="33" eb="35">
      <t>ニュウリョク</t>
    </rPh>
    <phoneticPr fontId="4"/>
  </si>
  <si>
    <t>University coordinator → JASSO</t>
    <phoneticPr fontId="4"/>
  </si>
  <si>
    <t>Research advisor → University coordinator → JASSO</t>
    <phoneticPr fontId="4"/>
  </si>
  <si>
    <t>Foreign researcher → Research advisor → University coordinator
 → JASSO</t>
    <phoneticPr fontId="4"/>
  </si>
  <si>
    <t>　令和４年１０月３日付け学支国奨第165号で通知のありました標記の件について、申請書類に虚偽のないことを確認し、下記の者を推薦いたします。</t>
    <rPh sb="1" eb="3">
      <t>レイワ</t>
    </rPh>
    <rPh sb="7" eb="8">
      <t>ガツ</t>
    </rPh>
    <rPh sb="9" eb="11">
      <t>ニチヅ</t>
    </rPh>
    <rPh sb="12" eb="13">
      <t>ガク</t>
    </rPh>
    <rPh sb="13" eb="14">
      <t>シ</t>
    </rPh>
    <rPh sb="14" eb="15">
      <t>コク</t>
    </rPh>
    <rPh sb="15" eb="16">
      <t>ショウ</t>
    </rPh>
    <rPh sb="16" eb="17">
      <t>ダイ</t>
    </rPh>
    <rPh sb="20" eb="21">
      <t>ゴウ</t>
    </rPh>
    <rPh sb="22" eb="24">
      <t>ツウチ</t>
    </rPh>
    <rPh sb="30" eb="32">
      <t>ヒョウキ</t>
    </rPh>
    <rPh sb="33" eb="34">
      <t>ケン</t>
    </rPh>
    <rPh sb="39" eb="41">
      <t>シンセイ</t>
    </rPh>
    <rPh sb="41" eb="43">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</si>
</sst>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yyyy/m/d;@"/>
  </numFmts>
  <fonts count="81" x14ac:knownFonts="1">
    <font>
      <sz val="11"/>
      <name val="ＭＳ Ｐゴシック"/>
      <family val="3"/>
      <charset val="128"/>
    </font>
    <font>
      <sz val="11"/>
      <name val="ＭＳ Ｐゴシック"/>
      <family val="3"/>
      <charset val="128"/>
    </font>
    <font>
      <b/>
      <sz val="12"/>
      <name val="ＭＳ Ｐゴシック"/>
      <family val="3"/>
      <charset val="128"/>
    </font>
    <font>
      <b/>
      <sz val="12"/>
      <name val="Arial"/>
      <family val="2"/>
    </font>
    <font>
      <sz val="6"/>
      <name val="ＭＳ Ｐゴシック"/>
      <family val="3"/>
      <charset val="128"/>
    </font>
    <font>
      <b/>
      <sz val="10"/>
      <name val="Arial"/>
      <family val="2"/>
    </font>
    <font>
      <sz val="10"/>
      <name val="Arial"/>
      <family val="2"/>
    </font>
    <font>
      <sz val="10"/>
      <name val="ＭＳ Ｐゴシック"/>
      <family val="3"/>
      <charset val="128"/>
    </font>
    <font>
      <sz val="9"/>
      <name val="ＭＳ Ｐゴシック"/>
      <family val="3"/>
      <charset val="128"/>
    </font>
    <font>
      <sz val="9"/>
      <name val="Arial"/>
      <family val="2"/>
    </font>
    <font>
      <b/>
      <sz val="11"/>
      <color indexed="10"/>
      <name val="ＭＳ Ｐゴシック"/>
      <family val="3"/>
      <charset val="128"/>
    </font>
    <font>
      <sz val="8"/>
      <name val="ＭＳ Ｐゴシック"/>
      <family val="3"/>
      <charset val="128"/>
    </font>
    <font>
      <b/>
      <sz val="12"/>
      <color indexed="48"/>
      <name val="ＭＳ Ｐゴシック"/>
      <family val="3"/>
      <charset val="128"/>
    </font>
    <font>
      <b/>
      <sz val="8"/>
      <color indexed="48"/>
      <name val="ＭＳ Ｐゴシック"/>
      <family val="3"/>
      <charset val="128"/>
    </font>
    <font>
      <b/>
      <sz val="10"/>
      <color indexed="48"/>
      <name val="ＭＳ Ｐゴシック"/>
      <family val="3"/>
      <charset val="128"/>
    </font>
    <font>
      <b/>
      <sz val="11"/>
      <name val="ＭＳ Ｐゴシック"/>
      <family val="3"/>
      <charset val="128"/>
    </font>
    <font>
      <b/>
      <sz val="14"/>
      <name val="ＭＳ Ｐゴシック"/>
      <family val="3"/>
      <charset val="128"/>
    </font>
    <font>
      <sz val="7"/>
      <color indexed="10"/>
      <name val="ＭＳ Ｐゴシック"/>
      <family val="3"/>
      <charset val="128"/>
    </font>
    <font>
      <b/>
      <sz val="10"/>
      <name val="ＭＳ Ｐゴシック"/>
      <family val="3"/>
      <charset val="128"/>
    </font>
    <font>
      <u/>
      <sz val="11"/>
      <color indexed="12"/>
      <name val="ＭＳ Ｐゴシック"/>
      <family val="3"/>
      <charset val="128"/>
    </font>
    <font>
      <sz val="8"/>
      <color indexed="10"/>
      <name val="ＭＳ Ｐゴシック"/>
      <family val="3"/>
      <charset val="128"/>
    </font>
    <font>
      <b/>
      <sz val="9"/>
      <name val="ＭＳ Ｐゴシック"/>
      <family val="3"/>
      <charset val="128"/>
    </font>
    <font>
      <sz val="11"/>
      <name val="ＭＳ 明朝"/>
      <family val="1"/>
      <charset val="128"/>
    </font>
    <font>
      <b/>
      <sz val="11"/>
      <color indexed="48"/>
      <name val="ＭＳ Ｐゴシック"/>
      <family val="3"/>
      <charset val="128"/>
    </font>
    <font>
      <sz val="11"/>
      <color indexed="48"/>
      <name val="ＭＳ Ｐゴシック"/>
      <family val="3"/>
      <charset val="128"/>
    </font>
    <font>
      <sz val="8"/>
      <color indexed="48"/>
      <name val="ＭＳ Ｐゴシック"/>
      <family val="3"/>
      <charset val="128"/>
    </font>
    <font>
      <sz val="11"/>
      <color indexed="10"/>
      <name val="ＭＳ Ｐゴシック"/>
      <family val="3"/>
      <charset val="128"/>
    </font>
    <font>
      <sz val="12"/>
      <name val="ＭＳ Ｐゴシック"/>
      <family val="3"/>
      <charset val="128"/>
    </font>
    <font>
      <b/>
      <sz val="8"/>
      <color indexed="10"/>
      <name val="ＭＳ Ｐゴシック"/>
      <family val="3"/>
      <charset val="128"/>
    </font>
    <font>
      <sz val="11"/>
      <name val="Arial"/>
      <family val="2"/>
    </font>
    <font>
      <sz val="8"/>
      <name val="Arial"/>
      <family val="2"/>
    </font>
    <font>
      <b/>
      <sz val="8"/>
      <color indexed="48"/>
      <name val="Arial"/>
      <family val="2"/>
    </font>
    <font>
      <b/>
      <sz val="10"/>
      <color indexed="48"/>
      <name val="Arial"/>
      <family val="2"/>
    </font>
    <font>
      <b/>
      <sz val="12"/>
      <color indexed="48"/>
      <name val="Arial"/>
      <family val="2"/>
    </font>
    <font>
      <b/>
      <sz val="11"/>
      <color indexed="48"/>
      <name val="Arial"/>
      <family val="2"/>
    </font>
    <font>
      <sz val="11"/>
      <color indexed="48"/>
      <name val="Arial"/>
      <family val="2"/>
    </font>
    <font>
      <sz val="8"/>
      <color indexed="48"/>
      <name val="Arial"/>
      <family val="2"/>
    </font>
    <font>
      <sz val="12"/>
      <name val="Arial"/>
      <family val="2"/>
    </font>
    <font>
      <sz val="8"/>
      <color indexed="10"/>
      <name val="Arial"/>
      <family val="2"/>
    </font>
    <font>
      <sz val="8.5"/>
      <name val="Arial"/>
      <family val="2"/>
    </font>
    <font>
      <b/>
      <sz val="20"/>
      <name val="ＭＳ Ｐゴシック"/>
      <family val="3"/>
      <charset val="128"/>
    </font>
    <font>
      <sz val="9"/>
      <color indexed="10"/>
      <name val="ＭＳ Ｐゴシック"/>
      <family val="3"/>
      <charset val="128"/>
    </font>
    <font>
      <sz val="10"/>
      <color indexed="10"/>
      <name val="ＭＳ Ｐゴシック"/>
      <family val="3"/>
      <charset val="128"/>
    </font>
    <font>
      <sz val="10.5"/>
      <color indexed="10"/>
      <name val="ＭＳ Ｐゴシック"/>
      <family val="3"/>
      <charset val="128"/>
    </font>
    <font>
      <sz val="20"/>
      <name val="HGP創英角ｺﾞｼｯｸUB"/>
      <family val="3"/>
      <charset val="128"/>
    </font>
    <font>
      <b/>
      <sz val="9"/>
      <color indexed="48"/>
      <name val="ＭＳ Ｐゴシック"/>
      <family val="3"/>
      <charset val="128"/>
    </font>
    <font>
      <b/>
      <sz val="9"/>
      <color indexed="10"/>
      <name val="ＭＳ Ｐゴシック"/>
      <family val="3"/>
      <charset val="128"/>
    </font>
    <font>
      <b/>
      <sz val="20"/>
      <color indexed="8"/>
      <name val="ＭＳ Ｐゴシック"/>
      <family val="3"/>
      <charset val="128"/>
    </font>
    <font>
      <sz val="11"/>
      <color indexed="8"/>
      <name val="ＭＳ Ｐゴシック"/>
      <family val="3"/>
      <charset val="128"/>
    </font>
    <font>
      <sz val="11"/>
      <color rgb="FFFF0000"/>
      <name val="ＭＳ Ｐゴシック"/>
      <family val="3"/>
      <charset val="128"/>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明朝"/>
      <family val="1"/>
      <charset val="128"/>
    </font>
    <font>
      <sz val="11"/>
      <color theme="1"/>
      <name val="ＭＳ Ｐ明朝"/>
      <family val="1"/>
      <charset val="128"/>
    </font>
    <font>
      <b/>
      <sz val="11"/>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6"/>
      <color rgb="FFFF0000"/>
      <name val="ＭＳ Ｐゴシック"/>
      <family val="3"/>
      <charset val="128"/>
    </font>
    <font>
      <sz val="7"/>
      <color rgb="FFFF0000"/>
      <name val="ＭＳ Ｐゴシック"/>
      <family val="3"/>
      <charset val="128"/>
    </font>
    <font>
      <sz val="8"/>
      <color theme="1"/>
      <name val="ＭＳ ゴシック"/>
      <family val="3"/>
      <charset val="128"/>
    </font>
    <font>
      <sz val="8"/>
      <color theme="1"/>
      <name val="Arial"/>
      <family val="2"/>
    </font>
    <font>
      <sz val="11"/>
      <color theme="1"/>
      <name val="Arial"/>
      <family val="2"/>
    </font>
    <font>
      <sz val="11"/>
      <color rgb="FF0066FF"/>
      <name val="ＭＳ Ｐゴシック"/>
      <family val="3"/>
      <charset val="128"/>
    </font>
    <font>
      <strike/>
      <sz val="11"/>
      <color theme="1"/>
      <name val="ＭＳ Ｐ明朝"/>
      <family val="1"/>
      <charset val="128"/>
    </font>
    <font>
      <sz val="9"/>
      <color theme="1"/>
      <name val="ＭＳ Ｐゴシック"/>
      <family val="3"/>
      <charset val="128"/>
    </font>
    <font>
      <sz val="8"/>
      <color theme="1"/>
      <name val="ＭＳ Ｐゴシック"/>
      <family val="3"/>
      <charset val="128"/>
    </font>
    <font>
      <b/>
      <sz val="14"/>
      <color theme="1"/>
      <name val="Arial"/>
      <family val="2"/>
    </font>
    <font>
      <sz val="11"/>
      <name val="ＭＳ Ｐ明朝"/>
      <family val="1"/>
      <charset val="128"/>
    </font>
    <font>
      <sz val="8"/>
      <name val="ＭＳ Ｐゴシック"/>
      <family val="3"/>
      <charset val="128"/>
      <scheme val="major"/>
    </font>
    <font>
      <b/>
      <sz val="9"/>
      <color rgb="FFFF0000"/>
      <name val="ＭＳ Ｐゴシック"/>
      <family val="3"/>
      <charset val="128"/>
    </font>
    <font>
      <sz val="8"/>
      <name val="ＭＳ Ｐゴシック"/>
      <family val="2"/>
      <scheme val="major"/>
    </font>
    <font>
      <b/>
      <sz val="13"/>
      <color theme="3"/>
      <name val="ＭＳ Ｐゴシック"/>
      <family val="2"/>
      <charset val="128"/>
      <scheme val="minor"/>
    </font>
    <font>
      <sz val="11"/>
      <color rgb="FFFF0000"/>
      <name val="ＭＳ Ｐゴシック"/>
      <family val="2"/>
      <charset val="128"/>
      <scheme val="minor"/>
    </font>
    <font>
      <sz val="11"/>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sz val="8"/>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22"/>
        <bgColor indexed="0"/>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s>
  <borders count="118">
    <border>
      <left/>
      <right/>
      <top/>
      <bottom/>
      <diagonal/>
    </border>
    <border>
      <left/>
      <right style="double">
        <color indexed="4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hair">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double">
        <color indexed="48"/>
      </left>
      <right/>
      <top style="double">
        <color indexed="48"/>
      </top>
      <bottom style="double">
        <color indexed="48"/>
      </bottom>
      <diagonal/>
    </border>
    <border>
      <left/>
      <right/>
      <top style="double">
        <color indexed="48"/>
      </top>
      <bottom style="double">
        <color indexed="48"/>
      </bottom>
      <diagonal/>
    </border>
    <border>
      <left/>
      <right style="double">
        <color indexed="48"/>
      </right>
      <top style="double">
        <color indexed="48"/>
      </top>
      <bottom style="double">
        <color indexed="48"/>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double">
        <color indexed="12"/>
      </bottom>
      <diagonal/>
    </border>
    <border>
      <left style="double">
        <color indexed="12"/>
      </left>
      <right/>
      <top style="double">
        <color indexed="12"/>
      </top>
      <bottom style="double">
        <color indexed="12"/>
      </bottom>
      <diagonal/>
    </border>
    <border>
      <left/>
      <right/>
      <top style="double">
        <color indexed="12"/>
      </top>
      <bottom style="double">
        <color indexed="12"/>
      </bottom>
      <diagonal/>
    </border>
    <border>
      <left/>
      <right style="double">
        <color indexed="12"/>
      </right>
      <top style="double">
        <color indexed="12"/>
      </top>
      <bottom style="double">
        <color indexed="12"/>
      </bottom>
      <diagonal/>
    </border>
    <border>
      <left/>
      <right style="medium">
        <color indexed="64"/>
      </right>
      <top style="medium">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double">
        <color indexed="48"/>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19" fillId="0" borderId="0" applyNumberFormat="0" applyFill="0" applyBorder="0" applyAlignment="0" applyProtection="0">
      <alignment vertical="top"/>
      <protection locked="0"/>
    </xf>
    <xf numFmtId="0" fontId="1" fillId="0" borderId="0">
      <alignment vertical="center"/>
    </xf>
    <xf numFmtId="0" fontId="48" fillId="0" borderId="0"/>
  </cellStyleXfs>
  <cellXfs count="803">
    <xf numFmtId="0" fontId="0" fillId="0" borderId="0" xfId="0">
      <alignment vertical="center"/>
    </xf>
    <xf numFmtId="0" fontId="0" fillId="0" borderId="0" xfId="0" applyAlignment="1">
      <alignment vertical="center" wrapText="1"/>
    </xf>
    <xf numFmtId="0" fontId="1" fillId="2" borderId="0" xfId="0" applyFont="1" applyFill="1" applyProtection="1">
      <alignment vertical="center"/>
    </xf>
    <xf numFmtId="0" fontId="10" fillId="2" borderId="0" xfId="0" applyFont="1" applyFill="1" applyProtection="1">
      <alignment vertical="center"/>
    </xf>
    <xf numFmtId="0" fontId="11" fillId="2" borderId="0" xfId="0" applyFont="1" applyFill="1" applyAlignment="1" applyProtection="1">
      <alignment vertical="center"/>
    </xf>
    <xf numFmtId="0" fontId="1" fillId="2" borderId="0" xfId="0" applyFont="1" applyFill="1" applyBorder="1" applyProtection="1">
      <alignment vertical="center"/>
    </xf>
    <xf numFmtId="0" fontId="11" fillId="2" borderId="0" xfId="0" applyFont="1" applyFill="1" applyAlignment="1" applyProtection="1">
      <alignment horizontal="left" vertical="center"/>
    </xf>
    <xf numFmtId="0" fontId="22" fillId="2" borderId="0" xfId="0" applyFont="1" applyFill="1" applyAlignment="1" applyProtection="1">
      <alignment horizontal="center" wrapText="1"/>
    </xf>
    <xf numFmtId="0" fontId="22" fillId="2" borderId="0" xfId="0" applyFont="1" applyFill="1" applyProtection="1">
      <alignment vertical="center"/>
    </xf>
    <xf numFmtId="0" fontId="7" fillId="2" borderId="0" xfId="0" applyFont="1" applyFill="1" applyBorder="1" applyAlignment="1" applyProtection="1">
      <alignment vertical="center"/>
    </xf>
    <xf numFmtId="0" fontId="12" fillId="2" borderId="0" xfId="0" applyFont="1" applyFill="1" applyBorder="1" applyAlignment="1" applyProtection="1">
      <alignment vertical="center" wrapText="1"/>
    </xf>
    <xf numFmtId="0" fontId="13" fillId="2" borderId="0" xfId="0" applyFont="1" applyFill="1" applyBorder="1" applyAlignment="1" applyProtection="1">
      <alignment vertical="center"/>
    </xf>
    <xf numFmtId="0" fontId="23" fillId="2" borderId="0" xfId="0" applyFont="1" applyFill="1" applyBorder="1" applyAlignment="1" applyProtection="1">
      <alignment vertical="center"/>
    </xf>
    <xf numFmtId="0" fontId="24" fillId="2" borderId="0" xfId="0" applyFont="1" applyFill="1" applyBorder="1" applyProtection="1">
      <alignment vertical="center"/>
    </xf>
    <xf numFmtId="0" fontId="25" fillId="2" borderId="0" xfId="0" applyFont="1" applyFill="1" applyBorder="1" applyAlignment="1" applyProtection="1">
      <alignment vertical="center"/>
    </xf>
    <xf numFmtId="0" fontId="0" fillId="2" borderId="0" xfId="0" applyFill="1" applyBorder="1" applyAlignment="1" applyProtection="1">
      <alignment horizontal="left" vertical="center"/>
    </xf>
    <xf numFmtId="0" fontId="1" fillId="2" borderId="0" xfId="0" applyFont="1" applyFill="1" applyAlignment="1" applyProtection="1">
      <alignment horizontal="left" vertical="center"/>
    </xf>
    <xf numFmtId="0" fontId="7" fillId="2" borderId="0" xfId="0" applyFont="1" applyFill="1" applyBorder="1" applyAlignment="1" applyProtection="1">
      <alignment horizontal="left" vertical="top" wrapText="1"/>
    </xf>
    <xf numFmtId="0" fontId="11" fillId="2" borderId="0" xfId="0" applyFont="1" applyFill="1" applyBorder="1" applyAlignment="1" applyProtection="1">
      <alignment horizontal="left" vertical="center"/>
    </xf>
    <xf numFmtId="0" fontId="1"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 fillId="2" borderId="0" xfId="0" applyFont="1" applyFill="1" applyBorder="1" applyAlignment="1" applyProtection="1">
      <alignment horizontal="center" vertical="center" wrapText="1"/>
    </xf>
    <xf numFmtId="56" fontId="1" fillId="2" borderId="0" xfId="0" applyNumberFormat="1" applyFont="1" applyFill="1" applyBorder="1" applyAlignment="1" applyProtection="1">
      <alignment vertical="center"/>
    </xf>
    <xf numFmtId="0" fontId="1" fillId="2" borderId="0" xfId="0" applyFont="1" applyFill="1" applyBorder="1" applyAlignment="1" applyProtection="1">
      <alignment vertical="center" wrapText="1"/>
    </xf>
    <xf numFmtId="0" fontId="11" fillId="2" borderId="0" xfId="0" applyFont="1" applyFill="1" applyBorder="1" applyAlignment="1" applyProtection="1">
      <alignment wrapText="1"/>
    </xf>
    <xf numFmtId="0" fontId="12" fillId="2" borderId="1" xfId="0" applyFont="1" applyFill="1" applyBorder="1" applyAlignment="1" applyProtection="1">
      <alignment vertical="center" wrapText="1"/>
    </xf>
    <xf numFmtId="0" fontId="1" fillId="2" borderId="0" xfId="0" applyFont="1" applyFill="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Fill="1" applyAlignment="1" applyProtection="1">
      <alignment horizontal="left" vertical="center"/>
    </xf>
    <xf numFmtId="0" fontId="0" fillId="2" borderId="0" xfId="0" applyFont="1" applyFill="1" applyAlignment="1" applyProtection="1">
      <alignment vertical="center"/>
    </xf>
    <xf numFmtId="0" fontId="16" fillId="2" borderId="0" xfId="0" applyFont="1" applyFill="1" applyAlignment="1" applyProtection="1">
      <alignment horizontal="center" vertical="center"/>
    </xf>
    <xf numFmtId="0" fontId="10" fillId="2" borderId="0" xfId="0" applyFont="1" applyFill="1" applyAlignment="1" applyProtection="1">
      <alignment vertical="top"/>
    </xf>
    <xf numFmtId="0" fontId="1" fillId="0" borderId="8" xfId="0" applyFont="1" applyFill="1" applyBorder="1" applyAlignment="1" applyProtection="1">
      <alignment vertical="center"/>
    </xf>
    <xf numFmtId="0" fontId="8" fillId="2" borderId="0" xfId="0" applyFont="1" applyFill="1" applyProtection="1">
      <alignment vertical="center"/>
    </xf>
    <xf numFmtId="0" fontId="8" fillId="2" borderId="0" xfId="0" applyFont="1" applyFill="1" applyAlignment="1" applyProtection="1">
      <alignment vertical="center"/>
    </xf>
    <xf numFmtId="0" fontId="11" fillId="2" borderId="0" xfId="0" applyFont="1" applyFill="1" applyProtection="1">
      <alignment vertical="center"/>
    </xf>
    <xf numFmtId="0" fontId="0" fillId="2" borderId="0" xfId="0" applyFill="1" applyBorder="1" applyAlignment="1" applyProtection="1">
      <alignment vertical="center"/>
    </xf>
    <xf numFmtId="0" fontId="1" fillId="2" borderId="0" xfId="0" applyNumberFormat="1" applyFont="1" applyFill="1" applyAlignment="1" applyProtection="1">
      <alignment vertical="center"/>
    </xf>
    <xf numFmtId="0" fontId="1" fillId="2" borderId="0" xfId="0" applyNumberFormat="1" applyFont="1"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1" fillId="2" borderId="0" xfId="0" applyNumberFormat="1" applyFont="1" applyFill="1" applyProtection="1">
      <alignment vertical="center"/>
    </xf>
    <xf numFmtId="0" fontId="1" fillId="2" borderId="7" xfId="0" applyFont="1" applyFill="1" applyBorder="1" applyAlignment="1" applyProtection="1">
      <alignment vertical="center"/>
    </xf>
    <xf numFmtId="0" fontId="1" fillId="2" borderId="0" xfId="0" applyNumberFormat="1" applyFont="1" applyFill="1" applyBorder="1" applyProtection="1">
      <alignment vertical="center"/>
    </xf>
    <xf numFmtId="0" fontId="8" fillId="2" borderId="0" xfId="0" applyFont="1" applyFill="1" applyBorder="1" applyProtection="1">
      <alignment vertical="center"/>
    </xf>
    <xf numFmtId="0" fontId="8" fillId="2" borderId="0" xfId="2" applyFont="1" applyFill="1" applyProtection="1">
      <alignment vertical="center"/>
    </xf>
    <xf numFmtId="0" fontId="0" fillId="2" borderId="0" xfId="0" applyFill="1" applyProtection="1">
      <alignment vertical="center"/>
    </xf>
    <xf numFmtId="0" fontId="0" fillId="0" borderId="0" xfId="0" applyProtection="1">
      <alignment vertical="center"/>
    </xf>
    <xf numFmtId="0" fontId="29" fillId="2" borderId="0" xfId="0" applyFont="1" applyFill="1" applyAlignment="1" applyProtection="1">
      <alignment horizontal="center" wrapText="1"/>
    </xf>
    <xf numFmtId="0" fontId="29" fillId="2" borderId="0" xfId="0" applyFont="1" applyFill="1" applyProtection="1">
      <alignment vertical="center"/>
    </xf>
    <xf numFmtId="0" fontId="30" fillId="2" borderId="0" xfId="0" applyFont="1" applyFill="1" applyAlignment="1" applyProtection="1">
      <alignment vertical="center"/>
    </xf>
    <xf numFmtId="0" fontId="33" fillId="2" borderId="0" xfId="0" applyFont="1" applyFill="1" applyBorder="1" applyAlignment="1" applyProtection="1">
      <alignment vertical="center" wrapText="1"/>
    </xf>
    <xf numFmtId="0" fontId="31" fillId="2" borderId="0" xfId="0" applyFont="1" applyFill="1" applyBorder="1" applyAlignment="1" applyProtection="1">
      <alignment vertical="center"/>
    </xf>
    <xf numFmtId="0" fontId="34" fillId="2" borderId="0" xfId="0" applyFont="1" applyFill="1" applyBorder="1" applyAlignment="1" applyProtection="1">
      <alignment vertical="center"/>
    </xf>
    <xf numFmtId="0" fontId="35" fillId="2" borderId="0" xfId="0" applyFont="1" applyFill="1" applyBorder="1" applyProtection="1">
      <alignment vertical="center"/>
    </xf>
    <xf numFmtId="0" fontId="36" fillId="2" borderId="0" xfId="0" applyFont="1" applyFill="1" applyBorder="1" applyAlignment="1" applyProtection="1">
      <alignment vertical="center"/>
    </xf>
    <xf numFmtId="0" fontId="29" fillId="2" borderId="0" xfId="0" applyNumberFormat="1" applyFont="1" applyFill="1" applyAlignment="1" applyProtection="1">
      <alignment vertical="center"/>
    </xf>
    <xf numFmtId="0" fontId="29" fillId="2" borderId="0" xfId="0" applyNumberFormat="1" applyFont="1" applyFill="1" applyProtection="1">
      <alignment vertical="center"/>
    </xf>
    <xf numFmtId="0" fontId="29" fillId="2" borderId="0" xfId="0" applyFont="1" applyFill="1" applyAlignment="1" applyProtection="1"/>
    <xf numFmtId="0" fontId="9" fillId="2" borderId="0" xfId="0" applyFont="1" applyFill="1" applyBorder="1" applyAlignment="1" applyProtection="1">
      <alignment horizontal="justify" vertical="center"/>
    </xf>
    <xf numFmtId="0" fontId="29" fillId="2" borderId="0" xfId="0" applyFont="1" applyFill="1" applyBorder="1" applyAlignment="1" applyProtection="1">
      <alignment vertical="center"/>
    </xf>
    <xf numFmtId="0" fontId="39" fillId="2" borderId="0" xfId="0" applyFont="1" applyFill="1" applyAlignment="1" applyProtection="1">
      <alignment horizontal="justify" vertical="center"/>
    </xf>
    <xf numFmtId="0" fontId="9" fillId="0" borderId="9" xfId="0" applyFont="1" applyFill="1" applyBorder="1" applyAlignment="1" applyProtection="1">
      <alignment horizontal="center" vertical="center" shrinkToFit="1"/>
      <protection locked="0"/>
    </xf>
    <xf numFmtId="0" fontId="9" fillId="0" borderId="26" xfId="0" applyNumberFormat="1"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shrinkToFit="1"/>
      <protection locked="0"/>
    </xf>
    <xf numFmtId="0" fontId="9" fillId="0" borderId="8" xfId="0" applyNumberFormat="1" applyFont="1" applyFill="1" applyBorder="1" applyAlignment="1" applyProtection="1">
      <alignment horizontal="center" vertical="center" shrinkToFit="1"/>
      <protection locked="0"/>
    </xf>
    <xf numFmtId="0" fontId="31" fillId="2" borderId="1" xfId="0" applyFont="1" applyFill="1" applyBorder="1" applyAlignment="1" applyProtection="1">
      <alignment vertical="center"/>
    </xf>
    <xf numFmtId="0" fontId="50" fillId="0" borderId="0" xfId="0" applyFont="1">
      <alignment vertical="center"/>
    </xf>
    <xf numFmtId="0" fontId="51" fillId="0" borderId="0" xfId="0" applyFont="1">
      <alignment vertical="center"/>
    </xf>
    <xf numFmtId="0" fontId="50" fillId="0" borderId="0" xfId="0" applyFont="1" applyAlignment="1">
      <alignment vertical="center" wrapText="1"/>
    </xf>
    <xf numFmtId="0" fontId="50" fillId="0" borderId="0" xfId="0" applyFont="1" applyAlignment="1">
      <alignment horizontal="center" vertical="center"/>
    </xf>
    <xf numFmtId="0" fontId="52" fillId="4" borderId="2" xfId="0" applyFont="1" applyFill="1" applyBorder="1" applyAlignment="1">
      <alignment horizontal="center" vertical="center"/>
    </xf>
    <xf numFmtId="0" fontId="53" fillId="4" borderId="2" xfId="0" applyFont="1" applyFill="1" applyBorder="1" applyAlignment="1">
      <alignment horizontal="center" vertical="center"/>
    </xf>
    <xf numFmtId="0" fontId="54" fillId="0" borderId="2" xfId="0" applyFont="1" applyBorder="1" applyAlignment="1">
      <alignment horizontal="center" vertical="center" wrapText="1"/>
    </xf>
    <xf numFmtId="49" fontId="50" fillId="0" borderId="2" xfId="0" applyNumberFormat="1" applyFont="1" applyBorder="1" applyAlignment="1">
      <alignment horizontal="left" vertical="center" wrapText="1"/>
    </xf>
    <xf numFmtId="0" fontId="50" fillId="0" borderId="2" xfId="0" applyFont="1" applyBorder="1" applyAlignment="1">
      <alignment horizontal="left" vertical="center" wrapText="1"/>
    </xf>
    <xf numFmtId="49" fontId="50" fillId="0" borderId="18" xfId="0" applyNumberFormat="1" applyFont="1" applyBorder="1" applyAlignment="1">
      <alignment horizontal="left" vertical="center" wrapText="1"/>
    </xf>
    <xf numFmtId="0" fontId="54" fillId="0" borderId="2" xfId="0" applyFont="1" applyBorder="1" applyAlignment="1">
      <alignment horizontal="center" vertical="center"/>
    </xf>
    <xf numFmtId="0" fontId="50" fillId="0" borderId="2" xfId="0" applyFont="1" applyBorder="1" applyAlignment="1">
      <alignment horizontal="left" vertical="center"/>
    </xf>
    <xf numFmtId="0" fontId="50" fillId="0" borderId="7" xfId="0" applyFont="1" applyBorder="1">
      <alignment vertical="center"/>
    </xf>
    <xf numFmtId="49" fontId="50" fillId="0" borderId="7" xfId="0" applyNumberFormat="1" applyFont="1" applyBorder="1">
      <alignment vertical="center"/>
    </xf>
    <xf numFmtId="49" fontId="50" fillId="0" borderId="7" xfId="0" applyNumberFormat="1" applyFont="1" applyBorder="1" applyAlignment="1">
      <alignment vertical="center" wrapText="1"/>
    </xf>
    <xf numFmtId="0" fontId="55" fillId="2" borderId="0" xfId="0" applyFont="1" applyFill="1" applyAlignment="1" applyProtection="1">
      <alignment vertical="center"/>
    </xf>
    <xf numFmtId="0" fontId="56" fillId="2" borderId="0" xfId="0" applyFont="1" applyFill="1" applyProtection="1">
      <alignment vertical="center"/>
    </xf>
    <xf numFmtId="0" fontId="57" fillId="2" borderId="0" xfId="0" applyFont="1" applyFill="1" applyAlignment="1" applyProtection="1">
      <alignment vertical="center"/>
    </xf>
    <xf numFmtId="0" fontId="56" fillId="2" borderId="0" xfId="0" applyFont="1" applyFill="1" applyAlignment="1" applyProtection="1">
      <alignment vertical="center"/>
    </xf>
    <xf numFmtId="0" fontId="58" fillId="2" borderId="0" xfId="0" applyFont="1" applyFill="1" applyProtection="1">
      <alignment vertical="center"/>
    </xf>
    <xf numFmtId="0" fontId="56" fillId="2" borderId="11" xfId="0" applyFont="1" applyFill="1" applyBorder="1" applyAlignment="1" applyProtection="1">
      <alignment vertical="center"/>
    </xf>
    <xf numFmtId="0" fontId="66" fillId="2" borderId="0" xfId="0" applyFont="1" applyFill="1" applyProtection="1">
      <alignment vertical="center"/>
    </xf>
    <xf numFmtId="0" fontId="1" fillId="0" borderId="0" xfId="3" applyFont="1"/>
    <xf numFmtId="49" fontId="54" fillId="4" borderId="2" xfId="0" applyNumberFormat="1" applyFont="1" applyFill="1" applyBorder="1" applyAlignment="1">
      <alignment horizontal="center" vertical="center"/>
    </xf>
    <xf numFmtId="49" fontId="54" fillId="6" borderId="2" xfId="0" applyNumberFormat="1" applyFont="1" applyFill="1" applyBorder="1" applyAlignment="1">
      <alignment horizontal="center" vertical="center" wrapText="1"/>
    </xf>
    <xf numFmtId="49" fontId="54" fillId="7" borderId="2" xfId="0" applyNumberFormat="1" applyFont="1" applyFill="1" applyBorder="1" applyAlignment="1">
      <alignment horizontal="center" vertical="center" wrapText="1"/>
    </xf>
    <xf numFmtId="0" fontId="54" fillId="8" borderId="0" xfId="0" applyFont="1" applyFill="1" applyAlignment="1">
      <alignment horizontal="center" vertical="center"/>
    </xf>
    <xf numFmtId="49" fontId="54" fillId="5" borderId="2" xfId="0" applyNumberFormat="1" applyFont="1" applyFill="1" applyBorder="1" applyAlignment="1">
      <alignment horizontal="center" vertical="center"/>
    </xf>
    <xf numFmtId="49" fontId="50" fillId="0" borderId="2" xfId="0" applyNumberFormat="1" applyFont="1" applyBorder="1" applyAlignment="1">
      <alignment vertical="center" wrapText="1"/>
    </xf>
    <xf numFmtId="49" fontId="50" fillId="0" borderId="18" xfId="0" applyNumberFormat="1" applyFont="1" applyBorder="1" applyAlignment="1">
      <alignment vertical="center" wrapText="1"/>
    </xf>
    <xf numFmtId="0" fontId="54" fillId="8" borderId="2" xfId="0" applyFont="1" applyFill="1" applyBorder="1" applyAlignment="1">
      <alignment horizontal="center" vertical="center"/>
    </xf>
    <xf numFmtId="0" fontId="67" fillId="2" borderId="0" xfId="0" applyFont="1" applyFill="1" applyBorder="1" applyAlignment="1" applyProtection="1"/>
    <xf numFmtId="0" fontId="77" fillId="0" borderId="2" xfId="0" applyFont="1" applyBorder="1">
      <alignment vertical="center"/>
    </xf>
    <xf numFmtId="0" fontId="77" fillId="0" borderId="2" xfId="0" applyFont="1" applyFill="1" applyBorder="1">
      <alignment vertical="center"/>
    </xf>
    <xf numFmtId="0" fontId="77" fillId="0" borderId="2" xfId="0" applyFont="1" applyFill="1" applyBorder="1" applyAlignment="1">
      <alignment horizontal="left" vertical="center" wrapText="1"/>
    </xf>
    <xf numFmtId="0" fontId="77" fillId="0" borderId="2" xfId="0" applyFont="1" applyFill="1" applyBorder="1" applyAlignment="1">
      <alignment horizontal="left" vertical="center"/>
    </xf>
    <xf numFmtId="0" fontId="77" fillId="0" borderId="2" xfId="0" applyFont="1" applyBorder="1" applyAlignment="1">
      <alignment horizontal="left" vertical="center"/>
    </xf>
    <xf numFmtId="0" fontId="8" fillId="3" borderId="3" xfId="3" applyFont="1" applyFill="1" applyBorder="1" applyAlignment="1">
      <alignment horizontal="center" vertical="center"/>
    </xf>
    <xf numFmtId="0" fontId="1" fillId="0" borderId="0" xfId="3" applyFont="1" applyAlignment="1">
      <alignment vertical="center"/>
    </xf>
    <xf numFmtId="0" fontId="8" fillId="0" borderId="6" xfId="0" applyFont="1" applyFill="1" applyBorder="1" applyAlignment="1" applyProtection="1">
      <alignment vertical="center"/>
    </xf>
    <xf numFmtId="0" fontId="45"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right" vertical="center" wrapText="1"/>
    </xf>
    <xf numFmtId="0" fontId="77" fillId="0" borderId="2" xfId="0" applyNumberFormat="1" applyFont="1" applyBorder="1" applyAlignment="1">
      <alignment horizontal="center" vertical="center"/>
    </xf>
    <xf numFmtId="0" fontId="77"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0" xfId="3" applyFont="1" applyAlignment="1">
      <alignment horizontal="center"/>
    </xf>
    <xf numFmtId="0" fontId="56" fillId="2" borderId="0" xfId="0" applyFont="1" applyFill="1" applyAlignment="1" applyProtection="1">
      <alignment horizontal="center" vertical="center"/>
    </xf>
    <xf numFmtId="0" fontId="59" fillId="2" borderId="0" xfId="0" applyFont="1" applyFill="1" applyAlignment="1" applyProtection="1">
      <alignment horizontal="left" vertical="center" wrapText="1"/>
    </xf>
    <xf numFmtId="0" fontId="1" fillId="2" borderId="0" xfId="0" applyFont="1" applyFill="1" applyBorder="1" applyAlignment="1" applyProtection="1">
      <alignment horizontal="left" vertical="center"/>
    </xf>
    <xf numFmtId="0" fontId="8" fillId="0" borderId="5" xfId="0" applyFont="1" applyFill="1" applyBorder="1" applyAlignment="1" applyProtection="1">
      <alignment vertical="center"/>
    </xf>
    <xf numFmtId="0" fontId="8" fillId="2" borderId="4" xfId="0" applyFont="1" applyFill="1" applyBorder="1" applyAlignment="1" applyProtection="1">
      <alignment vertical="center"/>
    </xf>
    <xf numFmtId="0" fontId="56" fillId="2" borderId="0" xfId="0" applyFont="1" applyFill="1" applyBorder="1" applyAlignment="1" applyProtection="1">
      <alignment vertical="center"/>
    </xf>
    <xf numFmtId="0" fontId="56" fillId="2" borderId="0" xfId="0" applyFont="1" applyFill="1" applyBorder="1" applyAlignment="1" applyProtection="1">
      <alignment horizontal="center" vertical="center"/>
    </xf>
    <xf numFmtId="0" fontId="60" fillId="0" borderId="0" xfId="0" applyFont="1" applyBorder="1" applyAlignment="1" applyProtection="1">
      <alignment vertical="center"/>
    </xf>
    <xf numFmtId="0" fontId="8" fillId="0" borderId="7" xfId="0" applyFont="1" applyFill="1" applyBorder="1" applyAlignment="1" applyProtection="1">
      <alignment horizontal="center" vertical="center" shrinkToFit="1"/>
      <protection locked="0"/>
    </xf>
    <xf numFmtId="0" fontId="8" fillId="0" borderId="27" xfId="0" applyFont="1" applyFill="1" applyBorder="1" applyAlignment="1" applyProtection="1">
      <alignment horizontal="center" vertical="center" shrinkToFit="1"/>
      <protection locked="0"/>
    </xf>
    <xf numFmtId="0" fontId="56" fillId="2" borderId="14" xfId="0" applyFont="1" applyFill="1" applyBorder="1" applyAlignment="1" applyProtection="1">
      <alignment vertical="center"/>
    </xf>
    <xf numFmtId="0" fontId="54" fillId="0" borderId="12" xfId="0" applyFont="1" applyBorder="1" applyAlignment="1">
      <alignment horizontal="center" vertical="center" wrapText="1"/>
    </xf>
    <xf numFmtId="0" fontId="54" fillId="0" borderId="19" xfId="0" applyFont="1" applyBorder="1" applyAlignment="1">
      <alignment horizontal="center" vertical="center" wrapText="1"/>
    </xf>
    <xf numFmtId="0" fontId="54" fillId="0" borderId="20" xfId="0" applyFont="1" applyBorder="1" applyAlignment="1">
      <alignment horizontal="center" vertical="center" wrapText="1"/>
    </xf>
    <xf numFmtId="0" fontId="50" fillId="0" borderId="12" xfId="0" applyFont="1" applyBorder="1" applyAlignment="1">
      <alignment horizontal="left" vertical="center"/>
    </xf>
    <xf numFmtId="0" fontId="50" fillId="0" borderId="19" xfId="0" applyFont="1" applyBorder="1" applyAlignment="1">
      <alignment horizontal="left" vertical="center"/>
    </xf>
    <xf numFmtId="0" fontId="50" fillId="0" borderId="20" xfId="0" applyFont="1" applyBorder="1" applyAlignment="1">
      <alignment horizontal="left" vertical="center"/>
    </xf>
    <xf numFmtId="49" fontId="50" fillId="0" borderId="12" xfId="0" applyNumberFormat="1" applyFont="1" applyBorder="1" applyAlignment="1">
      <alignment horizontal="left" vertical="center" wrapText="1"/>
    </xf>
    <xf numFmtId="49" fontId="50" fillId="0" borderId="21" xfId="0" applyNumberFormat="1" applyFont="1" applyBorder="1" applyAlignment="1">
      <alignment horizontal="left" vertical="center" wrapText="1"/>
    </xf>
    <xf numFmtId="0" fontId="53" fillId="4" borderId="14" xfId="0" applyFont="1" applyFill="1" applyBorder="1" applyAlignment="1">
      <alignment horizontal="center" vertical="center" wrapText="1"/>
    </xf>
    <xf numFmtId="0" fontId="53" fillId="4" borderId="15" xfId="0" applyFont="1" applyFill="1" applyBorder="1" applyAlignment="1">
      <alignment horizontal="center" vertical="center" wrapText="1"/>
    </xf>
    <xf numFmtId="49" fontId="52" fillId="0" borderId="19" xfId="0" applyNumberFormat="1" applyFont="1" applyBorder="1" applyAlignment="1">
      <alignment horizontal="left" vertical="center" wrapText="1"/>
    </xf>
    <xf numFmtId="20" fontId="56" fillId="2" borderId="28" xfId="0" applyNumberFormat="1" applyFont="1" applyFill="1" applyBorder="1" applyAlignment="1" applyProtection="1">
      <alignment horizontal="center" vertical="center"/>
      <protection locked="0"/>
    </xf>
    <xf numFmtId="20" fontId="56" fillId="2" borderId="17" xfId="0" applyNumberFormat="1" applyFont="1" applyFill="1" applyBorder="1" applyAlignment="1" applyProtection="1">
      <alignment horizontal="center" vertical="center"/>
      <protection locked="0"/>
    </xf>
    <xf numFmtId="20" fontId="56" fillId="2" borderId="15" xfId="0" applyNumberFormat="1" applyFont="1" applyFill="1" applyBorder="1" applyAlignment="1" applyProtection="1">
      <alignment horizontal="center" vertical="center"/>
      <protection locked="0"/>
    </xf>
    <xf numFmtId="20" fontId="56" fillId="2" borderId="24" xfId="0" applyNumberFormat="1" applyFont="1" applyFill="1" applyBorder="1" applyAlignment="1" applyProtection="1">
      <alignment horizontal="center" vertical="center"/>
      <protection locked="0"/>
    </xf>
    <xf numFmtId="20" fontId="56" fillId="2" borderId="25" xfId="0" applyNumberFormat="1" applyFont="1" applyFill="1" applyBorder="1" applyAlignment="1" applyProtection="1">
      <alignment horizontal="center" vertical="center"/>
      <protection locked="0"/>
    </xf>
    <xf numFmtId="20" fontId="56" fillId="2" borderId="117" xfId="0" applyNumberFormat="1" applyFont="1" applyFill="1" applyBorder="1" applyAlignment="1" applyProtection="1">
      <alignment horizontal="center" vertical="center"/>
      <protection locked="0"/>
    </xf>
    <xf numFmtId="0" fontId="56" fillId="2" borderId="14" xfId="0" applyFont="1" applyFill="1" applyBorder="1" applyAlignment="1" applyProtection="1">
      <alignment horizontal="center" vertical="center"/>
      <protection locked="0"/>
    </xf>
    <xf numFmtId="0" fontId="56" fillId="2" borderId="17" xfId="0" applyFont="1" applyFill="1" applyBorder="1" applyAlignment="1" applyProtection="1">
      <alignment horizontal="center" vertical="center"/>
      <protection locked="0"/>
    </xf>
    <xf numFmtId="0" fontId="56" fillId="2" borderId="30" xfId="0" applyFont="1" applyFill="1" applyBorder="1" applyAlignment="1" applyProtection="1">
      <alignment horizontal="center" vertical="center"/>
      <protection locked="0"/>
    </xf>
    <xf numFmtId="0" fontId="56" fillId="2" borderId="31" xfId="0" applyFont="1" applyFill="1" applyBorder="1" applyAlignment="1" applyProtection="1">
      <alignment horizontal="center" vertical="center"/>
      <protection locked="0"/>
    </xf>
    <xf numFmtId="0" fontId="56" fillId="2" borderId="25" xfId="0" applyFont="1" applyFill="1" applyBorder="1" applyAlignment="1" applyProtection="1">
      <alignment horizontal="center" vertical="center"/>
      <protection locked="0"/>
    </xf>
    <xf numFmtId="0" fontId="56" fillId="2" borderId="32" xfId="0" applyFont="1" applyFill="1" applyBorder="1" applyAlignment="1" applyProtection="1">
      <alignment horizontal="center" vertical="center"/>
      <protection locked="0"/>
    </xf>
    <xf numFmtId="0" fontId="56" fillId="2" borderId="15" xfId="0" applyFont="1" applyFill="1" applyBorder="1" applyAlignment="1" applyProtection="1">
      <alignment horizontal="center" vertical="center"/>
      <protection locked="0"/>
    </xf>
    <xf numFmtId="0" fontId="56" fillId="2" borderId="117" xfId="0" applyFont="1" applyFill="1" applyBorder="1" applyAlignment="1" applyProtection="1">
      <alignment horizontal="center" vertical="center"/>
      <protection locked="0"/>
    </xf>
    <xf numFmtId="0" fontId="56" fillId="2" borderId="10" xfId="0" applyFont="1" applyFill="1" applyBorder="1" applyAlignment="1" applyProtection="1">
      <alignment horizontal="center" vertical="center"/>
    </xf>
    <xf numFmtId="0" fontId="56" fillId="2" borderId="11" xfId="0" applyFont="1" applyFill="1" applyBorder="1" applyAlignment="1" applyProtection="1">
      <alignment horizontal="center" vertical="center"/>
    </xf>
    <xf numFmtId="0" fontId="59" fillId="2" borderId="10" xfId="0" applyFont="1" applyFill="1" applyBorder="1" applyAlignment="1" applyProtection="1">
      <alignment vertical="center"/>
      <protection locked="0"/>
    </xf>
    <xf numFmtId="0" fontId="59" fillId="2" borderId="29" xfId="0" applyFont="1" applyFill="1" applyBorder="1" applyAlignment="1" applyProtection="1">
      <alignment vertical="center"/>
      <protection locked="0"/>
    </xf>
    <xf numFmtId="0" fontId="56" fillId="2" borderId="0" xfId="0" applyFont="1" applyFill="1" applyAlignment="1" applyProtection="1">
      <alignment horizontal="center" vertical="center"/>
    </xf>
    <xf numFmtId="0" fontId="56" fillId="2" borderId="33" xfId="0" applyFont="1" applyFill="1" applyBorder="1" applyAlignment="1" applyProtection="1">
      <alignment horizontal="center" vertical="center"/>
    </xf>
    <xf numFmtId="0" fontId="56" fillId="2" borderId="29" xfId="0" applyFont="1" applyFill="1" applyBorder="1" applyAlignment="1" applyProtection="1">
      <alignment horizontal="center" vertical="center"/>
    </xf>
    <xf numFmtId="0" fontId="56" fillId="2" borderId="34" xfId="0" applyFont="1" applyFill="1" applyBorder="1" applyAlignment="1" applyProtection="1">
      <alignment horizontal="center" vertical="center"/>
      <protection locked="0"/>
    </xf>
    <xf numFmtId="0" fontId="56" fillId="2" borderId="35" xfId="0" applyFont="1" applyFill="1" applyBorder="1" applyAlignment="1" applyProtection="1">
      <alignment horizontal="center" vertical="center"/>
      <protection locked="0"/>
    </xf>
    <xf numFmtId="0" fontId="56" fillId="2" borderId="36" xfId="0" applyFont="1" applyFill="1" applyBorder="1" applyAlignment="1" applyProtection="1">
      <alignment horizontal="center" vertical="center"/>
      <protection locked="0"/>
    </xf>
    <xf numFmtId="0" fontId="56" fillId="2" borderId="115" xfId="0" applyFont="1" applyFill="1" applyBorder="1" applyAlignment="1" applyProtection="1">
      <alignment horizontal="center" vertical="center"/>
    </xf>
    <xf numFmtId="20" fontId="56" fillId="2" borderId="35" xfId="0" applyNumberFormat="1" applyFont="1" applyFill="1" applyBorder="1" applyAlignment="1" applyProtection="1">
      <alignment horizontal="center" vertical="center"/>
      <protection locked="0"/>
    </xf>
    <xf numFmtId="20" fontId="56" fillId="2" borderId="116" xfId="0" applyNumberFormat="1" applyFont="1" applyFill="1" applyBorder="1" applyAlignment="1" applyProtection="1">
      <alignment horizontal="center" vertical="center"/>
      <protection locked="0"/>
    </xf>
    <xf numFmtId="0" fontId="56" fillId="2" borderId="14" xfId="0" applyFont="1" applyFill="1" applyBorder="1" applyAlignment="1" applyProtection="1">
      <alignment vertical="center"/>
    </xf>
    <xf numFmtId="0" fontId="56" fillId="0" borderId="17" xfId="0" applyFont="1" applyBorder="1" applyAlignment="1" applyProtection="1">
      <alignment vertical="center"/>
    </xf>
    <xf numFmtId="0" fontId="56" fillId="0" borderId="15" xfId="0" applyFont="1" applyBorder="1" applyAlignment="1" applyProtection="1">
      <alignment vertical="center"/>
    </xf>
    <xf numFmtId="0" fontId="56" fillId="0" borderId="22" xfId="0" applyFont="1" applyBorder="1" applyAlignment="1" applyProtection="1">
      <alignment horizontal="center" vertical="center" shrinkToFit="1"/>
      <protection locked="0"/>
    </xf>
    <xf numFmtId="0" fontId="56" fillId="0" borderId="17" xfId="0" applyFont="1" applyBorder="1" applyAlignment="1" applyProtection="1">
      <alignment horizontal="center" vertical="center" shrinkToFit="1"/>
      <protection locked="0"/>
    </xf>
    <xf numFmtId="0" fontId="56" fillId="0" borderId="23" xfId="0" applyFont="1" applyBorder="1" applyAlignment="1" applyProtection="1">
      <alignment horizontal="center" vertical="center" shrinkToFit="1"/>
      <protection locked="0"/>
    </xf>
    <xf numFmtId="0" fontId="56" fillId="0" borderId="22" xfId="0" applyFont="1" applyBorder="1" applyAlignment="1" applyProtection="1">
      <alignment vertical="center"/>
      <protection locked="0"/>
    </xf>
    <xf numFmtId="0" fontId="56" fillId="0" borderId="17" xfId="0" applyFont="1" applyBorder="1" applyAlignment="1" applyProtection="1">
      <alignment vertical="center"/>
      <protection locked="0"/>
    </xf>
    <xf numFmtId="0" fontId="56" fillId="0" borderId="15" xfId="0" applyFont="1" applyBorder="1" applyAlignment="1" applyProtection="1">
      <alignment vertical="center"/>
      <protection locked="0"/>
    </xf>
    <xf numFmtId="0" fontId="56" fillId="2" borderId="14" xfId="0" applyFont="1" applyFill="1" applyBorder="1" applyAlignment="1" applyProtection="1">
      <alignment vertical="center"/>
      <protection locked="0"/>
    </xf>
    <xf numFmtId="0" fontId="56" fillId="2" borderId="17" xfId="1" applyFont="1" applyFill="1" applyBorder="1" applyAlignment="1" applyProtection="1">
      <alignment vertical="center"/>
      <protection locked="0"/>
    </xf>
    <xf numFmtId="0" fontId="56" fillId="2" borderId="17" xfId="0" applyFont="1" applyFill="1" applyBorder="1" applyAlignment="1" applyProtection="1">
      <alignment vertical="center"/>
      <protection locked="0"/>
    </xf>
    <xf numFmtId="0" fontId="56" fillId="2" borderId="15" xfId="0" applyFont="1" applyFill="1" applyBorder="1" applyAlignment="1" applyProtection="1">
      <alignment vertical="center"/>
      <protection locked="0"/>
    </xf>
    <xf numFmtId="0" fontId="56" fillId="2" borderId="9" xfId="0" applyFont="1" applyFill="1" applyBorder="1" applyAlignment="1" applyProtection="1">
      <alignment vertical="center"/>
    </xf>
    <xf numFmtId="0" fontId="56" fillId="0" borderId="7" xfId="0" applyFont="1" applyBorder="1" applyAlignment="1" applyProtection="1">
      <alignment vertical="center"/>
    </xf>
    <xf numFmtId="0" fontId="56" fillId="0" borderId="26" xfId="0" applyFont="1" applyBorder="1" applyAlignment="1" applyProtection="1">
      <alignment vertical="center"/>
    </xf>
    <xf numFmtId="0" fontId="56" fillId="2" borderId="9" xfId="0" applyFont="1" applyFill="1" applyBorder="1" applyAlignment="1" applyProtection="1">
      <alignment vertical="center"/>
      <protection locked="0"/>
    </xf>
    <xf numFmtId="0" fontId="56" fillId="0" borderId="7" xfId="0" applyFont="1" applyBorder="1" applyAlignment="1" applyProtection="1">
      <alignment vertical="center"/>
      <protection locked="0"/>
    </xf>
    <xf numFmtId="0" fontId="60" fillId="2" borderId="0" xfId="0" applyFont="1" applyFill="1" applyBorder="1" applyAlignment="1" applyProtection="1">
      <alignment vertical="center"/>
    </xf>
    <xf numFmtId="0" fontId="60" fillId="0" borderId="0" xfId="0" applyFont="1" applyBorder="1" applyAlignment="1" applyProtection="1">
      <alignment vertical="center"/>
    </xf>
    <xf numFmtId="0" fontId="56" fillId="2" borderId="14" xfId="0" applyFont="1" applyFill="1" applyBorder="1" applyAlignment="1" applyProtection="1">
      <alignment horizontal="left" vertical="center"/>
    </xf>
    <xf numFmtId="0" fontId="56" fillId="2" borderId="17" xfId="0" applyFont="1" applyFill="1" applyBorder="1" applyAlignment="1" applyProtection="1">
      <alignment horizontal="left" vertical="center"/>
    </xf>
    <xf numFmtId="0" fontId="56" fillId="2" borderId="15" xfId="0" applyFont="1" applyFill="1" applyBorder="1" applyAlignment="1" applyProtection="1">
      <alignment horizontal="left" vertical="center"/>
    </xf>
    <xf numFmtId="0" fontId="56" fillId="2" borderId="2" xfId="0" applyFont="1" applyFill="1" applyBorder="1" applyAlignment="1" applyProtection="1">
      <alignment horizontal="center" vertical="center"/>
      <protection locked="0"/>
    </xf>
    <xf numFmtId="0" fontId="56" fillId="2" borderId="2" xfId="0" applyFont="1" applyFill="1" applyBorder="1" applyAlignment="1" applyProtection="1">
      <alignment horizontal="center" vertical="center"/>
    </xf>
    <xf numFmtId="0" fontId="56" fillId="2" borderId="14" xfId="0" applyFont="1" applyFill="1" applyBorder="1" applyAlignment="1" applyProtection="1">
      <alignment horizontal="center" vertical="center"/>
    </xf>
    <xf numFmtId="0" fontId="56" fillId="2" borderId="17" xfId="0" applyFont="1" applyFill="1" applyBorder="1" applyAlignment="1" applyProtection="1">
      <alignment horizontal="center" vertical="center"/>
    </xf>
    <xf numFmtId="0" fontId="56" fillId="2" borderId="15" xfId="0" applyFont="1" applyFill="1" applyBorder="1" applyAlignment="1" applyProtection="1">
      <alignment horizontal="center" vertical="center"/>
    </xf>
    <xf numFmtId="0" fontId="71" fillId="2" borderId="14" xfId="0" applyFont="1" applyFill="1" applyBorder="1" applyAlignment="1" applyProtection="1">
      <alignment horizontal="left" vertical="center"/>
    </xf>
    <xf numFmtId="0" fontId="71" fillId="2" borderId="17" xfId="0" applyFont="1" applyFill="1" applyBorder="1" applyAlignment="1" applyProtection="1">
      <alignment horizontal="left" vertical="center"/>
    </xf>
    <xf numFmtId="0" fontId="71" fillId="2" borderId="15" xfId="0" applyFont="1" applyFill="1" applyBorder="1" applyAlignment="1" applyProtection="1">
      <alignment horizontal="left" vertical="center"/>
    </xf>
    <xf numFmtId="0" fontId="56" fillId="2" borderId="0" xfId="0" applyFont="1" applyFill="1" applyAlignment="1" applyProtection="1">
      <alignment horizontal="distributed" vertical="center"/>
      <protection locked="0"/>
    </xf>
    <xf numFmtId="58" fontId="56" fillId="2" borderId="0" xfId="0" applyNumberFormat="1" applyFont="1" applyFill="1" applyAlignment="1" applyProtection="1">
      <alignment horizontal="distributed" vertical="center"/>
      <protection locked="0"/>
    </xf>
    <xf numFmtId="0" fontId="58" fillId="2" borderId="0" xfId="0" applyFont="1" applyFill="1" applyAlignment="1" applyProtection="1">
      <alignment horizontal="center" vertical="center"/>
    </xf>
    <xf numFmtId="0" fontId="59" fillId="2" borderId="0" xfId="0" applyFont="1" applyFill="1" applyAlignment="1" applyProtection="1">
      <alignment horizontal="left" vertical="center" wrapText="1"/>
    </xf>
    <xf numFmtId="20" fontId="56" fillId="2" borderId="37" xfId="0" applyNumberFormat="1" applyFont="1" applyFill="1" applyBorder="1" applyAlignment="1" applyProtection="1">
      <alignment horizontal="center" vertical="center" wrapText="1"/>
      <protection locked="0"/>
    </xf>
    <xf numFmtId="0" fontId="56" fillId="2" borderId="27"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textRotation="255"/>
    </xf>
    <xf numFmtId="0" fontId="15" fillId="2" borderId="19" xfId="0" applyFont="1" applyFill="1" applyBorder="1" applyAlignment="1" applyProtection="1">
      <alignment horizontal="center" vertical="center" textRotation="255"/>
    </xf>
    <xf numFmtId="0" fontId="15" fillId="2" borderId="20" xfId="0" applyFont="1" applyFill="1" applyBorder="1" applyAlignment="1" applyProtection="1">
      <alignment horizontal="center" vertical="center" textRotation="255"/>
    </xf>
    <xf numFmtId="0" fontId="15" fillId="0" borderId="38" xfId="1" applyFont="1" applyFill="1" applyBorder="1" applyAlignment="1" applyProtection="1">
      <alignment horizontal="center" vertical="center" wrapText="1"/>
      <protection locked="0"/>
    </xf>
    <xf numFmtId="0" fontId="15" fillId="0" borderId="39" xfId="1" applyFont="1" applyFill="1" applyBorder="1" applyAlignment="1" applyProtection="1">
      <alignment horizontal="center" vertical="center" wrapText="1"/>
      <protection locked="0"/>
    </xf>
    <xf numFmtId="0" fontId="15" fillId="0" borderId="40" xfId="1" applyFont="1" applyFill="1" applyBorder="1" applyAlignment="1" applyProtection="1">
      <alignment horizontal="center" vertical="center" wrapText="1"/>
      <protection locked="0"/>
    </xf>
    <xf numFmtId="49" fontId="18" fillId="0" borderId="38" xfId="0" applyNumberFormat="1" applyFont="1" applyFill="1" applyBorder="1" applyAlignment="1" applyProtection="1">
      <alignment horizontal="center" vertical="center"/>
      <protection locked="0"/>
    </xf>
    <xf numFmtId="49" fontId="18" fillId="0" borderId="39" xfId="0" applyNumberFormat="1" applyFont="1" applyFill="1" applyBorder="1" applyAlignment="1" applyProtection="1">
      <alignment horizontal="center" vertical="center"/>
      <protection locked="0"/>
    </xf>
    <xf numFmtId="49" fontId="18" fillId="0" borderId="52" xfId="0" applyNumberFormat="1" applyFont="1" applyFill="1" applyBorder="1" applyAlignment="1" applyProtection="1">
      <alignment horizontal="center" vertical="center"/>
      <protection locked="0"/>
    </xf>
    <xf numFmtId="0" fontId="8" fillId="2" borderId="48"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18" fillId="0" borderId="49" xfId="0" applyFont="1" applyFill="1" applyBorder="1" applyAlignment="1" applyProtection="1">
      <alignment horizontal="center" vertical="center" wrapText="1"/>
      <protection locked="0"/>
    </xf>
    <xf numFmtId="0" fontId="18" fillId="0" borderId="44"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8" fillId="2" borderId="41"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176" fontId="18" fillId="0" borderId="49" xfId="0" applyNumberFormat="1" applyFont="1" applyFill="1" applyBorder="1" applyAlignment="1" applyProtection="1">
      <alignment horizontal="center" vertical="center"/>
      <protection locked="0"/>
    </xf>
    <xf numFmtId="176" fontId="18" fillId="0" borderId="44" xfId="0" applyNumberFormat="1" applyFont="1" applyFill="1" applyBorder="1" applyAlignment="1" applyProtection="1">
      <alignment horizontal="center" vertical="center"/>
      <protection locked="0"/>
    </xf>
    <xf numFmtId="176" fontId="18" fillId="0" borderId="45" xfId="0" applyNumberFormat="1" applyFont="1" applyFill="1" applyBorder="1" applyAlignment="1" applyProtection="1">
      <alignment horizontal="center" vertical="center"/>
      <protection locked="0"/>
    </xf>
    <xf numFmtId="0" fontId="18" fillId="0" borderId="49" xfId="0" applyFont="1" applyBorder="1" applyAlignment="1" applyProtection="1">
      <alignment horizontal="center" vertical="center"/>
    </xf>
    <xf numFmtId="0" fontId="18" fillId="0" borderId="44" xfId="0" applyFont="1" applyBorder="1" applyAlignment="1" applyProtection="1">
      <alignment horizontal="center" vertical="center"/>
    </xf>
    <xf numFmtId="0" fontId="8" fillId="0" borderId="41" xfId="0" applyFont="1" applyBorder="1" applyAlignment="1" applyProtection="1">
      <alignment horizontal="left" vertical="center"/>
    </xf>
    <xf numFmtId="0" fontId="8" fillId="0" borderId="5" xfId="0" applyFont="1" applyBorder="1" applyAlignment="1" applyProtection="1">
      <alignment horizontal="left" vertical="center"/>
    </xf>
    <xf numFmtId="0" fontId="8" fillId="2" borderId="112" xfId="0" applyFont="1" applyFill="1" applyBorder="1" applyAlignment="1" applyProtection="1">
      <alignment horizontal="left" vertical="center"/>
    </xf>
    <xf numFmtId="0" fontId="8" fillId="2" borderId="52" xfId="0" applyFont="1" applyFill="1" applyBorder="1" applyAlignment="1" applyProtection="1">
      <alignment vertical="center"/>
    </xf>
    <xf numFmtId="0" fontId="8" fillId="2" borderId="93" xfId="0" applyFont="1" applyFill="1" applyBorder="1" applyAlignment="1" applyProtection="1">
      <alignment vertical="center" wrapText="1"/>
    </xf>
    <xf numFmtId="0" fontId="8" fillId="2" borderId="93" xfId="0" applyFont="1" applyFill="1" applyBorder="1" applyAlignment="1" applyProtection="1">
      <alignment vertical="center"/>
    </xf>
    <xf numFmtId="0" fontId="8" fillId="2" borderId="38" xfId="0" applyFont="1" applyFill="1" applyBorder="1" applyAlignment="1" applyProtection="1">
      <alignment horizontal="left" vertical="center"/>
    </xf>
    <xf numFmtId="0" fontId="8" fillId="2" borderId="39"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18" fillId="0" borderId="49" xfId="0" applyFont="1" applyFill="1" applyBorder="1" applyAlignment="1" applyProtection="1">
      <alignment vertical="center" wrapText="1"/>
      <protection locked="0"/>
    </xf>
    <xf numFmtId="0" fontId="0" fillId="0" borderId="44" xfId="0" applyFill="1" applyBorder="1" applyAlignment="1" applyProtection="1">
      <alignment vertical="center"/>
      <protection locked="0"/>
    </xf>
    <xf numFmtId="0" fontId="0" fillId="0" borderId="50" xfId="0" applyFill="1" applyBorder="1" applyAlignment="1" applyProtection="1">
      <alignment vertical="center"/>
      <protection locked="0"/>
    </xf>
    <xf numFmtId="0" fontId="18" fillId="0" borderId="43" xfId="0" applyFont="1" applyFill="1" applyBorder="1" applyAlignment="1" applyProtection="1">
      <alignment horizontal="left" vertical="center" wrapText="1"/>
      <protection locked="0"/>
    </xf>
    <xf numFmtId="0" fontId="18" fillId="0" borderId="44" xfId="0" applyFont="1" applyFill="1" applyBorder="1" applyAlignment="1" applyProtection="1">
      <alignment horizontal="left" vertical="center" wrapText="1"/>
      <protection locked="0"/>
    </xf>
    <xf numFmtId="0" fontId="18" fillId="0" borderId="45" xfId="0" applyFont="1" applyFill="1" applyBorder="1" applyAlignment="1" applyProtection="1">
      <alignment horizontal="left" vertical="center" wrapText="1"/>
      <protection locked="0"/>
    </xf>
    <xf numFmtId="0" fontId="18" fillId="0" borderId="49" xfId="0" applyFont="1" applyFill="1" applyBorder="1" applyAlignment="1" applyProtection="1">
      <alignment horizontal="left" vertical="center" wrapText="1"/>
      <protection locked="0"/>
    </xf>
    <xf numFmtId="0" fontId="18" fillId="0" borderId="50" xfId="0" applyFont="1" applyFill="1" applyBorder="1" applyAlignment="1" applyProtection="1">
      <alignment horizontal="left" vertical="center" wrapText="1"/>
      <protection locked="0"/>
    </xf>
    <xf numFmtId="176" fontId="27" fillId="2" borderId="0" xfId="0" applyNumberFormat="1" applyFont="1" applyFill="1" applyAlignment="1" applyProtection="1">
      <alignment horizontal="center" vertical="center"/>
    </xf>
    <xf numFmtId="0" fontId="7" fillId="0" borderId="93" xfId="0" applyFont="1" applyFill="1" applyBorder="1" applyAlignment="1" applyProtection="1">
      <alignment horizontal="center" vertical="center"/>
    </xf>
    <xf numFmtId="0" fontId="18" fillId="0" borderId="93" xfId="0" applyFont="1" applyFill="1" applyBorder="1" applyAlignment="1" applyProtection="1">
      <alignment horizontal="center" vertical="center"/>
      <protection locked="0"/>
    </xf>
    <xf numFmtId="0" fontId="18" fillId="0" borderId="113" xfId="0" applyFont="1" applyFill="1" applyBorder="1" applyAlignment="1" applyProtection="1">
      <alignment horizontal="center" vertical="center"/>
      <protection locked="0"/>
    </xf>
    <xf numFmtId="176" fontId="11" fillId="0" borderId="38" xfId="0" applyNumberFormat="1" applyFont="1" applyFill="1" applyBorder="1" applyAlignment="1" applyProtection="1">
      <alignment horizontal="center" vertical="center" wrapText="1"/>
    </xf>
    <xf numFmtId="176" fontId="11" fillId="0" borderId="39" xfId="0" applyNumberFormat="1" applyFont="1" applyFill="1" applyBorder="1" applyAlignment="1" applyProtection="1">
      <alignment horizontal="center" vertical="center" wrapText="1"/>
    </xf>
    <xf numFmtId="176" fontId="11" fillId="0" borderId="40"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left" vertical="center"/>
    </xf>
    <xf numFmtId="0" fontId="43" fillId="2" borderId="5" xfId="0" applyFont="1" applyFill="1" applyBorder="1" applyAlignment="1" applyProtection="1">
      <alignment horizontal="left" vertical="center"/>
    </xf>
    <xf numFmtId="0" fontId="1" fillId="2" borderId="38" xfId="0" applyFont="1" applyFill="1" applyBorder="1" applyAlignment="1" applyProtection="1">
      <alignment horizontal="left" vertical="center"/>
    </xf>
    <xf numFmtId="0" fontId="1" fillId="2" borderId="39" xfId="0" applyFont="1" applyFill="1" applyBorder="1" applyAlignment="1" applyProtection="1">
      <alignment horizontal="left" vertical="center"/>
    </xf>
    <xf numFmtId="0" fontId="1" fillId="2" borderId="52" xfId="0" applyFont="1" applyFill="1" applyBorder="1" applyAlignment="1" applyProtection="1">
      <alignment horizontal="left" vertical="center"/>
    </xf>
    <xf numFmtId="0" fontId="11" fillId="2" borderId="112" xfId="0" applyFont="1" applyFill="1" applyBorder="1" applyAlignment="1" applyProtection="1">
      <alignment vertical="center" wrapText="1"/>
    </xf>
    <xf numFmtId="0" fontId="11" fillId="2" borderId="39" xfId="0" applyFont="1" applyFill="1" applyBorder="1" applyAlignment="1" applyProtection="1">
      <alignment vertical="center" wrapText="1"/>
    </xf>
    <xf numFmtId="0" fontId="11" fillId="2" borderId="52" xfId="0" applyFont="1" applyFill="1" applyBorder="1" applyAlignment="1" applyProtection="1">
      <alignment vertical="center" wrapText="1"/>
    </xf>
    <xf numFmtId="0" fontId="8" fillId="2" borderId="6" xfId="0" applyFont="1" applyFill="1" applyBorder="1" applyAlignment="1" applyProtection="1">
      <alignment horizontal="left" vertical="center"/>
    </xf>
    <xf numFmtId="0" fontId="18" fillId="0" borderId="43" xfId="0" applyFont="1" applyFill="1" applyBorder="1" applyAlignment="1" applyProtection="1">
      <alignment vertical="center"/>
      <protection locked="0"/>
    </xf>
    <xf numFmtId="0" fontId="18" fillId="0" borderId="44" xfId="0" applyFont="1" applyFill="1" applyBorder="1" applyAlignment="1" applyProtection="1">
      <alignment vertical="center"/>
      <protection locked="0"/>
    </xf>
    <xf numFmtId="0" fontId="18" fillId="0" borderId="45" xfId="0" applyFont="1" applyFill="1" applyBorder="1" applyAlignment="1" applyProtection="1">
      <alignment vertical="center"/>
      <protection locked="0"/>
    </xf>
    <xf numFmtId="0" fontId="68" fillId="2" borderId="56" xfId="0" applyFont="1" applyFill="1" applyBorder="1" applyAlignment="1" applyProtection="1">
      <alignment vertical="center"/>
    </xf>
    <xf numFmtId="0" fontId="68" fillId="2" borderId="57" xfId="0" applyFont="1" applyFill="1" applyBorder="1" applyAlignment="1" applyProtection="1">
      <alignment vertical="center"/>
    </xf>
    <xf numFmtId="0" fontId="68" fillId="2" borderId="58" xfId="0" applyFont="1" applyFill="1" applyBorder="1" applyAlignment="1" applyProtection="1">
      <alignment vertical="center"/>
    </xf>
    <xf numFmtId="0" fontId="18" fillId="0" borderId="4" xfId="0" applyNumberFormat="1" applyFont="1" applyFill="1" applyBorder="1" applyAlignment="1" applyProtection="1">
      <alignment horizontal="left" vertical="center" wrapText="1" shrinkToFit="1"/>
      <protection locked="0"/>
    </xf>
    <xf numFmtId="0" fontId="18" fillId="0" borderId="0" xfId="0" applyFont="1" applyFill="1" applyBorder="1" applyAlignment="1" applyProtection="1">
      <alignment horizontal="left" vertical="center"/>
      <protection locked="0"/>
    </xf>
    <xf numFmtId="0" fontId="7" fillId="0" borderId="59" xfId="0" applyFont="1" applyFill="1" applyBorder="1" applyAlignment="1" applyProtection="1">
      <alignment horizontal="left" vertical="center"/>
      <protection locked="0"/>
    </xf>
    <xf numFmtId="0" fontId="18" fillId="0" borderId="43" xfId="0" applyFont="1" applyFill="1" applyBorder="1" applyAlignment="1" applyProtection="1">
      <alignment horizontal="left" vertical="center"/>
      <protection locked="0"/>
    </xf>
    <xf numFmtId="0" fontId="18"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2" borderId="41" xfId="0" applyNumberFormat="1" applyFont="1" applyFill="1" applyBorder="1" applyAlignment="1" applyProtection="1">
      <alignment horizontal="center" vertical="center"/>
    </xf>
    <xf numFmtId="0" fontId="7" fillId="2" borderId="5" xfId="0" applyNumberFormat="1" applyFont="1" applyFill="1" applyBorder="1" applyAlignment="1" applyProtection="1">
      <alignment horizontal="center" vertical="center"/>
    </xf>
    <xf numFmtId="0" fontId="7" fillId="2" borderId="42" xfId="0" applyNumberFormat="1" applyFont="1" applyFill="1" applyBorder="1" applyAlignment="1" applyProtection="1">
      <alignment horizontal="center" vertical="center"/>
    </xf>
    <xf numFmtId="0" fontId="7" fillId="2" borderId="53"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0" fontId="7" fillId="2" borderId="59" xfId="0" applyNumberFormat="1" applyFont="1" applyFill="1" applyBorder="1" applyAlignment="1" applyProtection="1">
      <alignment horizontal="center" vertical="center"/>
    </xf>
    <xf numFmtId="0" fontId="7" fillId="2" borderId="49" xfId="0" applyNumberFormat="1" applyFont="1" applyFill="1" applyBorder="1" applyAlignment="1" applyProtection="1">
      <alignment horizontal="center" vertical="center"/>
    </xf>
    <xf numFmtId="0" fontId="7" fillId="2" borderId="44" xfId="0" applyNumberFormat="1" applyFont="1" applyFill="1" applyBorder="1" applyAlignment="1" applyProtection="1">
      <alignment horizontal="center" vertical="center"/>
    </xf>
    <xf numFmtId="0" fontId="7" fillId="2" borderId="45" xfId="0" applyNumberFormat="1" applyFont="1" applyFill="1" applyBorder="1" applyAlignment="1" applyProtection="1">
      <alignment horizontal="center" vertical="center"/>
    </xf>
    <xf numFmtId="0" fontId="8" fillId="2" borderId="51" xfId="0" applyNumberFormat="1" applyFont="1" applyFill="1" applyBorder="1" applyAlignment="1" applyProtection="1">
      <alignment horizontal="left" vertical="center" wrapText="1"/>
    </xf>
    <xf numFmtId="0" fontId="8" fillId="2" borderId="5" xfId="0" applyNumberFormat="1" applyFont="1" applyFill="1" applyBorder="1" applyAlignment="1" applyProtection="1">
      <alignment horizontal="left" vertical="center"/>
    </xf>
    <xf numFmtId="0" fontId="8" fillId="2" borderId="42" xfId="0" applyNumberFormat="1" applyFont="1" applyFill="1" applyBorder="1" applyAlignment="1" applyProtection="1">
      <alignment horizontal="left" vertical="center"/>
    </xf>
    <xf numFmtId="14" fontId="18" fillId="0" borderId="51" xfId="0" applyNumberFormat="1" applyFont="1" applyFill="1" applyBorder="1" applyAlignment="1" applyProtection="1">
      <alignment horizontal="center" vertical="center"/>
      <protection locked="0"/>
    </xf>
    <xf numFmtId="14" fontId="18" fillId="0" borderId="5" xfId="0" applyNumberFormat="1" applyFont="1" applyFill="1" applyBorder="1" applyAlignment="1" applyProtection="1">
      <alignment horizontal="center" vertical="center"/>
      <protection locked="0"/>
    </xf>
    <xf numFmtId="14" fontId="18" fillId="0" borderId="42" xfId="0" applyNumberFormat="1" applyFont="1" applyFill="1" applyBorder="1" applyAlignment="1" applyProtection="1">
      <alignment horizontal="center" vertical="center"/>
      <protection locked="0"/>
    </xf>
    <xf numFmtId="14" fontId="18" fillId="0" borderId="43" xfId="0" applyNumberFormat="1" applyFont="1" applyFill="1" applyBorder="1" applyAlignment="1" applyProtection="1">
      <alignment horizontal="center" vertical="center"/>
      <protection locked="0"/>
    </xf>
    <xf numFmtId="14" fontId="18" fillId="0" borderId="44" xfId="0" applyNumberFormat="1" applyFont="1" applyFill="1" applyBorder="1" applyAlignment="1" applyProtection="1">
      <alignment horizontal="center" vertical="center"/>
      <protection locked="0"/>
    </xf>
    <xf numFmtId="14" fontId="18" fillId="0" borderId="45" xfId="0" applyNumberFormat="1" applyFont="1" applyFill="1" applyBorder="1" applyAlignment="1" applyProtection="1">
      <alignment horizontal="center" vertical="center"/>
      <protection locked="0"/>
    </xf>
    <xf numFmtId="176" fontId="18" fillId="0" borderId="41" xfId="0" applyNumberFormat="1" applyFont="1" applyFill="1" applyBorder="1" applyAlignment="1" applyProtection="1">
      <alignment horizontal="center" vertical="center"/>
      <protection locked="0"/>
    </xf>
    <xf numFmtId="176" fontId="18" fillId="0" borderId="5" xfId="0" applyNumberFormat="1" applyFont="1" applyFill="1" applyBorder="1" applyAlignment="1" applyProtection="1">
      <alignment horizontal="center" vertical="center"/>
      <protection locked="0"/>
    </xf>
    <xf numFmtId="176" fontId="18" fillId="0" borderId="42" xfId="0" applyNumberFormat="1" applyFont="1" applyFill="1" applyBorder="1" applyAlignment="1" applyProtection="1">
      <alignment horizontal="center" vertical="center"/>
      <protection locked="0"/>
    </xf>
    <xf numFmtId="14" fontId="18" fillId="0" borderId="41" xfId="0" applyNumberFormat="1" applyFont="1" applyFill="1" applyBorder="1" applyAlignment="1" applyProtection="1">
      <alignment horizontal="center" vertical="center"/>
      <protection locked="0"/>
    </xf>
    <xf numFmtId="14" fontId="18" fillId="0" borderId="49" xfId="0" applyNumberFormat="1" applyFont="1" applyFill="1" applyBorder="1" applyAlignment="1" applyProtection="1">
      <alignment horizontal="center" vertical="center"/>
      <protection locked="0"/>
    </xf>
    <xf numFmtId="176" fontId="7" fillId="0" borderId="93" xfId="0" applyNumberFormat="1" applyFont="1" applyFill="1" applyBorder="1" applyAlignment="1" applyProtection="1">
      <alignment horizontal="center" vertical="center"/>
    </xf>
    <xf numFmtId="0" fontId="21" fillId="0" borderId="16" xfId="0" applyFont="1" applyFill="1" applyBorder="1" applyAlignment="1" applyProtection="1">
      <alignment vertical="center" wrapText="1" shrinkToFit="1"/>
      <protection locked="0"/>
    </xf>
    <xf numFmtId="0" fontId="21" fillId="0" borderId="27" xfId="0" applyFont="1" applyFill="1" applyBorder="1" applyAlignment="1" applyProtection="1">
      <alignment vertical="center" wrapText="1" shrinkToFit="1"/>
      <protection locked="0"/>
    </xf>
    <xf numFmtId="0" fontId="21" fillId="0" borderId="8" xfId="0" applyFont="1" applyFill="1" applyBorder="1" applyAlignment="1" applyProtection="1">
      <alignment vertical="center" wrapText="1" shrinkToFit="1"/>
      <protection locked="0"/>
    </xf>
    <xf numFmtId="0" fontId="8" fillId="2" borderId="51" xfId="0" applyFont="1" applyFill="1" applyBorder="1" applyAlignment="1" applyProtection="1">
      <alignment vertical="center"/>
    </xf>
    <xf numFmtId="0" fontId="8" fillId="2" borderId="5" xfId="0" applyFont="1" applyFill="1" applyBorder="1" applyAlignment="1" applyProtection="1">
      <alignment vertical="center"/>
    </xf>
    <xf numFmtId="0" fontId="8" fillId="2" borderId="42" xfId="0" applyFont="1" applyFill="1" applyBorder="1" applyAlignment="1" applyProtection="1">
      <alignment vertical="center"/>
    </xf>
    <xf numFmtId="0" fontId="8" fillId="2" borderId="9" xfId="0" applyFont="1" applyFill="1" applyBorder="1" applyAlignment="1" applyProtection="1">
      <alignment horizontal="left" vertical="center"/>
    </xf>
    <xf numFmtId="0" fontId="8" fillId="2" borderId="7" xfId="0" applyFont="1" applyFill="1" applyBorder="1" applyAlignment="1" applyProtection="1">
      <alignment vertical="center"/>
    </xf>
    <xf numFmtId="0" fontId="8" fillId="2" borderId="46" xfId="0" applyFont="1" applyFill="1" applyBorder="1" applyAlignment="1" applyProtection="1">
      <alignment vertical="center"/>
    </xf>
    <xf numFmtId="0" fontId="18" fillId="0" borderId="43" xfId="0" applyFont="1" applyFill="1" applyBorder="1" applyAlignment="1" applyProtection="1">
      <alignment vertical="center" wrapText="1"/>
      <protection locked="0"/>
    </xf>
    <xf numFmtId="0" fontId="18" fillId="0" borderId="44" xfId="0" applyFont="1" applyFill="1" applyBorder="1" applyAlignment="1" applyProtection="1">
      <alignment vertical="center" wrapText="1"/>
      <protection locked="0"/>
    </xf>
    <xf numFmtId="0" fontId="8" fillId="2" borderId="51" xfId="0" applyFont="1" applyFill="1" applyBorder="1" applyAlignment="1" applyProtection="1">
      <alignment horizontal="left" vertical="center"/>
    </xf>
    <xf numFmtId="0" fontId="8" fillId="0" borderId="41" xfId="0" applyFont="1" applyFill="1" applyBorder="1" applyAlignment="1" applyProtection="1">
      <alignment horizontal="left" vertical="center" shrinkToFit="1"/>
    </xf>
    <xf numFmtId="0" fontId="8" fillId="0" borderId="5" xfId="0" applyFont="1" applyFill="1" applyBorder="1" applyAlignment="1" applyProtection="1">
      <alignment horizontal="left" vertical="center" shrinkToFit="1"/>
    </xf>
    <xf numFmtId="0" fontId="8" fillId="0" borderId="42" xfId="0" applyFont="1" applyFill="1" applyBorder="1" applyAlignment="1" applyProtection="1">
      <alignment horizontal="left" vertical="center" shrinkToFit="1"/>
    </xf>
    <xf numFmtId="0" fontId="8" fillId="0" borderId="51"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42" xfId="0" applyFont="1" applyFill="1" applyBorder="1" applyAlignment="1" applyProtection="1">
      <alignment vertical="center"/>
    </xf>
    <xf numFmtId="0" fontId="18" fillId="0" borderId="45" xfId="0" applyFont="1" applyFill="1" applyBorder="1" applyAlignment="1" applyProtection="1">
      <alignment vertical="center" wrapText="1"/>
      <protection locked="0"/>
    </xf>
    <xf numFmtId="0" fontId="8" fillId="2" borderId="41" xfId="0" applyNumberFormat="1" applyFont="1" applyFill="1" applyBorder="1" applyAlignment="1" applyProtection="1">
      <alignment horizontal="left" vertical="center" wrapText="1"/>
    </xf>
    <xf numFmtId="0" fontId="8" fillId="2" borderId="6" xfId="0" applyNumberFormat="1" applyFont="1" applyFill="1" applyBorder="1" applyAlignment="1" applyProtection="1">
      <alignment horizontal="left" vertical="center"/>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44" xfId="0" applyFont="1" applyFill="1" applyBorder="1" applyAlignment="1" applyProtection="1">
      <alignment horizontal="center" vertical="center"/>
    </xf>
    <xf numFmtId="0" fontId="11" fillId="2" borderId="50"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1" fillId="2" borderId="111" xfId="0" applyFont="1" applyFill="1" applyBorder="1" applyAlignment="1" applyProtection="1">
      <alignment horizontal="center" vertical="center"/>
    </xf>
    <xf numFmtId="0" fontId="18" fillId="2" borderId="41" xfId="0" applyFont="1" applyFill="1" applyBorder="1" applyAlignment="1" applyProtection="1">
      <alignment horizontal="right" vertical="center"/>
    </xf>
    <xf numFmtId="0" fontId="18" fillId="2" borderId="5" xfId="0" applyFont="1" applyFill="1" applyBorder="1" applyAlignment="1" applyProtection="1">
      <alignment horizontal="right" vertical="center"/>
    </xf>
    <xf numFmtId="0" fontId="18" fillId="2" borderId="49" xfId="0" applyFont="1" applyFill="1" applyBorder="1" applyAlignment="1" applyProtection="1">
      <alignment horizontal="right" vertical="center"/>
    </xf>
    <xf numFmtId="0" fontId="18" fillId="2" borderId="44" xfId="0" applyFont="1" applyFill="1" applyBorder="1" applyAlignment="1" applyProtection="1">
      <alignment horizontal="right" vertical="center"/>
    </xf>
    <xf numFmtId="0" fontId="11" fillId="2" borderId="38" xfId="0" applyFont="1" applyFill="1" applyBorder="1" applyAlignment="1" applyProtection="1">
      <alignment horizontal="left" vertical="center" wrapText="1"/>
    </xf>
    <xf numFmtId="0" fontId="11" fillId="2" borderId="39" xfId="0" applyFont="1" applyFill="1" applyBorder="1" applyAlignment="1" applyProtection="1">
      <alignment horizontal="left" vertical="center" wrapText="1"/>
    </xf>
    <xf numFmtId="0" fontId="11" fillId="2" borderId="52" xfId="0" applyFont="1" applyFill="1" applyBorder="1" applyAlignment="1" applyProtection="1">
      <alignment horizontal="left" vertical="center" wrapText="1"/>
    </xf>
    <xf numFmtId="0" fontId="8" fillId="2" borderId="6" xfId="0" applyFont="1" applyFill="1" applyBorder="1" applyAlignment="1" applyProtection="1">
      <alignment vertical="center"/>
    </xf>
    <xf numFmtId="0" fontId="18" fillId="0" borderId="49" xfId="0" applyFont="1" applyFill="1" applyBorder="1" applyAlignment="1" applyProtection="1">
      <alignment horizontal="center" vertical="center" shrinkToFit="1"/>
      <protection locked="0"/>
    </xf>
    <xf numFmtId="0" fontId="61" fillId="0" borderId="41" xfId="0" applyNumberFormat="1" applyFont="1" applyFill="1" applyBorder="1" applyAlignment="1" applyProtection="1">
      <alignment horizontal="center" vertical="center" wrapText="1"/>
    </xf>
    <xf numFmtId="0" fontId="61" fillId="0" borderId="5" xfId="0" applyNumberFormat="1" applyFont="1" applyFill="1" applyBorder="1" applyAlignment="1" applyProtection="1">
      <alignment horizontal="center" vertical="center" wrapText="1"/>
    </xf>
    <xf numFmtId="0" fontId="61" fillId="0" borderId="6" xfId="0" applyNumberFormat="1" applyFont="1" applyFill="1" applyBorder="1" applyAlignment="1" applyProtection="1">
      <alignment horizontal="center" vertical="center" wrapText="1"/>
    </xf>
    <xf numFmtId="0" fontId="61" fillId="0" borderId="49" xfId="0" applyNumberFormat="1" applyFont="1" applyFill="1" applyBorder="1" applyAlignment="1" applyProtection="1">
      <alignment horizontal="center" vertical="center" wrapText="1"/>
    </xf>
    <xf numFmtId="0" fontId="61" fillId="0" borderId="44" xfId="0" applyNumberFormat="1" applyFont="1" applyFill="1" applyBorder="1" applyAlignment="1" applyProtection="1">
      <alignment horizontal="center" vertical="center" wrapText="1"/>
    </xf>
    <xf numFmtId="0" fontId="61" fillId="0" borderId="50" xfId="0" applyNumberFormat="1" applyFont="1" applyFill="1" applyBorder="1" applyAlignment="1" applyProtection="1">
      <alignment horizontal="center" vertical="center" wrapText="1"/>
    </xf>
    <xf numFmtId="0" fontId="18" fillId="0" borderId="43" xfId="0" applyFont="1" applyFill="1" applyBorder="1" applyAlignment="1" applyProtection="1">
      <alignment horizontal="center" vertical="center" wrapText="1" shrinkToFit="1"/>
    </xf>
    <xf numFmtId="0" fontId="18" fillId="0" borderId="44" xfId="0" applyFont="1" applyFill="1" applyBorder="1" applyAlignment="1" applyProtection="1">
      <alignment horizontal="center" vertical="center" wrapText="1"/>
    </xf>
    <xf numFmtId="0" fontId="18" fillId="0" borderId="45" xfId="0" applyFont="1" applyFill="1" applyBorder="1" applyAlignment="1" applyProtection="1">
      <alignment horizontal="center" vertical="center" wrapText="1"/>
    </xf>
    <xf numFmtId="0" fontId="18" fillId="0" borderId="49" xfId="0" applyFont="1" applyFill="1" applyBorder="1" applyAlignment="1" applyProtection="1">
      <alignment vertical="center" wrapText="1" shrinkToFit="1"/>
      <protection locked="0"/>
    </xf>
    <xf numFmtId="0" fontId="8" fillId="2" borderId="41" xfId="0" applyFont="1" applyFill="1" applyBorder="1" applyAlignment="1" applyProtection="1">
      <alignment vertical="center"/>
    </xf>
    <xf numFmtId="0" fontId="18" fillId="0" borderId="43" xfId="0" applyFont="1" applyFill="1" applyBorder="1" applyAlignment="1" applyProtection="1">
      <alignment vertical="center" shrinkToFit="1"/>
      <protection locked="0"/>
    </xf>
    <xf numFmtId="0" fontId="18" fillId="0" borderId="49" xfId="0" applyFont="1" applyFill="1" applyBorder="1" applyAlignment="1" applyProtection="1">
      <alignment horizontal="left" vertical="center" shrinkToFit="1"/>
      <protection locked="0"/>
    </xf>
    <xf numFmtId="0" fontId="18" fillId="0" borderId="50" xfId="0" applyFont="1" applyFill="1" applyBorder="1" applyAlignment="1" applyProtection="1">
      <alignment horizontal="left" vertical="center"/>
      <protection locked="0"/>
    </xf>
    <xf numFmtId="0" fontId="18" fillId="0" borderId="49"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50" xfId="0" applyFont="1" applyFill="1" applyBorder="1" applyAlignment="1" applyProtection="1">
      <alignment horizontal="center" vertical="center"/>
    </xf>
    <xf numFmtId="0" fontId="8" fillId="2" borderId="4"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59" xfId="0" applyFont="1" applyFill="1" applyBorder="1" applyAlignment="1" applyProtection="1">
      <alignment vertical="center"/>
    </xf>
    <xf numFmtId="0" fontId="8" fillId="2" borderId="53" xfId="0" applyFont="1" applyFill="1" applyBorder="1" applyAlignment="1" applyProtection="1">
      <alignment vertical="center"/>
    </xf>
    <xf numFmtId="0" fontId="8" fillId="2" borderId="54" xfId="0" applyFont="1" applyFill="1" applyBorder="1" applyAlignment="1" applyProtection="1">
      <alignment vertical="center"/>
    </xf>
    <xf numFmtId="0" fontId="18" fillId="0" borderId="16" xfId="0" applyFont="1" applyFill="1" applyBorder="1" applyAlignment="1" applyProtection="1">
      <alignment vertical="center"/>
      <protection locked="0"/>
    </xf>
    <xf numFmtId="0" fontId="18" fillId="0" borderId="27" xfId="0" applyFont="1" applyFill="1" applyBorder="1" applyAlignment="1" applyProtection="1">
      <alignment vertical="center"/>
      <protection locked="0"/>
    </xf>
    <xf numFmtId="0" fontId="18" fillId="0" borderId="63" xfId="0" applyFont="1" applyFill="1" applyBorder="1" applyAlignment="1" applyProtection="1">
      <alignment vertical="center"/>
      <protection locked="0"/>
    </xf>
    <xf numFmtId="0" fontId="18" fillId="0" borderId="64" xfId="0" applyFont="1" applyFill="1" applyBorder="1" applyAlignment="1" applyProtection="1">
      <alignment vertical="center" wrapText="1"/>
      <protection locked="0"/>
    </xf>
    <xf numFmtId="0" fontId="18" fillId="0" borderId="27" xfId="0" applyFont="1" applyFill="1" applyBorder="1" applyAlignment="1" applyProtection="1">
      <alignment vertical="center" wrapText="1"/>
      <protection locked="0"/>
    </xf>
    <xf numFmtId="0" fontId="18" fillId="0" borderId="8" xfId="0" applyFont="1" applyFill="1" applyBorder="1" applyAlignment="1" applyProtection="1">
      <alignment vertical="center" wrapText="1"/>
      <protection locked="0"/>
    </xf>
    <xf numFmtId="0" fontId="45" fillId="2" borderId="60" xfId="0" applyFont="1" applyFill="1" applyBorder="1" applyAlignment="1" applyProtection="1">
      <alignment horizontal="center" vertical="center" wrapText="1"/>
    </xf>
    <xf numFmtId="0" fontId="45" fillId="2" borderId="61" xfId="0" applyFont="1" applyFill="1" applyBorder="1" applyAlignment="1" applyProtection="1">
      <alignment horizontal="center" vertical="center" wrapText="1"/>
    </xf>
    <xf numFmtId="0" fontId="14" fillId="2" borderId="61" xfId="0" applyFont="1" applyFill="1" applyBorder="1" applyAlignment="1" applyProtection="1">
      <alignment horizontal="right" vertical="center" wrapText="1"/>
    </xf>
    <xf numFmtId="0" fontId="14" fillId="2" borderId="62" xfId="0" applyFont="1" applyFill="1" applyBorder="1" applyAlignment="1" applyProtection="1">
      <alignment horizontal="right" vertical="center" wrapText="1"/>
    </xf>
    <xf numFmtId="0" fontId="51" fillId="2" borderId="0" xfId="0" applyFont="1" applyFill="1" applyAlignment="1" applyProtection="1">
      <alignment horizontal="center" vertical="center"/>
    </xf>
    <xf numFmtId="0" fontId="7" fillId="2" borderId="2"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8" fillId="2" borderId="46" xfId="0" applyFont="1" applyFill="1" applyBorder="1" applyAlignment="1" applyProtection="1">
      <alignment horizontal="left" vertical="center"/>
    </xf>
    <xf numFmtId="41" fontId="16" fillId="0" borderId="16" xfId="0" applyNumberFormat="1" applyFont="1" applyFill="1" applyBorder="1" applyAlignment="1" applyProtection="1">
      <alignment horizontal="center" vertical="center"/>
      <protection locked="0"/>
    </xf>
    <xf numFmtId="41" fontId="16" fillId="0" borderId="27" xfId="0" applyNumberFormat="1" applyFont="1" applyFill="1" applyBorder="1" applyAlignment="1" applyProtection="1">
      <alignment horizontal="center" vertical="center"/>
      <protection locked="0"/>
    </xf>
    <xf numFmtId="0" fontId="8" fillId="2" borderId="48" xfId="0" applyNumberFormat="1" applyFont="1" applyFill="1" applyBorder="1" applyAlignment="1" applyProtection="1">
      <alignment horizontal="left" vertical="center"/>
    </xf>
    <xf numFmtId="0" fontId="8" fillId="2" borderId="7" xfId="0" applyNumberFormat="1" applyFont="1" applyFill="1" applyBorder="1" applyAlignment="1" applyProtection="1">
      <alignment horizontal="left" vertical="center"/>
    </xf>
    <xf numFmtId="0" fontId="8" fillId="2" borderId="26" xfId="0" applyNumberFormat="1" applyFont="1" applyFill="1" applyBorder="1" applyAlignment="1" applyProtection="1">
      <alignment horizontal="left" vertical="center"/>
    </xf>
    <xf numFmtId="0" fontId="0" fillId="2" borderId="2"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8" fillId="0" borderId="5" xfId="0" applyFont="1" applyBorder="1" applyAlignment="1" applyProtection="1">
      <alignment vertical="center"/>
    </xf>
    <xf numFmtId="0" fontId="8" fillId="0" borderId="6" xfId="0" applyFont="1" applyBorder="1" applyAlignment="1" applyProtection="1">
      <alignment vertical="center"/>
    </xf>
    <xf numFmtId="0" fontId="18" fillId="0" borderId="45" xfId="0" applyFont="1" applyFill="1" applyBorder="1" applyAlignment="1" applyProtection="1">
      <alignment horizontal="center" vertical="center" wrapText="1"/>
      <protection locked="0"/>
    </xf>
    <xf numFmtId="0" fontId="18" fillId="0" borderId="43" xfId="0" applyFont="1" applyFill="1" applyBorder="1" applyAlignment="1" applyProtection="1">
      <alignment horizontal="center" vertical="center"/>
      <protection locked="0"/>
    </xf>
    <xf numFmtId="0" fontId="18" fillId="0" borderId="44" xfId="0" applyFont="1" applyFill="1" applyBorder="1" applyAlignment="1" applyProtection="1">
      <alignment horizontal="center" vertical="center"/>
      <protection locked="0"/>
    </xf>
    <xf numFmtId="0" fontId="18" fillId="0" borderId="45" xfId="0" applyFont="1" applyFill="1" applyBorder="1" applyAlignment="1" applyProtection="1">
      <alignment horizontal="center" vertical="center"/>
      <protection locked="0"/>
    </xf>
    <xf numFmtId="0" fontId="8" fillId="0" borderId="51"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18" fillId="0" borderId="49" xfId="0" applyFont="1" applyFill="1" applyBorder="1" applyAlignment="1" applyProtection="1">
      <alignment horizontal="center" vertical="center"/>
      <protection locked="0"/>
    </xf>
    <xf numFmtId="0" fontId="8" fillId="0" borderId="41" xfId="0" applyFont="1" applyFill="1" applyBorder="1" applyAlignment="1" applyProtection="1">
      <alignment horizontal="left" vertical="center"/>
    </xf>
    <xf numFmtId="0" fontId="8" fillId="0" borderId="42" xfId="0" applyFont="1" applyFill="1" applyBorder="1" applyAlignment="1" applyProtection="1">
      <alignment horizontal="left" vertical="center"/>
    </xf>
    <xf numFmtId="0" fontId="18" fillId="0" borderId="50" xfId="0" applyFont="1" applyFill="1" applyBorder="1" applyAlignment="1" applyProtection="1">
      <alignment horizontal="center" vertical="center"/>
      <protection locked="0"/>
    </xf>
    <xf numFmtId="0" fontId="47" fillId="2" borderId="0" xfId="0" applyFont="1" applyFill="1" applyBorder="1" applyAlignment="1" applyProtection="1">
      <alignment horizontal="center" vertical="center"/>
    </xf>
    <xf numFmtId="0" fontId="50" fillId="0" borderId="0" xfId="0" applyFont="1" applyAlignment="1" applyProtection="1">
      <alignment vertical="center"/>
    </xf>
    <xf numFmtId="0" fontId="11" fillId="2" borderId="57" xfId="0" applyFont="1" applyFill="1" applyBorder="1" applyAlignment="1" applyProtection="1">
      <alignment horizontal="left" vertical="center"/>
    </xf>
    <xf numFmtId="0" fontId="0" fillId="2" borderId="57" xfId="0" applyFill="1" applyBorder="1" applyAlignment="1" applyProtection="1">
      <alignment vertical="center"/>
    </xf>
    <xf numFmtId="0" fontId="2" fillId="2" borderId="57" xfId="0" applyFont="1" applyFill="1" applyBorder="1" applyAlignment="1" applyProtection="1">
      <alignment horizontal="left" vertical="center" shrinkToFit="1"/>
    </xf>
    <xf numFmtId="0" fontId="2" fillId="2" borderId="57" xfId="0" applyFont="1" applyFill="1" applyBorder="1" applyAlignment="1" applyProtection="1">
      <alignment vertical="center" shrinkToFit="1"/>
    </xf>
    <xf numFmtId="0" fontId="2" fillId="2" borderId="58" xfId="0" applyFont="1" applyFill="1" applyBorder="1" applyAlignment="1" applyProtection="1">
      <alignment vertical="center" shrinkToFit="1"/>
    </xf>
    <xf numFmtId="0" fontId="11" fillId="0" borderId="0" xfId="0" applyFont="1" applyFill="1" applyBorder="1" applyAlignment="1" applyProtection="1">
      <alignment horizontal="left" vertical="center"/>
    </xf>
    <xf numFmtId="0" fontId="11" fillId="0" borderId="54"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0" fontId="8" fillId="0" borderId="0" xfId="0" applyNumberFormat="1" applyFont="1" applyFill="1" applyBorder="1" applyAlignment="1" applyProtection="1">
      <alignment horizontal="left" vertical="top" wrapText="1"/>
      <protection locked="0"/>
    </xf>
    <xf numFmtId="0" fontId="8" fillId="0" borderId="54" xfId="0" applyNumberFormat="1" applyFont="1" applyFill="1" applyBorder="1" applyAlignment="1" applyProtection="1">
      <alignment horizontal="left" vertical="top" wrapText="1"/>
      <protection locked="0"/>
    </xf>
    <xf numFmtId="0" fontId="69" fillId="0" borderId="5" xfId="0" applyFont="1" applyFill="1" applyBorder="1" applyAlignment="1" applyProtection="1">
      <alignment horizontal="left" vertical="center"/>
    </xf>
    <xf numFmtId="0" fontId="50" fillId="0" borderId="5" xfId="0" applyFont="1" applyFill="1" applyBorder="1" applyAlignment="1" applyProtection="1">
      <alignment horizontal="left" vertical="center"/>
    </xf>
    <xf numFmtId="0" fontId="50" fillId="0" borderId="6" xfId="0" applyFont="1" applyFill="1" applyBorder="1" applyAlignment="1" applyProtection="1">
      <alignment horizontal="left" vertical="center"/>
    </xf>
    <xf numFmtId="0" fontId="8" fillId="0" borderId="44" xfId="0" applyFont="1" applyFill="1" applyBorder="1" applyAlignment="1" applyProtection="1">
      <alignment horizontal="left" vertical="top" wrapText="1"/>
      <protection locked="0"/>
    </xf>
    <xf numFmtId="0" fontId="8" fillId="0" borderId="50" xfId="0" applyFont="1" applyFill="1" applyBorder="1" applyAlignment="1" applyProtection="1">
      <alignment horizontal="left" vertical="top" wrapText="1"/>
      <protection locked="0"/>
    </xf>
    <xf numFmtId="0" fontId="12" fillId="2" borderId="60" xfId="0" applyFont="1" applyFill="1" applyBorder="1" applyAlignment="1" applyProtection="1">
      <alignment vertical="center" wrapText="1"/>
    </xf>
    <xf numFmtId="0" fontId="12" fillId="2" borderId="61" xfId="0" applyFont="1" applyFill="1" applyBorder="1" applyAlignment="1" applyProtection="1">
      <alignment vertical="center" wrapText="1"/>
    </xf>
    <xf numFmtId="0" fontId="8" fillId="0" borderId="0" xfId="0" applyFont="1" applyFill="1" applyBorder="1" applyAlignment="1" applyProtection="1">
      <alignment horizontal="left" vertical="top" wrapText="1"/>
      <protection locked="0"/>
    </xf>
    <xf numFmtId="0" fontId="8" fillId="0" borderId="54" xfId="0" applyFont="1" applyFill="1" applyBorder="1" applyAlignment="1" applyProtection="1">
      <alignment horizontal="left" vertical="top" wrapText="1"/>
      <protection locked="0"/>
    </xf>
    <xf numFmtId="0" fontId="11" fillId="0" borderId="65" xfId="0" applyFont="1" applyFill="1" applyBorder="1" applyAlignment="1" applyProtection="1">
      <alignment horizontal="left" vertical="center" wrapText="1"/>
    </xf>
    <xf numFmtId="0" fontId="0" fillId="0" borderId="66" xfId="0" applyFill="1" applyBorder="1" applyAlignment="1" applyProtection="1">
      <alignment horizontal="left" vertical="center"/>
    </xf>
    <xf numFmtId="0" fontId="0" fillId="0" borderId="67" xfId="0" applyFill="1" applyBorder="1" applyAlignment="1" applyProtection="1">
      <alignment horizontal="left" vertical="center"/>
    </xf>
    <xf numFmtId="0" fontId="11" fillId="0" borderId="68" xfId="0" applyFont="1" applyFill="1" applyBorder="1" applyAlignment="1" applyProtection="1">
      <alignment horizontal="center" vertical="center" wrapText="1"/>
    </xf>
    <xf numFmtId="0" fontId="0" fillId="0" borderId="17" xfId="0" applyFill="1" applyBorder="1" applyAlignment="1" applyProtection="1">
      <alignment horizontal="center" vertical="center"/>
    </xf>
    <xf numFmtId="0" fontId="0" fillId="0" borderId="23" xfId="0" applyFill="1" applyBorder="1" applyAlignment="1" applyProtection="1">
      <alignment horizontal="center" vertical="center"/>
    </xf>
    <xf numFmtId="49" fontId="11" fillId="0" borderId="17" xfId="0" applyNumberFormat="1" applyFont="1" applyFill="1" applyBorder="1" applyAlignment="1" applyProtection="1">
      <alignment horizontal="left" vertical="center"/>
    </xf>
    <xf numFmtId="0" fontId="0" fillId="0" borderId="17" xfId="0" applyFill="1" applyBorder="1" applyAlignment="1" applyProtection="1">
      <alignment vertical="center"/>
    </xf>
    <xf numFmtId="0" fontId="0" fillId="0" borderId="69" xfId="0" applyFill="1" applyBorder="1" applyAlignment="1" applyProtection="1">
      <alignment vertical="center"/>
    </xf>
    <xf numFmtId="0" fontId="7" fillId="0" borderId="48" xfId="0" applyFont="1" applyFill="1" applyBorder="1" applyAlignment="1" applyProtection="1">
      <alignment horizontal="center" vertical="center"/>
      <protection locked="0"/>
    </xf>
    <xf numFmtId="0" fontId="0" fillId="0" borderId="46" xfId="0" applyFill="1" applyBorder="1" applyAlignment="1" applyProtection="1">
      <alignment vertical="center"/>
      <protection locked="0"/>
    </xf>
    <xf numFmtId="0" fontId="0" fillId="0" borderId="64" xfId="0" applyFill="1" applyBorder="1" applyAlignment="1" applyProtection="1">
      <alignment vertical="center"/>
      <protection locked="0"/>
    </xf>
    <xf numFmtId="0" fontId="0" fillId="0" borderId="63" xfId="0" applyFill="1" applyBorder="1" applyAlignment="1" applyProtection="1">
      <alignment vertical="center"/>
      <protection locked="0"/>
    </xf>
    <xf numFmtId="49" fontId="11" fillId="0" borderId="70" xfId="0" applyNumberFormat="1" applyFont="1" applyFill="1" applyBorder="1" applyAlignment="1" applyProtection="1">
      <alignment horizontal="left" vertical="center"/>
    </xf>
    <xf numFmtId="0" fontId="0" fillId="0" borderId="57" xfId="0" applyFill="1" applyBorder="1" applyAlignment="1" applyProtection="1">
      <alignment vertical="center"/>
    </xf>
    <xf numFmtId="0" fontId="0" fillId="0" borderId="71" xfId="0" applyFill="1" applyBorder="1" applyAlignment="1" applyProtection="1">
      <alignment vertical="center"/>
    </xf>
    <xf numFmtId="0" fontId="11" fillId="0" borderId="72" xfId="0" applyFont="1" applyFill="1" applyBorder="1" applyAlignment="1" applyProtection="1">
      <alignment horizontal="center" vertical="center"/>
    </xf>
    <xf numFmtId="0" fontId="11" fillId="0" borderId="73" xfId="0" applyFont="1" applyFill="1" applyBorder="1" applyAlignment="1" applyProtection="1">
      <alignment horizontal="center" vertical="center"/>
    </xf>
    <xf numFmtId="0" fontId="8" fillId="0" borderId="64" xfId="0" applyFont="1" applyFill="1" applyBorder="1" applyAlignment="1" applyProtection="1">
      <alignment vertical="top" wrapText="1"/>
      <protection locked="0"/>
    </xf>
    <xf numFmtId="0" fontId="8" fillId="0" borderId="27" xfId="0" applyFont="1" applyFill="1" applyBorder="1" applyAlignment="1" applyProtection="1">
      <alignment vertical="top" wrapText="1"/>
      <protection locked="0"/>
    </xf>
    <xf numFmtId="0" fontId="8" fillId="0" borderId="27" xfId="0" applyNumberFormat="1" applyFont="1" applyFill="1" applyBorder="1" applyAlignment="1" applyProtection="1">
      <alignment vertical="top" wrapText="1"/>
      <protection locked="0"/>
    </xf>
    <xf numFmtId="0" fontId="8" fillId="0" borderId="74" xfId="0" applyNumberFormat="1" applyFont="1" applyFill="1" applyBorder="1" applyAlignment="1" applyProtection="1">
      <alignment vertical="top" wrapText="1"/>
      <protection locked="0"/>
    </xf>
    <xf numFmtId="0" fontId="11" fillId="2" borderId="78" xfId="0" applyFont="1" applyFill="1" applyBorder="1" applyAlignment="1" applyProtection="1">
      <alignment horizontal="left" vertical="center" wrapText="1"/>
    </xf>
    <xf numFmtId="0" fontId="11" fillId="2" borderId="7" xfId="0" applyFont="1" applyFill="1" applyBorder="1" applyAlignment="1" applyProtection="1">
      <alignment horizontal="left" vertical="center" wrapText="1"/>
    </xf>
    <xf numFmtId="0" fontId="18" fillId="0" borderId="70" xfId="0" applyFont="1" applyFill="1" applyBorder="1" applyAlignment="1" applyProtection="1">
      <alignment horizontal="center" vertical="center" shrinkToFit="1"/>
      <protection locked="0"/>
    </xf>
    <xf numFmtId="0" fontId="18" fillId="0" borderId="57" xfId="0" applyFont="1" applyFill="1" applyBorder="1" applyAlignment="1" applyProtection="1">
      <alignment horizontal="center" vertical="center" shrinkToFit="1"/>
      <protection locked="0"/>
    </xf>
    <xf numFmtId="0" fontId="18" fillId="0" borderId="71" xfId="0" applyFont="1" applyFill="1" applyBorder="1" applyAlignment="1" applyProtection="1">
      <alignment horizontal="center" vertical="center" shrinkToFit="1"/>
      <protection locked="0"/>
    </xf>
    <xf numFmtId="0" fontId="11" fillId="2" borderId="79" xfId="0" applyFont="1" applyFill="1" applyBorder="1" applyAlignment="1" applyProtection="1">
      <alignment horizontal="left" vertical="top" wrapText="1"/>
      <protection locked="0"/>
    </xf>
    <xf numFmtId="0" fontId="11" fillId="2" borderId="80" xfId="0" applyFont="1" applyFill="1" applyBorder="1" applyAlignment="1" applyProtection="1">
      <alignment horizontal="left" vertical="top" wrapText="1"/>
      <protection locked="0"/>
    </xf>
    <xf numFmtId="0" fontId="11" fillId="2" borderId="81" xfId="0" applyFont="1" applyFill="1" applyBorder="1" applyAlignment="1" applyProtection="1">
      <alignment horizontal="left" vertical="top" wrapText="1"/>
      <protection locked="0"/>
    </xf>
    <xf numFmtId="0" fontId="15" fillId="2" borderId="4" xfId="0" applyFont="1" applyFill="1" applyBorder="1" applyAlignment="1" applyProtection="1">
      <alignment horizontal="center" vertical="center" textRotation="255"/>
    </xf>
    <xf numFmtId="0" fontId="15" fillId="2" borderId="16" xfId="0" applyFont="1" applyFill="1" applyBorder="1" applyAlignment="1" applyProtection="1">
      <alignment horizontal="center" vertical="center" textRotation="255"/>
    </xf>
    <xf numFmtId="0" fontId="8" fillId="0" borderId="22" xfId="0" applyFont="1"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11" fillId="0" borderId="17" xfId="0" applyFont="1" applyFill="1" applyBorder="1" applyAlignment="1" applyProtection="1">
      <alignment horizontal="left" vertical="center"/>
    </xf>
    <xf numFmtId="0" fontId="0" fillId="0" borderId="23" xfId="0" applyFill="1" applyBorder="1" applyAlignment="1" applyProtection="1">
      <alignment horizontal="left" vertical="center"/>
    </xf>
    <xf numFmtId="0" fontId="28" fillId="0" borderId="22" xfId="0" applyFont="1" applyFill="1" applyBorder="1" applyAlignment="1" applyProtection="1">
      <alignment horizontal="left" vertical="center"/>
    </xf>
    <xf numFmtId="0" fontId="26" fillId="0" borderId="17" xfId="0" applyFont="1" applyFill="1" applyBorder="1" applyAlignment="1" applyProtection="1">
      <alignment horizontal="left" vertical="center"/>
    </xf>
    <xf numFmtId="0" fontId="26" fillId="0" borderId="69" xfId="0" applyFont="1" applyFill="1" applyBorder="1" applyAlignment="1" applyProtection="1">
      <alignment horizontal="left" vertical="center"/>
    </xf>
    <xf numFmtId="0" fontId="11" fillId="2" borderId="68" xfId="0" applyFont="1" applyFill="1" applyBorder="1" applyAlignment="1" applyProtection="1">
      <alignment horizontal="left" vertical="center"/>
    </xf>
    <xf numFmtId="0" fontId="0" fillId="2" borderId="17" xfId="0" applyFill="1" applyBorder="1" applyAlignment="1" applyProtection="1">
      <alignment horizontal="left" vertical="center"/>
    </xf>
    <xf numFmtId="0" fontId="0" fillId="2" borderId="23" xfId="0" applyFill="1" applyBorder="1" applyAlignment="1" applyProtection="1">
      <alignment horizontal="left" vertical="center"/>
    </xf>
    <xf numFmtId="0" fontId="8" fillId="0" borderId="22" xfId="0" applyFont="1" applyFill="1" applyBorder="1" applyAlignment="1" applyProtection="1">
      <alignment horizontal="left" vertical="center" wrapText="1"/>
      <protection locked="0"/>
    </xf>
    <xf numFmtId="0" fontId="0" fillId="0" borderId="69" xfId="0" applyFill="1" applyBorder="1" applyAlignment="1" applyProtection="1">
      <alignment vertical="center"/>
      <protection locked="0"/>
    </xf>
    <xf numFmtId="0" fontId="11" fillId="2" borderId="75" xfId="0" applyFont="1" applyFill="1" applyBorder="1" applyAlignment="1" applyProtection="1">
      <alignment horizontal="left" vertical="center"/>
    </xf>
    <xf numFmtId="0" fontId="11" fillId="2" borderId="71" xfId="0" applyFont="1" applyFill="1" applyBorder="1" applyAlignment="1" applyProtection="1">
      <alignment horizontal="left" vertical="center"/>
    </xf>
    <xf numFmtId="0" fontId="11" fillId="2" borderId="76" xfId="0" applyFont="1" applyFill="1" applyBorder="1" applyAlignment="1" applyProtection="1">
      <alignment horizontal="left" vertical="top" wrapText="1"/>
      <protection locked="0"/>
    </xf>
    <xf numFmtId="0" fontId="11" fillId="2" borderId="47" xfId="0" applyFont="1" applyFill="1" applyBorder="1" applyAlignment="1" applyProtection="1">
      <alignment horizontal="left" vertical="top" wrapText="1"/>
      <protection locked="0"/>
    </xf>
    <xf numFmtId="0" fontId="11" fillId="2" borderId="77" xfId="0" applyFont="1" applyFill="1" applyBorder="1" applyAlignment="1" applyProtection="1">
      <alignment horizontal="left" vertical="top" wrapText="1"/>
      <protection locked="0"/>
    </xf>
    <xf numFmtId="0" fontId="11" fillId="0" borderId="68" xfId="0" applyFont="1" applyFill="1" applyBorder="1" applyAlignment="1" applyProtection="1">
      <alignment horizontal="left" vertical="center"/>
    </xf>
    <xf numFmtId="0" fontId="0" fillId="0" borderId="17" xfId="0" applyFill="1" applyBorder="1" applyAlignment="1" applyProtection="1">
      <alignment horizontal="left" vertical="center"/>
    </xf>
    <xf numFmtId="0" fontId="0" fillId="0" borderId="69" xfId="0" applyFill="1" applyBorder="1" applyAlignment="1" applyProtection="1">
      <alignment horizontal="left" vertical="center"/>
    </xf>
    <xf numFmtId="0" fontId="0" fillId="2" borderId="82" xfId="0" applyFill="1" applyBorder="1" applyAlignment="1" applyProtection="1">
      <alignment horizontal="center" vertical="center"/>
    </xf>
    <xf numFmtId="0" fontId="1" fillId="2" borderId="83" xfId="0" applyFont="1" applyFill="1" applyBorder="1" applyAlignment="1" applyProtection="1">
      <alignment horizontal="center" vertical="center" wrapText="1"/>
      <protection locked="0"/>
    </xf>
    <xf numFmtId="0" fontId="1" fillId="2" borderId="84" xfId="0" applyFont="1" applyFill="1" applyBorder="1" applyAlignment="1" applyProtection="1">
      <alignment horizontal="center" vertical="center" wrapText="1"/>
      <protection locked="0"/>
    </xf>
    <xf numFmtId="0" fontId="1" fillId="2" borderId="85" xfId="0" applyFont="1" applyFill="1" applyBorder="1" applyAlignment="1" applyProtection="1">
      <alignment horizontal="center" vertical="center" wrapText="1"/>
      <protection locked="0"/>
    </xf>
    <xf numFmtId="56" fontId="1" fillId="0" borderId="9" xfId="0" applyNumberFormat="1" applyFont="1" applyFill="1" applyBorder="1" applyAlignment="1" applyProtection="1">
      <alignment horizontal="center" vertical="center" wrapText="1"/>
      <protection locked="0"/>
    </xf>
    <xf numFmtId="56" fontId="1" fillId="0" borderId="7" xfId="0" applyNumberFormat="1" applyFont="1" applyFill="1" applyBorder="1" applyAlignment="1" applyProtection="1">
      <alignment horizontal="center" vertical="center" wrapText="1"/>
      <protection locked="0"/>
    </xf>
    <xf numFmtId="56" fontId="1" fillId="0" borderId="26" xfId="0" applyNumberFormat="1" applyFont="1" applyFill="1" applyBorder="1" applyAlignment="1" applyProtection="1">
      <alignment horizontal="center" vertical="center" wrapText="1"/>
      <protection locked="0"/>
    </xf>
    <xf numFmtId="56" fontId="1" fillId="0" borderId="4" xfId="0" applyNumberFormat="1" applyFont="1" applyFill="1" applyBorder="1" applyAlignment="1" applyProtection="1">
      <alignment horizontal="center" vertical="center" wrapText="1"/>
      <protection locked="0"/>
    </xf>
    <xf numFmtId="56" fontId="1" fillId="0" borderId="0" xfId="0" applyNumberFormat="1" applyFont="1" applyFill="1" applyBorder="1" applyAlignment="1" applyProtection="1">
      <alignment horizontal="center" vertical="center" wrapText="1"/>
      <protection locked="0"/>
    </xf>
    <xf numFmtId="56" fontId="1" fillId="0" borderId="0" xfId="0" applyNumberFormat="1" applyFont="1" applyFill="1" applyAlignment="1" applyProtection="1">
      <alignment horizontal="center" vertical="center" wrapText="1"/>
      <protection locked="0"/>
    </xf>
    <xf numFmtId="56" fontId="1" fillId="0" borderId="54" xfId="0" applyNumberFormat="1" applyFont="1" applyFill="1" applyBorder="1" applyAlignment="1" applyProtection="1">
      <alignment horizontal="center" vertical="center" wrapText="1"/>
      <protection locked="0"/>
    </xf>
    <xf numFmtId="56" fontId="1" fillId="0" borderId="16" xfId="0" applyNumberFormat="1" applyFont="1" applyFill="1" applyBorder="1" applyAlignment="1" applyProtection="1">
      <alignment horizontal="center" vertical="center" wrapText="1"/>
      <protection locked="0"/>
    </xf>
    <xf numFmtId="56" fontId="1" fillId="0" borderId="27" xfId="0" applyNumberFormat="1" applyFont="1" applyFill="1" applyBorder="1" applyAlignment="1" applyProtection="1">
      <alignment horizontal="center" vertical="center" wrapText="1"/>
      <protection locked="0"/>
    </xf>
    <xf numFmtId="56" fontId="1" fillId="0" borderId="8" xfId="0" applyNumberFormat="1" applyFont="1" applyFill="1" applyBorder="1" applyAlignment="1" applyProtection="1">
      <alignment horizontal="center" vertical="center" wrapText="1"/>
      <protection locked="0"/>
    </xf>
    <xf numFmtId="0" fontId="7" fillId="0" borderId="9" xfId="0" applyFont="1" applyFill="1" applyBorder="1" applyAlignment="1" applyProtection="1">
      <alignment vertical="center" wrapText="1"/>
      <protection locked="0"/>
    </xf>
    <xf numFmtId="0" fontId="7" fillId="0" borderId="7" xfId="0"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0" xfId="0" applyFont="1" applyFill="1" applyAlignment="1" applyProtection="1">
      <alignment vertical="center" wrapText="1"/>
      <protection locked="0"/>
    </xf>
    <xf numFmtId="0" fontId="7" fillId="0" borderId="16" xfId="0" applyFont="1" applyFill="1" applyBorder="1" applyAlignment="1" applyProtection="1">
      <alignment vertical="center" wrapText="1"/>
      <protection locked="0"/>
    </xf>
    <xf numFmtId="0" fontId="7" fillId="0" borderId="27" xfId="0" applyFont="1" applyFill="1" applyBorder="1" applyAlignment="1" applyProtection="1">
      <alignment vertical="center" wrapText="1"/>
      <protection locked="0"/>
    </xf>
    <xf numFmtId="0" fontId="7" fillId="0" borderId="26" xfId="0" applyFont="1" applyFill="1" applyBorder="1" applyAlignment="1" applyProtection="1">
      <alignment vertical="center" wrapText="1"/>
      <protection locked="0"/>
    </xf>
    <xf numFmtId="0" fontId="7" fillId="0" borderId="54" xfId="0" applyFont="1" applyFill="1" applyBorder="1" applyAlignment="1" applyProtection="1">
      <alignment vertical="center" wrapText="1"/>
      <protection locked="0"/>
    </xf>
    <xf numFmtId="0" fontId="7" fillId="0" borderId="86" xfId="0" applyFont="1" applyFill="1" applyBorder="1" applyAlignment="1" applyProtection="1">
      <alignment vertical="center" wrapText="1"/>
      <protection locked="0"/>
    </xf>
    <xf numFmtId="0" fontId="7" fillId="0" borderId="87" xfId="0" applyFont="1" applyFill="1" applyBorder="1" applyAlignment="1" applyProtection="1">
      <alignment vertical="center" wrapText="1"/>
      <protection locked="0"/>
    </xf>
    <xf numFmtId="0" fontId="7" fillId="0" borderId="88" xfId="0" applyFont="1" applyFill="1" applyBorder="1" applyAlignment="1" applyProtection="1">
      <alignment vertical="center" wrapText="1"/>
      <protection locked="0"/>
    </xf>
    <xf numFmtId="0" fontId="7" fillId="0" borderId="9" xfId="0" applyNumberFormat="1" applyFont="1" applyFill="1" applyBorder="1" applyAlignment="1" applyProtection="1">
      <alignment vertical="center" wrapText="1"/>
      <protection locked="0"/>
    </xf>
    <xf numFmtId="0" fontId="7" fillId="0" borderId="7" xfId="0" applyNumberFormat="1" applyFont="1" applyFill="1" applyBorder="1" applyAlignment="1" applyProtection="1">
      <alignment vertical="center" wrapText="1"/>
      <protection locked="0"/>
    </xf>
    <xf numFmtId="0" fontId="7" fillId="0" borderId="26" xfId="0" applyNumberFormat="1" applyFont="1" applyFill="1" applyBorder="1" applyAlignment="1" applyProtection="1">
      <alignment vertical="center" wrapText="1"/>
      <protection locked="0"/>
    </xf>
    <xf numFmtId="0" fontId="7" fillId="0" borderId="4" xfId="0" applyNumberFormat="1" applyFont="1" applyFill="1" applyBorder="1" applyAlignment="1" applyProtection="1">
      <alignment vertical="center" wrapText="1"/>
      <protection locked="0"/>
    </xf>
    <xf numFmtId="0" fontId="7" fillId="0" borderId="0" xfId="0" applyNumberFormat="1" applyFont="1" applyFill="1" applyBorder="1" applyAlignment="1" applyProtection="1">
      <alignment vertical="center" wrapText="1"/>
      <protection locked="0"/>
    </xf>
    <xf numFmtId="0" fontId="7" fillId="0" borderId="54" xfId="0" applyNumberFormat="1" applyFont="1" applyFill="1" applyBorder="1" applyAlignment="1" applyProtection="1">
      <alignment vertical="center" wrapText="1"/>
      <protection locked="0"/>
    </xf>
    <xf numFmtId="0" fontId="7" fillId="0" borderId="86" xfId="0" applyNumberFormat="1" applyFont="1" applyFill="1" applyBorder="1" applyAlignment="1" applyProtection="1">
      <alignment vertical="center" wrapText="1"/>
      <protection locked="0"/>
    </xf>
    <xf numFmtId="0" fontId="7" fillId="0" borderId="87" xfId="0" applyNumberFormat="1" applyFont="1" applyFill="1" applyBorder="1" applyAlignment="1" applyProtection="1">
      <alignment vertical="center" wrapText="1"/>
      <protection locked="0"/>
    </xf>
    <xf numFmtId="0" fontId="7" fillId="0" borderId="88" xfId="0" applyNumberFormat="1"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7" fillId="0" borderId="16" xfId="0" applyNumberFormat="1" applyFont="1" applyFill="1" applyBorder="1" applyAlignment="1" applyProtection="1">
      <alignment vertical="center" wrapText="1"/>
      <protection locked="0"/>
    </xf>
    <xf numFmtId="0" fontId="7" fillId="0" borderId="27" xfId="0" applyNumberFormat="1" applyFont="1" applyFill="1" applyBorder="1" applyAlignment="1" applyProtection="1">
      <alignment vertical="center" wrapText="1"/>
      <protection locked="0"/>
    </xf>
    <xf numFmtId="0" fontId="7" fillId="0" borderId="8" xfId="0" applyNumberFormat="1" applyFont="1" applyFill="1" applyBorder="1" applyAlignment="1" applyProtection="1">
      <alignment vertical="center" wrapText="1"/>
      <protection locked="0"/>
    </xf>
    <xf numFmtId="0" fontId="0" fillId="2" borderId="82" xfId="0" applyFill="1" applyBorder="1" applyAlignment="1" applyProtection="1">
      <alignment horizontal="center" vertical="center" wrapText="1"/>
    </xf>
    <xf numFmtId="0" fontId="27" fillId="0" borderId="9"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54" xfId="0" applyFont="1" applyFill="1" applyBorder="1" applyAlignment="1" applyProtection="1">
      <alignment horizontal="center" vertical="center" wrapText="1"/>
      <protection locked="0"/>
    </xf>
    <xf numFmtId="0" fontId="27" fillId="0" borderId="86" xfId="0" applyFont="1" applyFill="1" applyBorder="1" applyAlignment="1" applyProtection="1">
      <alignment horizontal="center" vertical="center" wrapText="1"/>
      <protection locked="0"/>
    </xf>
    <xf numFmtId="0" fontId="27" fillId="0" borderId="88" xfId="0" applyFont="1" applyFill="1" applyBorder="1" applyAlignment="1" applyProtection="1">
      <alignment horizontal="center" vertical="center" wrapText="1"/>
      <protection locked="0"/>
    </xf>
    <xf numFmtId="0" fontId="11" fillId="0" borderId="9"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11" fillId="0" borderId="13" xfId="0" applyFont="1" applyFill="1" applyBorder="1" applyAlignment="1" applyProtection="1">
      <alignment vertical="center" wrapText="1"/>
      <protection locked="0"/>
    </xf>
    <xf numFmtId="0" fontId="11" fillId="0" borderId="4"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1" fillId="0" borderId="82" xfId="0" applyFont="1" applyFill="1" applyBorder="1" applyAlignment="1" applyProtection="1">
      <alignment vertical="center" wrapText="1"/>
      <protection locked="0"/>
    </xf>
    <xf numFmtId="0" fontId="11" fillId="0" borderId="86" xfId="0" applyFont="1" applyFill="1" applyBorder="1" applyAlignment="1" applyProtection="1">
      <alignment vertical="center" wrapText="1"/>
      <protection locked="0"/>
    </xf>
    <xf numFmtId="0" fontId="11" fillId="0" borderId="87" xfId="0" applyFont="1" applyFill="1" applyBorder="1" applyAlignment="1" applyProtection="1">
      <alignment vertical="center" wrapText="1"/>
      <protection locked="0"/>
    </xf>
    <xf numFmtId="0" fontId="11" fillId="0" borderId="89" xfId="0" applyFont="1" applyFill="1" applyBorder="1" applyAlignment="1" applyProtection="1">
      <alignment vertical="center" wrapText="1"/>
      <protection locked="0"/>
    </xf>
    <xf numFmtId="0" fontId="1" fillId="2" borderId="90" xfId="0" applyFont="1" applyFill="1" applyBorder="1" applyAlignment="1" applyProtection="1">
      <alignment horizontal="center" vertical="center" wrapText="1"/>
      <protection locked="0"/>
    </xf>
    <xf numFmtId="0" fontId="1" fillId="2" borderId="91" xfId="0" applyFont="1" applyFill="1" applyBorder="1" applyAlignment="1" applyProtection="1">
      <alignment horizontal="center" vertical="center" wrapText="1"/>
      <protection locked="0"/>
    </xf>
    <xf numFmtId="0" fontId="1" fillId="2" borderId="92" xfId="0" applyFont="1" applyFill="1" applyBorder="1" applyAlignment="1" applyProtection="1">
      <alignment horizontal="center" vertical="center" wrapText="1"/>
      <protection locked="0"/>
    </xf>
    <xf numFmtId="0" fontId="11" fillId="2" borderId="93" xfId="0" quotePrefix="1" applyFont="1" applyFill="1" applyBorder="1" applyAlignment="1" applyProtection="1">
      <alignment horizontal="center" vertical="center"/>
    </xf>
    <xf numFmtId="0" fontId="11" fillId="0" borderId="93" xfId="0" applyFont="1" applyBorder="1" applyAlignment="1" applyProtection="1">
      <alignment horizontal="center" vertical="center"/>
    </xf>
    <xf numFmtId="0" fontId="11" fillId="0" borderId="93" xfId="0" applyFont="1" applyBorder="1" applyAlignment="1" applyProtection="1">
      <alignment vertical="center"/>
    </xf>
    <xf numFmtId="0" fontId="11" fillId="2" borderId="93" xfId="0" applyFont="1" applyFill="1" applyBorder="1" applyAlignment="1" applyProtection="1">
      <alignment vertical="center" wrapText="1"/>
    </xf>
    <xf numFmtId="0" fontId="11" fillId="0" borderId="93" xfId="0" applyFont="1" applyBorder="1" applyAlignment="1" applyProtection="1">
      <alignment vertical="center" wrapText="1"/>
    </xf>
    <xf numFmtId="0" fontId="28" fillId="2" borderId="93" xfId="0" applyFont="1" applyFill="1" applyBorder="1" applyAlignment="1" applyProtection="1">
      <alignment horizontal="center" vertical="center" wrapText="1"/>
    </xf>
    <xf numFmtId="0" fontId="28" fillId="0" borderId="93" xfId="0" applyFont="1" applyBorder="1" applyAlignment="1" applyProtection="1">
      <alignment horizontal="center" vertical="center" wrapText="1"/>
    </xf>
    <xf numFmtId="0" fontId="28" fillId="0" borderId="93" xfId="0" applyFont="1" applyBorder="1" applyAlignment="1" applyProtection="1">
      <alignment horizontal="center" vertical="center"/>
    </xf>
    <xf numFmtId="0" fontId="28" fillId="2" borderId="93" xfId="0" applyFont="1" applyFill="1" applyBorder="1" applyAlignment="1" applyProtection="1">
      <alignment horizontal="center" vertical="center"/>
    </xf>
    <xf numFmtId="0" fontId="20" fillId="0" borderId="93" xfId="0" applyFont="1" applyBorder="1" applyAlignment="1" applyProtection="1">
      <alignment horizontal="center" vertical="center"/>
    </xf>
    <xf numFmtId="56" fontId="1" fillId="0" borderId="9" xfId="0" applyNumberFormat="1" applyFont="1" applyFill="1" applyBorder="1" applyAlignment="1" applyProtection="1">
      <alignment vertical="center"/>
      <protection locked="0"/>
    </xf>
    <xf numFmtId="56" fontId="1" fillId="0" borderId="7" xfId="0" applyNumberFormat="1" applyFont="1" applyFill="1" applyBorder="1" applyAlignment="1" applyProtection="1">
      <alignment vertical="center"/>
      <protection locked="0"/>
    </xf>
    <xf numFmtId="56" fontId="1" fillId="0" borderId="26" xfId="0" applyNumberFormat="1" applyFont="1" applyFill="1" applyBorder="1" applyAlignment="1" applyProtection="1">
      <alignment vertical="center"/>
      <protection locked="0"/>
    </xf>
    <xf numFmtId="56" fontId="1" fillId="0" borderId="4" xfId="0" applyNumberFormat="1" applyFont="1" applyFill="1" applyBorder="1" applyAlignment="1" applyProtection="1">
      <alignment vertical="center"/>
      <protection locked="0"/>
    </xf>
    <xf numFmtId="56" fontId="1" fillId="0" borderId="0" xfId="0" applyNumberFormat="1" applyFont="1" applyFill="1" applyBorder="1" applyAlignment="1" applyProtection="1">
      <alignment vertical="center"/>
      <protection locked="0"/>
    </xf>
    <xf numFmtId="56" fontId="1" fillId="0" borderId="54" xfId="0" applyNumberFormat="1" applyFont="1" applyFill="1" applyBorder="1" applyAlignment="1" applyProtection="1">
      <alignment vertical="center"/>
      <protection locked="0"/>
    </xf>
    <xf numFmtId="56" fontId="1" fillId="0" borderId="86" xfId="0" applyNumberFormat="1" applyFont="1" applyFill="1" applyBorder="1" applyAlignment="1" applyProtection="1">
      <alignment vertical="center"/>
      <protection locked="0"/>
    </xf>
    <xf numFmtId="56" fontId="1" fillId="0" borderId="87" xfId="0" applyNumberFormat="1" applyFont="1" applyFill="1" applyBorder="1" applyAlignment="1" applyProtection="1">
      <alignment vertical="center"/>
      <protection locked="0"/>
    </xf>
    <xf numFmtId="56" fontId="1" fillId="0" borderId="88" xfId="0" applyNumberFormat="1" applyFont="1" applyFill="1" applyBorder="1" applyAlignment="1" applyProtection="1">
      <alignment vertical="center"/>
      <protection locked="0"/>
    </xf>
    <xf numFmtId="0" fontId="7" fillId="0" borderId="9"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54" xfId="0" applyFont="1" applyFill="1" applyBorder="1" applyAlignment="1" applyProtection="1">
      <alignment horizontal="center" vertical="center" wrapText="1"/>
      <protection locked="0"/>
    </xf>
    <xf numFmtId="0" fontId="7" fillId="0" borderId="86" xfId="0" applyFont="1" applyFill="1" applyBorder="1" applyAlignment="1" applyProtection="1">
      <alignment horizontal="center" vertical="center" wrapText="1"/>
      <protection locked="0"/>
    </xf>
    <xf numFmtId="0" fontId="7" fillId="0" borderId="87" xfId="0" applyFont="1" applyFill="1" applyBorder="1" applyAlignment="1" applyProtection="1">
      <alignment horizontal="center" vertical="center" wrapText="1"/>
      <protection locked="0"/>
    </xf>
    <xf numFmtId="0" fontId="7" fillId="0" borderId="88" xfId="0" applyFont="1" applyFill="1" applyBorder="1" applyAlignment="1" applyProtection="1">
      <alignment horizontal="center" vertical="center" wrapText="1"/>
      <protection locked="0"/>
    </xf>
    <xf numFmtId="0" fontId="11" fillId="2" borderId="93" xfId="0" applyFont="1" applyFill="1" applyBorder="1" applyAlignment="1" applyProtection="1">
      <alignment horizontal="center" vertical="center"/>
    </xf>
    <xf numFmtId="0" fontId="11" fillId="2" borderId="93" xfId="0" applyFont="1" applyFill="1" applyBorder="1" applyAlignment="1" applyProtection="1">
      <alignment vertical="center"/>
    </xf>
    <xf numFmtId="0" fontId="11" fillId="2" borderId="38" xfId="0" applyFont="1" applyFill="1" applyBorder="1" applyAlignment="1" applyProtection="1">
      <alignment vertical="center" wrapText="1"/>
    </xf>
    <xf numFmtId="0" fontId="11" fillId="0" borderId="39" xfId="0" applyFont="1" applyBorder="1" applyAlignment="1" applyProtection="1">
      <alignment vertical="center" wrapText="1"/>
    </xf>
    <xf numFmtId="0" fontId="11" fillId="0" borderId="52" xfId="0" applyFont="1" applyBorder="1" applyAlignment="1" applyProtection="1">
      <alignment vertical="center" wrapText="1"/>
    </xf>
    <xf numFmtId="0" fontId="27" fillId="0" borderId="16"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11" fillId="0" borderId="16" xfId="0" applyFont="1" applyFill="1" applyBorder="1" applyAlignment="1" applyProtection="1">
      <alignment vertical="center" wrapText="1"/>
      <protection locked="0"/>
    </xf>
    <xf numFmtId="0" fontId="11" fillId="0" borderId="27" xfId="0" applyFont="1" applyFill="1" applyBorder="1" applyAlignment="1" applyProtection="1">
      <alignment vertical="center" wrapText="1"/>
      <protection locked="0"/>
    </xf>
    <xf numFmtId="0" fontId="11" fillId="0" borderId="94" xfId="0" applyFont="1" applyFill="1" applyBorder="1" applyAlignment="1" applyProtection="1">
      <alignment vertical="center" wrapText="1"/>
      <protection locked="0"/>
    </xf>
    <xf numFmtId="0" fontId="1" fillId="2" borderId="114" xfId="0" applyFont="1" applyFill="1" applyBorder="1" applyAlignment="1" applyProtection="1">
      <alignment horizontal="center" vertical="center" wrapText="1"/>
      <protection locked="0"/>
    </xf>
    <xf numFmtId="14" fontId="1" fillId="2" borderId="9" xfId="0" applyNumberFormat="1" applyFont="1" applyFill="1" applyBorder="1" applyAlignment="1" applyProtection="1">
      <alignment horizontal="center" vertical="center"/>
      <protection locked="0"/>
    </xf>
    <xf numFmtId="14" fontId="1" fillId="2" borderId="7" xfId="0" applyNumberFormat="1" applyFont="1" applyFill="1" applyBorder="1" applyAlignment="1" applyProtection="1">
      <alignment horizontal="center" vertical="center"/>
      <protection locked="0"/>
    </xf>
    <xf numFmtId="14" fontId="1" fillId="2" borderId="26" xfId="0" applyNumberFormat="1" applyFont="1" applyFill="1" applyBorder="1" applyAlignment="1" applyProtection="1">
      <alignment horizontal="center" vertical="center"/>
      <protection locked="0"/>
    </xf>
    <xf numFmtId="14" fontId="1" fillId="2" borderId="4" xfId="0" applyNumberFormat="1" applyFont="1" applyFill="1" applyBorder="1" applyAlignment="1" applyProtection="1">
      <alignment horizontal="center" vertical="center"/>
      <protection locked="0"/>
    </xf>
    <xf numFmtId="14" fontId="1" fillId="2" borderId="0" xfId="0" applyNumberFormat="1" applyFont="1" applyFill="1" applyBorder="1" applyAlignment="1" applyProtection="1">
      <alignment horizontal="center" vertical="center"/>
      <protection locked="0"/>
    </xf>
    <xf numFmtId="14" fontId="1" fillId="2" borderId="54" xfId="0" applyNumberFormat="1" applyFont="1" applyFill="1" applyBorder="1" applyAlignment="1" applyProtection="1">
      <alignment horizontal="center" vertical="center"/>
      <protection locked="0"/>
    </xf>
    <xf numFmtId="14" fontId="1" fillId="2" borderId="16" xfId="0" applyNumberFormat="1" applyFont="1" applyFill="1" applyBorder="1" applyAlignment="1" applyProtection="1">
      <alignment horizontal="center" vertical="center"/>
      <protection locked="0"/>
    </xf>
    <xf numFmtId="14" fontId="1" fillId="2" borderId="27" xfId="0" applyNumberFormat="1" applyFont="1" applyFill="1" applyBorder="1" applyAlignment="1" applyProtection="1">
      <alignment horizontal="center" vertical="center"/>
      <protection locked="0"/>
    </xf>
    <xf numFmtId="14" fontId="1" fillId="2" borderId="8" xfId="0" applyNumberFormat="1"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14" fontId="1" fillId="0" borderId="9" xfId="0" applyNumberFormat="1" applyFont="1" applyFill="1" applyBorder="1" applyAlignment="1" applyProtection="1">
      <alignment horizontal="center" vertical="center"/>
      <protection locked="0"/>
    </xf>
    <xf numFmtId="14" fontId="1" fillId="0" borderId="7" xfId="0" applyNumberFormat="1" applyFont="1" applyFill="1" applyBorder="1" applyAlignment="1" applyProtection="1">
      <alignment horizontal="center" vertical="center"/>
      <protection locked="0"/>
    </xf>
    <xf numFmtId="14" fontId="1" fillId="0" borderId="26" xfId="0" applyNumberFormat="1" applyFont="1" applyFill="1" applyBorder="1" applyAlignment="1" applyProtection="1">
      <alignment horizontal="center" vertical="center"/>
      <protection locked="0"/>
    </xf>
    <xf numFmtId="14" fontId="1" fillId="0" borderId="4" xfId="0" applyNumberFormat="1" applyFont="1" applyFill="1" applyBorder="1" applyAlignment="1" applyProtection="1">
      <alignment horizontal="center" vertical="center"/>
      <protection locked="0"/>
    </xf>
    <xf numFmtId="14" fontId="1" fillId="0" borderId="0" xfId="0" applyNumberFormat="1" applyFont="1" applyFill="1" applyBorder="1" applyAlignment="1" applyProtection="1">
      <alignment horizontal="center" vertical="center"/>
      <protection locked="0"/>
    </xf>
    <xf numFmtId="14" fontId="1" fillId="0" borderId="54" xfId="0" applyNumberFormat="1" applyFont="1" applyFill="1" applyBorder="1" applyAlignment="1" applyProtection="1">
      <alignment horizontal="center" vertical="center"/>
      <protection locked="0"/>
    </xf>
    <xf numFmtId="14" fontId="1" fillId="0" borderId="16" xfId="0" applyNumberFormat="1" applyFont="1" applyFill="1" applyBorder="1" applyAlignment="1" applyProtection="1">
      <alignment horizontal="center" vertical="center"/>
      <protection locked="0"/>
    </xf>
    <xf numFmtId="14" fontId="1" fillId="0" borderId="27" xfId="0" applyNumberFormat="1" applyFont="1" applyFill="1" applyBorder="1" applyAlignment="1" applyProtection="1">
      <alignment horizontal="center" vertical="center"/>
      <protection locked="0"/>
    </xf>
    <xf numFmtId="14" fontId="1" fillId="0" borderId="8"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wrapText="1"/>
      <protection locked="0"/>
    </xf>
    <xf numFmtId="0" fontId="1" fillId="0" borderId="90" xfId="0" applyFont="1" applyFill="1" applyBorder="1" applyAlignment="1" applyProtection="1">
      <alignment horizontal="center" vertical="center" wrapText="1"/>
      <protection locked="0"/>
    </xf>
    <xf numFmtId="0" fontId="1" fillId="0" borderId="91" xfId="0" applyFont="1" applyFill="1" applyBorder="1" applyAlignment="1" applyProtection="1">
      <alignment horizontal="center" vertical="center" wrapText="1"/>
      <protection locked="0"/>
    </xf>
    <xf numFmtId="0" fontId="1" fillId="0" borderId="114" xfId="0" applyFont="1" applyFill="1" applyBorder="1" applyAlignment="1" applyProtection="1">
      <alignment horizontal="center" vertical="center" wrapText="1"/>
      <protection locked="0"/>
    </xf>
    <xf numFmtId="14" fontId="1" fillId="0" borderId="0" xfId="0" applyNumberFormat="1" applyFont="1" applyFill="1" applyAlignment="1" applyProtection="1">
      <alignment horizontal="center" vertical="center"/>
      <protection locked="0"/>
    </xf>
    <xf numFmtId="0" fontId="27" fillId="0" borderId="26"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protection locked="0"/>
    </xf>
    <xf numFmtId="0" fontId="27" fillId="0" borderId="54"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protection locked="0"/>
    </xf>
    <xf numFmtId="0" fontId="27" fillId="0" borderId="8" xfId="0" applyFont="1" applyFill="1" applyBorder="1" applyAlignment="1" applyProtection="1">
      <alignment horizontal="center" vertical="center"/>
      <protection locked="0"/>
    </xf>
    <xf numFmtId="0" fontId="0" fillId="0" borderId="7" xfId="0" applyFill="1" applyBorder="1" applyAlignment="1" applyProtection="1">
      <alignment vertical="center"/>
      <protection locked="0"/>
    </xf>
    <xf numFmtId="0" fontId="0" fillId="0" borderId="13"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82"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94" xfId="0" applyFill="1" applyBorder="1" applyAlignment="1" applyProtection="1">
      <alignment vertical="center"/>
      <protection locked="0"/>
    </xf>
    <xf numFmtId="14" fontId="1" fillId="0" borderId="9" xfId="0" applyNumberFormat="1" applyFont="1" applyFill="1" applyBorder="1" applyAlignment="1" applyProtection="1">
      <alignment horizontal="center" vertical="center" wrapText="1"/>
      <protection locked="0"/>
    </xf>
    <xf numFmtId="14" fontId="1" fillId="0" borderId="7" xfId="0" applyNumberFormat="1" applyFont="1" applyFill="1" applyBorder="1" applyAlignment="1" applyProtection="1">
      <alignment horizontal="center" vertical="center" wrapText="1"/>
      <protection locked="0"/>
    </xf>
    <xf numFmtId="14" fontId="1" fillId="0" borderId="26" xfId="0" applyNumberFormat="1" applyFont="1" applyFill="1" applyBorder="1" applyAlignment="1" applyProtection="1">
      <alignment horizontal="center" vertical="center" wrapText="1"/>
      <protection locked="0"/>
    </xf>
    <xf numFmtId="14" fontId="1" fillId="0" borderId="4" xfId="0" applyNumberFormat="1" applyFont="1" applyFill="1" applyBorder="1" applyAlignment="1" applyProtection="1">
      <alignment horizontal="center" vertical="center" wrapText="1"/>
      <protection locked="0"/>
    </xf>
    <xf numFmtId="14" fontId="1" fillId="0" borderId="0" xfId="0" applyNumberFormat="1" applyFont="1" applyFill="1" applyBorder="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protection locked="0"/>
    </xf>
    <xf numFmtId="14" fontId="1" fillId="0" borderId="54" xfId="0" applyNumberFormat="1" applyFont="1" applyFill="1" applyBorder="1" applyAlignment="1" applyProtection="1">
      <alignment horizontal="center" vertical="center" wrapText="1"/>
      <protection locked="0"/>
    </xf>
    <xf numFmtId="14" fontId="1" fillId="0" borderId="16" xfId="0" applyNumberFormat="1" applyFont="1" applyFill="1" applyBorder="1" applyAlignment="1" applyProtection="1">
      <alignment horizontal="center" vertical="center" wrapText="1"/>
      <protection locked="0"/>
    </xf>
    <xf numFmtId="14" fontId="1" fillId="0" borderId="27" xfId="0" applyNumberFormat="1" applyFont="1" applyFill="1" applyBorder="1" applyAlignment="1" applyProtection="1">
      <alignment horizontal="center" vertical="center" wrapText="1"/>
      <protection locked="0"/>
    </xf>
    <xf numFmtId="14" fontId="1" fillId="0" borderId="8" xfId="0" applyNumberFormat="1" applyFont="1" applyFill="1" applyBorder="1" applyAlignment="1" applyProtection="1">
      <alignment horizontal="center" vertical="center" wrapText="1"/>
      <protection locked="0"/>
    </xf>
    <xf numFmtId="56" fontId="1" fillId="0" borderId="9" xfId="0" applyNumberFormat="1" applyFont="1" applyFill="1" applyBorder="1" applyAlignment="1" applyProtection="1">
      <alignment horizontal="center" vertical="center"/>
      <protection locked="0"/>
    </xf>
    <xf numFmtId="56" fontId="1" fillId="0" borderId="7" xfId="0" applyNumberFormat="1" applyFont="1" applyFill="1" applyBorder="1" applyAlignment="1" applyProtection="1">
      <alignment horizontal="center" vertical="center"/>
      <protection locked="0"/>
    </xf>
    <xf numFmtId="56" fontId="1" fillId="0" borderId="26" xfId="0" applyNumberFormat="1" applyFont="1" applyFill="1" applyBorder="1" applyAlignment="1" applyProtection="1">
      <alignment horizontal="center" vertical="center"/>
      <protection locked="0"/>
    </xf>
    <xf numFmtId="56" fontId="1" fillId="0" borderId="4" xfId="0" applyNumberFormat="1" applyFont="1" applyFill="1" applyBorder="1" applyAlignment="1" applyProtection="1">
      <alignment horizontal="center" vertical="center"/>
      <protection locked="0"/>
    </xf>
    <xf numFmtId="56" fontId="1" fillId="0" borderId="0" xfId="0" applyNumberFormat="1" applyFont="1" applyFill="1" applyBorder="1" applyAlignment="1" applyProtection="1">
      <alignment horizontal="center" vertical="center"/>
      <protection locked="0"/>
    </xf>
    <xf numFmtId="56" fontId="1" fillId="0" borderId="0" xfId="0" applyNumberFormat="1" applyFont="1" applyFill="1" applyAlignment="1" applyProtection="1">
      <alignment horizontal="center" vertical="center"/>
      <protection locked="0"/>
    </xf>
    <xf numFmtId="56" fontId="1" fillId="0" borderId="54" xfId="0" applyNumberFormat="1" applyFont="1" applyFill="1" applyBorder="1" applyAlignment="1" applyProtection="1">
      <alignment horizontal="center" vertical="center"/>
      <protection locked="0"/>
    </xf>
    <xf numFmtId="56" fontId="1" fillId="0" borderId="16" xfId="0" applyNumberFormat="1" applyFont="1" applyFill="1" applyBorder="1" applyAlignment="1" applyProtection="1">
      <alignment horizontal="center" vertical="center"/>
      <protection locked="0"/>
    </xf>
    <xf numFmtId="56" fontId="1" fillId="0" borderId="27" xfId="0" applyNumberFormat="1" applyFont="1" applyFill="1" applyBorder="1" applyAlignment="1" applyProtection="1">
      <alignment horizontal="center" vertical="center"/>
      <protection locked="0"/>
    </xf>
    <xf numFmtId="56" fontId="1" fillId="0" borderId="8" xfId="0" applyNumberFormat="1" applyFont="1" applyFill="1" applyBorder="1" applyAlignment="1" applyProtection="1">
      <alignment horizontal="center" vertical="center"/>
      <protection locked="0"/>
    </xf>
    <xf numFmtId="0" fontId="7" fillId="4" borderId="9" xfId="0" applyFont="1" applyFill="1" applyBorder="1" applyAlignment="1" applyProtection="1">
      <alignment vertical="center"/>
    </xf>
    <xf numFmtId="0" fontId="7" fillId="4" borderId="7" xfId="0" applyFont="1" applyFill="1" applyBorder="1" applyAlignment="1" applyProtection="1">
      <alignment vertical="center"/>
    </xf>
    <xf numFmtId="0" fontId="7" fillId="4" borderId="26" xfId="0" applyFont="1" applyFill="1" applyBorder="1" applyAlignment="1" applyProtection="1">
      <alignment vertical="center"/>
    </xf>
    <xf numFmtId="0" fontId="7" fillId="4" borderId="4" xfId="0" applyFont="1" applyFill="1" applyBorder="1" applyAlignment="1" applyProtection="1">
      <alignment vertical="center"/>
    </xf>
    <xf numFmtId="0" fontId="7" fillId="4" borderId="0" xfId="0" applyFont="1" applyFill="1" applyAlignment="1" applyProtection="1">
      <alignment vertical="center"/>
    </xf>
    <xf numFmtId="0" fontId="7" fillId="4" borderId="54" xfId="0" applyFont="1" applyFill="1" applyBorder="1" applyAlignment="1" applyProtection="1">
      <alignment vertical="center"/>
    </xf>
    <xf numFmtId="0" fontId="7" fillId="4" borderId="16" xfId="0" applyFont="1" applyFill="1" applyBorder="1" applyAlignment="1" applyProtection="1">
      <alignment vertical="center"/>
    </xf>
    <xf numFmtId="0" fontId="7" fillId="4" borderId="27" xfId="0" applyFont="1" applyFill="1" applyBorder="1" applyAlignment="1" applyProtection="1">
      <alignment vertical="center"/>
    </xf>
    <xf numFmtId="0" fontId="7" fillId="4" borderId="8" xfId="0" applyFont="1" applyFill="1" applyBorder="1" applyAlignment="1" applyProtection="1">
      <alignment vertical="center"/>
    </xf>
    <xf numFmtId="0" fontId="7" fillId="4" borderId="9" xfId="0" applyFont="1" applyFill="1" applyBorder="1" applyAlignment="1" applyProtection="1">
      <alignment vertical="center" wrapText="1"/>
    </xf>
    <xf numFmtId="0" fontId="7" fillId="4" borderId="7" xfId="0" applyFont="1" applyFill="1" applyBorder="1" applyAlignment="1" applyProtection="1">
      <alignment vertical="center" wrapText="1"/>
    </xf>
    <xf numFmtId="0" fontId="7" fillId="4" borderId="0" xfId="0" applyFont="1" applyFill="1" applyBorder="1" applyAlignment="1" applyProtection="1">
      <alignment vertical="center"/>
    </xf>
    <xf numFmtId="0" fontId="7" fillId="4" borderId="9"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4" borderId="26"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0" xfId="0" applyFont="1" applyFill="1" applyAlignment="1" applyProtection="1">
      <alignment horizontal="left" vertical="center"/>
    </xf>
    <xf numFmtId="0" fontId="7" fillId="4" borderId="54" xfId="0" applyFont="1" applyFill="1" applyBorder="1" applyAlignment="1" applyProtection="1">
      <alignment horizontal="left" vertical="center"/>
    </xf>
    <xf numFmtId="0" fontId="7" fillId="4" borderId="16" xfId="0" applyFont="1" applyFill="1" applyBorder="1" applyAlignment="1" applyProtection="1">
      <alignment horizontal="left" vertical="center"/>
    </xf>
    <xf numFmtId="0" fontId="7" fillId="4" borderId="27" xfId="0" applyFont="1" applyFill="1" applyBorder="1" applyAlignment="1" applyProtection="1">
      <alignment horizontal="left" vertical="center"/>
    </xf>
    <xf numFmtId="0" fontId="7" fillId="4" borderId="8" xfId="0" applyFont="1" applyFill="1" applyBorder="1" applyAlignment="1" applyProtection="1">
      <alignment horizontal="left" vertical="center"/>
    </xf>
    <xf numFmtId="0" fontId="7" fillId="2" borderId="98" xfId="0" applyFont="1" applyFill="1" applyBorder="1" applyAlignment="1" applyProtection="1">
      <alignment horizontal="center" vertical="center"/>
    </xf>
    <xf numFmtId="0" fontId="7" fillId="2" borderId="96"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4" fillId="2" borderId="98" xfId="0" applyFont="1" applyFill="1" applyBorder="1" applyAlignment="1" applyProtection="1">
      <alignment horizontal="center" vertical="center" wrapText="1"/>
    </xf>
    <xf numFmtId="0" fontId="4" fillId="2" borderId="96" xfId="0" applyFont="1" applyFill="1" applyBorder="1" applyAlignment="1" applyProtection="1">
      <alignment horizontal="center" vertical="center"/>
    </xf>
    <xf numFmtId="0" fontId="4" fillId="2" borderId="97"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7" fillId="2" borderId="9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11" fillId="0" borderId="7" xfId="0" applyNumberFormat="1" applyFont="1" applyFill="1" applyBorder="1" applyAlignment="1" applyProtection="1">
      <alignment vertical="center" wrapText="1"/>
      <protection locked="0"/>
    </xf>
    <xf numFmtId="0" fontId="0" fillId="0" borderId="7" xfId="0" applyNumberFormat="1" applyFill="1" applyBorder="1" applyAlignment="1" applyProtection="1">
      <alignment vertical="center"/>
      <protection locked="0"/>
    </xf>
    <xf numFmtId="0" fontId="40" fillId="2" borderId="99" xfId="0" applyFont="1" applyFill="1" applyBorder="1" applyAlignment="1" applyProtection="1">
      <alignment horizontal="center" vertical="center"/>
    </xf>
    <xf numFmtId="0" fontId="40" fillId="0" borderId="99" xfId="0" applyFont="1" applyBorder="1" applyAlignment="1" applyProtection="1">
      <alignment horizontal="center" vertical="center"/>
    </xf>
    <xf numFmtId="0" fontId="12" fillId="2" borderId="100" xfId="0" applyFont="1" applyFill="1" applyBorder="1" applyAlignment="1" applyProtection="1">
      <alignment vertical="center" wrapText="1"/>
    </xf>
    <xf numFmtId="0" fontId="12" fillId="2" borderId="101" xfId="0" applyFont="1" applyFill="1" applyBorder="1" applyAlignment="1" applyProtection="1">
      <alignment vertical="center" wrapText="1"/>
    </xf>
    <xf numFmtId="0" fontId="14" fillId="2" borderId="101" xfId="0" applyFont="1" applyFill="1" applyBorder="1" applyAlignment="1" applyProtection="1">
      <alignment vertical="center" wrapText="1"/>
    </xf>
    <xf numFmtId="0" fontId="14" fillId="2" borderId="102" xfId="0" applyFont="1" applyFill="1" applyBorder="1" applyAlignment="1" applyProtection="1">
      <alignment vertical="center" wrapText="1"/>
    </xf>
    <xf numFmtId="0" fontId="8" fillId="2" borderId="98" xfId="0" applyFont="1" applyFill="1" applyBorder="1" applyAlignment="1" applyProtection="1">
      <alignment horizontal="center" vertical="center" wrapText="1"/>
    </xf>
    <xf numFmtId="0" fontId="8" fillId="2" borderId="96" xfId="0" applyFont="1" applyFill="1" applyBorder="1" applyProtection="1">
      <alignment vertical="center"/>
    </xf>
    <xf numFmtId="0" fontId="8" fillId="2" borderId="97" xfId="0" applyFont="1" applyFill="1" applyBorder="1" applyProtection="1">
      <alignment vertical="center"/>
    </xf>
    <xf numFmtId="0" fontId="8" fillId="2" borderId="16" xfId="0" applyFont="1" applyFill="1" applyBorder="1" applyProtection="1">
      <alignment vertical="center"/>
    </xf>
    <xf numFmtId="0" fontId="8" fillId="2" borderId="27" xfId="0" applyFont="1" applyFill="1" applyBorder="1" applyProtection="1">
      <alignment vertical="center"/>
    </xf>
    <xf numFmtId="0" fontId="8" fillId="2" borderId="8" xfId="0" applyFont="1" applyFill="1" applyBorder="1" applyProtection="1">
      <alignment vertical="center"/>
    </xf>
    <xf numFmtId="0" fontId="11" fillId="2" borderId="98" xfId="0" applyFont="1" applyFill="1" applyBorder="1" applyAlignment="1" applyProtection="1">
      <alignment horizontal="center" vertical="center" wrapText="1" shrinkToFit="1"/>
    </xf>
    <xf numFmtId="0" fontId="0" fillId="0" borderId="97" xfId="0" applyBorder="1" applyAlignment="1" applyProtection="1">
      <alignment horizontal="center" vertical="center" wrapText="1" shrinkToFit="1"/>
    </xf>
    <xf numFmtId="0" fontId="0" fillId="0" borderId="16" xfId="0" applyBorder="1" applyAlignment="1" applyProtection="1">
      <alignment horizontal="center" vertical="center" wrapText="1" shrinkToFit="1"/>
    </xf>
    <xf numFmtId="0" fontId="0" fillId="0" borderId="8" xfId="0" applyBorder="1" applyAlignment="1" applyProtection="1">
      <alignment horizontal="center" vertical="center" wrapText="1" shrinkToFit="1"/>
    </xf>
    <xf numFmtId="0" fontId="7" fillId="2" borderId="98" xfId="0" applyFont="1" applyFill="1" applyBorder="1" applyAlignment="1" applyProtection="1">
      <alignment horizontal="center" vertical="center" wrapText="1" shrinkToFit="1"/>
    </xf>
    <xf numFmtId="0" fontId="0" fillId="0" borderId="96" xfId="0" applyBorder="1" applyAlignment="1" applyProtection="1">
      <alignment vertical="center"/>
    </xf>
    <xf numFmtId="0" fontId="0" fillId="0" borderId="103" xfId="0" applyBorder="1" applyAlignment="1" applyProtection="1">
      <alignment vertical="center"/>
    </xf>
    <xf numFmtId="0" fontId="0" fillId="0" borderId="16" xfId="0" applyBorder="1" applyAlignment="1" applyProtection="1">
      <alignment vertical="center"/>
    </xf>
    <xf numFmtId="0" fontId="0" fillId="0" borderId="27" xfId="0" applyBorder="1" applyAlignment="1" applyProtection="1">
      <alignment vertical="center"/>
    </xf>
    <xf numFmtId="0" fontId="0" fillId="0" borderId="94" xfId="0" applyBorder="1" applyAlignment="1" applyProtection="1">
      <alignment vertical="center"/>
    </xf>
    <xf numFmtId="0" fontId="27" fillId="4" borderId="9" xfId="0" applyFont="1" applyFill="1" applyBorder="1" applyAlignment="1" applyProtection="1">
      <alignment horizontal="center" vertical="center" wrapText="1"/>
    </xf>
    <xf numFmtId="0" fontId="0" fillId="4" borderId="26" xfId="0" applyFill="1" applyBorder="1" applyAlignment="1" applyProtection="1">
      <alignment horizontal="center" vertical="center"/>
    </xf>
    <xf numFmtId="0" fontId="0" fillId="4" borderId="4" xfId="0" applyFill="1" applyBorder="1" applyAlignment="1" applyProtection="1">
      <alignment horizontal="center" vertical="center"/>
    </xf>
    <xf numFmtId="0" fontId="0" fillId="4" borderId="54" xfId="0" applyFill="1" applyBorder="1" applyAlignment="1" applyProtection="1">
      <alignment horizontal="center" vertical="center"/>
    </xf>
    <xf numFmtId="0" fontId="0" fillId="4" borderId="16" xfId="0" applyFill="1" applyBorder="1" applyAlignment="1" applyProtection="1">
      <alignment horizontal="center" vertical="center"/>
    </xf>
    <xf numFmtId="0" fontId="0" fillId="4" borderId="8" xfId="0" applyFill="1" applyBorder="1" applyAlignment="1" applyProtection="1">
      <alignment horizontal="center" vertical="center"/>
    </xf>
    <xf numFmtId="0" fontId="11" fillId="4" borderId="7" xfId="0" applyFont="1" applyFill="1" applyBorder="1" applyAlignment="1" applyProtection="1">
      <alignment vertical="center" wrapText="1"/>
    </xf>
    <xf numFmtId="0" fontId="0" fillId="4" borderId="7" xfId="0" applyFill="1" applyBorder="1" applyAlignment="1" applyProtection="1">
      <alignment vertical="center"/>
    </xf>
    <xf numFmtId="0" fontId="0" fillId="4" borderId="13" xfId="0" applyFill="1" applyBorder="1" applyAlignment="1" applyProtection="1">
      <alignment vertical="center"/>
    </xf>
    <xf numFmtId="0" fontId="0" fillId="4" borderId="0" xfId="0" applyFill="1" applyAlignment="1" applyProtection="1">
      <alignment vertical="center"/>
    </xf>
    <xf numFmtId="0" fontId="0" fillId="4" borderId="82" xfId="0" applyFill="1" applyBorder="1" applyAlignment="1" applyProtection="1">
      <alignment vertical="center"/>
    </xf>
    <xf numFmtId="0" fontId="0" fillId="4" borderId="27" xfId="0" applyFill="1" applyBorder="1" applyAlignment="1" applyProtection="1">
      <alignment vertical="center"/>
    </xf>
    <xf numFmtId="0" fontId="0" fillId="4" borderId="94" xfId="0" applyFill="1" applyBorder="1" applyAlignment="1" applyProtection="1">
      <alignment vertical="center"/>
    </xf>
    <xf numFmtId="0" fontId="7" fillId="2" borderId="95" xfId="0" applyFont="1" applyFill="1" applyBorder="1" applyAlignment="1" applyProtection="1">
      <alignment horizontal="center" vertical="center"/>
    </xf>
    <xf numFmtId="0" fontId="7" fillId="2" borderId="85" xfId="0" applyFont="1" applyFill="1" applyBorder="1" applyAlignment="1" applyProtection="1">
      <alignment horizontal="center" vertical="center"/>
    </xf>
    <xf numFmtId="0" fontId="15" fillId="4" borderId="83" xfId="0" applyFont="1" applyFill="1" applyBorder="1" applyAlignment="1" applyProtection="1">
      <alignment horizontal="center" vertical="center" wrapText="1"/>
    </xf>
    <xf numFmtId="0" fontId="15" fillId="4" borderId="84" xfId="0" applyFont="1" applyFill="1" applyBorder="1" applyAlignment="1" applyProtection="1">
      <alignment horizontal="center" vertical="center" wrapText="1"/>
    </xf>
    <xf numFmtId="0" fontId="15" fillId="4" borderId="85" xfId="0" applyFont="1" applyFill="1" applyBorder="1" applyAlignment="1" applyProtection="1">
      <alignment horizontal="center" vertical="center" wrapText="1"/>
    </xf>
    <xf numFmtId="49" fontId="0" fillId="4" borderId="9" xfId="0" applyNumberFormat="1" applyFont="1" applyFill="1" applyBorder="1" applyAlignment="1" applyProtection="1">
      <alignment horizontal="right" vertical="center"/>
    </xf>
    <xf numFmtId="49" fontId="1" fillId="4" borderId="7" xfId="0" applyNumberFormat="1" applyFont="1" applyFill="1" applyBorder="1" applyAlignment="1" applyProtection="1">
      <alignment horizontal="right" vertical="center"/>
    </xf>
    <xf numFmtId="49" fontId="1" fillId="4" borderId="26" xfId="0" applyNumberFormat="1" applyFont="1" applyFill="1" applyBorder="1" applyAlignment="1" applyProtection="1">
      <alignment horizontal="right" vertical="center"/>
    </xf>
    <xf numFmtId="49" fontId="1" fillId="4" borderId="4" xfId="0" applyNumberFormat="1" applyFont="1" applyFill="1" applyBorder="1" applyAlignment="1" applyProtection="1">
      <alignment horizontal="right" vertical="center"/>
    </xf>
    <xf numFmtId="49" fontId="1" fillId="4" borderId="0" xfId="0" applyNumberFormat="1" applyFont="1" applyFill="1" applyBorder="1" applyAlignment="1" applyProtection="1">
      <alignment horizontal="right" vertical="center"/>
    </xf>
    <xf numFmtId="49" fontId="1" fillId="4" borderId="0" xfId="0" applyNumberFormat="1" applyFont="1" applyFill="1" applyAlignment="1" applyProtection="1">
      <alignment horizontal="right" vertical="center"/>
    </xf>
    <xf numFmtId="49" fontId="1" fillId="4" borderId="54" xfId="0" applyNumberFormat="1" applyFont="1" applyFill="1" applyBorder="1" applyAlignment="1" applyProtection="1">
      <alignment horizontal="right" vertical="center"/>
    </xf>
    <xf numFmtId="49" fontId="1" fillId="4" borderId="16" xfId="0" applyNumberFormat="1" applyFont="1" applyFill="1" applyBorder="1" applyAlignment="1" applyProtection="1">
      <alignment horizontal="right" vertical="center"/>
    </xf>
    <xf numFmtId="49" fontId="1" fillId="4" borderId="27" xfId="0" applyNumberFormat="1" applyFont="1" applyFill="1" applyBorder="1" applyAlignment="1" applyProtection="1">
      <alignment horizontal="right" vertical="center"/>
    </xf>
    <xf numFmtId="49" fontId="1" fillId="4" borderId="8" xfId="0" applyNumberFormat="1" applyFont="1" applyFill="1" applyBorder="1" applyAlignment="1" applyProtection="1">
      <alignment horizontal="right" vertical="center"/>
    </xf>
    <xf numFmtId="0" fontId="74" fillId="2" borderId="9" xfId="0" applyNumberFormat="1" applyFont="1" applyFill="1" applyBorder="1" applyAlignment="1" applyProtection="1">
      <alignment horizontal="left" vertical="center"/>
    </xf>
    <xf numFmtId="0" fontId="72" fillId="2" borderId="7" xfId="0" applyNumberFormat="1" applyFont="1" applyFill="1" applyBorder="1" applyAlignment="1" applyProtection="1">
      <alignment horizontal="left" vertical="center"/>
    </xf>
    <xf numFmtId="0" fontId="72" fillId="2" borderId="26" xfId="0" applyNumberFormat="1" applyFont="1" applyFill="1" applyBorder="1" applyAlignment="1" applyProtection="1">
      <alignment horizontal="left" vertical="center"/>
    </xf>
    <xf numFmtId="0" fontId="19" fillId="0" borderId="16" xfId="1" applyNumberFormat="1" applyFill="1" applyBorder="1" applyAlignment="1" applyProtection="1">
      <alignment horizontal="center" vertical="center" wrapText="1"/>
      <protection locked="0"/>
    </xf>
    <xf numFmtId="0" fontId="19" fillId="0" borderId="27" xfId="1" applyNumberFormat="1" applyFill="1" applyBorder="1" applyAlignment="1" applyProtection="1">
      <alignment horizontal="center" vertical="center" wrapText="1"/>
      <protection locked="0"/>
    </xf>
    <xf numFmtId="0" fontId="19" fillId="0" borderId="8" xfId="1" applyNumberFormat="1" applyFill="1" applyBorder="1" applyAlignment="1" applyProtection="1">
      <alignment horizontal="center" vertical="center" wrapText="1"/>
      <protection locked="0"/>
    </xf>
    <xf numFmtId="0" fontId="11" fillId="2" borderId="9" xfId="0" applyFont="1" applyFill="1" applyBorder="1" applyAlignment="1" applyProtection="1">
      <alignment vertical="center" wrapText="1"/>
    </xf>
    <xf numFmtId="0" fontId="11" fillId="2" borderId="7" xfId="0" applyFont="1" applyFill="1" applyBorder="1" applyAlignment="1" applyProtection="1">
      <alignment vertical="center" wrapText="1"/>
    </xf>
    <xf numFmtId="0" fontId="11" fillId="2" borderId="26" xfId="0" applyFont="1" applyFill="1" applyBorder="1" applyAlignment="1" applyProtection="1">
      <alignment vertical="center" wrapText="1"/>
    </xf>
    <xf numFmtId="0" fontId="11" fillId="2" borderId="16" xfId="0" applyFont="1" applyFill="1" applyBorder="1" applyAlignment="1" applyProtection="1">
      <alignment vertical="center" wrapText="1"/>
    </xf>
    <xf numFmtId="0" fontId="11" fillId="2" borderId="27" xfId="0" applyFont="1" applyFill="1" applyBorder="1" applyAlignment="1" applyProtection="1">
      <alignment vertical="center" wrapText="1"/>
    </xf>
    <xf numFmtId="0" fontId="11" fillId="2" borderId="8" xfId="0" applyFont="1" applyFill="1" applyBorder="1" applyAlignment="1" applyProtection="1">
      <alignment vertical="center" wrapText="1"/>
    </xf>
    <xf numFmtId="0" fontId="6" fillId="0" borderId="27"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30" fillId="2" borderId="20" xfId="0" applyFont="1" applyFill="1" applyBorder="1" applyAlignment="1" applyProtection="1">
      <alignment vertical="center" wrapText="1"/>
    </xf>
    <xf numFmtId="0" fontId="30" fillId="2" borderId="20" xfId="0" applyFont="1" applyFill="1" applyBorder="1" applyAlignment="1" applyProtection="1">
      <alignment vertical="center"/>
    </xf>
    <xf numFmtId="0" fontId="30" fillId="2" borderId="16" xfId="0" applyFont="1" applyFill="1" applyBorder="1" applyAlignment="1" applyProtection="1">
      <alignment vertical="center"/>
    </xf>
    <xf numFmtId="0" fontId="30" fillId="2" borderId="27" xfId="0" applyFont="1" applyFill="1" applyBorder="1" applyAlignment="1" applyProtection="1">
      <alignment vertical="center"/>
    </xf>
    <xf numFmtId="0" fontId="30" fillId="2" borderId="8" xfId="0" applyFont="1" applyFill="1" applyBorder="1" applyAlignment="1" applyProtection="1">
      <alignment vertical="center"/>
    </xf>
    <xf numFmtId="0" fontId="30" fillId="2" borderId="16" xfId="0" applyFont="1" applyFill="1" applyBorder="1" applyAlignment="1" applyProtection="1">
      <alignment horizontal="left" vertical="center" wrapText="1"/>
    </xf>
    <xf numFmtId="0" fontId="29" fillId="2" borderId="27" xfId="0" applyFont="1" applyFill="1" applyBorder="1" applyAlignment="1" applyProtection="1">
      <alignment horizontal="left" vertical="center" wrapText="1"/>
    </xf>
    <xf numFmtId="0" fontId="29" fillId="2" borderId="8" xfId="0" applyFont="1" applyFill="1" applyBorder="1" applyAlignment="1" applyProtection="1">
      <alignment horizontal="left" vertical="center" wrapText="1"/>
    </xf>
    <xf numFmtId="0" fontId="8" fillId="0" borderId="2" xfId="0"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18" fillId="0" borderId="16" xfId="0" applyFont="1" applyFill="1" applyBorder="1" applyAlignment="1" applyProtection="1">
      <alignment horizontal="left" vertical="center" wrapText="1"/>
      <protection locked="0"/>
    </xf>
    <xf numFmtId="0" fontId="30" fillId="2" borderId="20" xfId="0" applyFont="1" applyFill="1" applyBorder="1" applyAlignment="1" applyProtection="1">
      <alignment horizontal="left" vertical="center" wrapText="1"/>
    </xf>
    <xf numFmtId="0" fontId="29" fillId="2" borderId="20" xfId="0" applyFont="1" applyFill="1" applyBorder="1" applyAlignment="1" applyProtection="1">
      <alignment vertical="center"/>
    </xf>
    <xf numFmtId="0" fontId="0" fillId="0" borderId="4" xfId="0" applyFill="1" applyBorder="1" applyAlignment="1" applyProtection="1">
      <alignment horizontal="left" vertical="center" shrinkToFit="1"/>
      <protection locked="0"/>
    </xf>
    <xf numFmtId="0" fontId="29" fillId="0" borderId="0" xfId="0" applyFont="1" applyFill="1" applyBorder="1" applyAlignment="1" applyProtection="1">
      <alignment horizontal="left" vertical="center" shrinkToFit="1"/>
      <protection locked="0"/>
    </xf>
    <xf numFmtId="0" fontId="29" fillId="0" borderId="54" xfId="0" applyFont="1" applyFill="1" applyBorder="1" applyAlignment="1" applyProtection="1">
      <alignment horizontal="left" vertical="center" shrinkToFit="1"/>
      <protection locked="0"/>
    </xf>
    <xf numFmtId="0" fontId="6" fillId="2" borderId="61" xfId="0" applyFont="1" applyFill="1" applyBorder="1" applyAlignment="1" applyProtection="1">
      <alignment horizontal="right" vertical="center"/>
    </xf>
    <xf numFmtId="0" fontId="6" fillId="2" borderId="62" xfId="0" applyFont="1" applyFill="1" applyBorder="1" applyAlignment="1" applyProtection="1">
      <alignment horizontal="right" vertical="center"/>
    </xf>
    <xf numFmtId="0" fontId="70" fillId="2" borderId="0" xfId="0" applyFont="1" applyFill="1" applyAlignment="1" applyProtection="1">
      <alignment horizontal="center" vertical="center"/>
    </xf>
    <xf numFmtId="0" fontId="3" fillId="2" borderId="27" xfId="0" applyFont="1" applyFill="1" applyBorder="1" applyAlignment="1" applyProtection="1">
      <alignment horizontal="center" vertical="center"/>
    </xf>
    <xf numFmtId="0" fontId="37" fillId="2" borderId="27" xfId="0" applyFont="1" applyFill="1" applyBorder="1" applyAlignment="1" applyProtection="1">
      <alignment horizontal="center" vertical="center"/>
    </xf>
    <xf numFmtId="0" fontId="11" fillId="2" borderId="9" xfId="0" applyFont="1" applyFill="1" applyBorder="1" applyAlignment="1" applyProtection="1">
      <alignment horizontal="left" vertical="center"/>
    </xf>
    <xf numFmtId="0" fontId="29" fillId="2" borderId="7" xfId="0" applyFont="1" applyFill="1" applyBorder="1" applyAlignment="1" applyProtection="1">
      <alignment vertical="center"/>
    </xf>
    <xf numFmtId="0" fontId="29" fillId="0" borderId="7" xfId="0" applyFont="1" applyBorder="1" applyAlignment="1" applyProtection="1">
      <alignment vertical="center"/>
    </xf>
    <xf numFmtId="0" fontId="29" fillId="0" borderId="26" xfId="0" applyFont="1" applyBorder="1" applyAlignment="1" applyProtection="1">
      <alignment vertical="center"/>
    </xf>
    <xf numFmtId="0" fontId="18" fillId="0" borderId="16" xfId="0" applyFont="1" applyFill="1" applyBorder="1" applyAlignment="1" applyProtection="1">
      <alignment vertical="center" wrapText="1"/>
      <protection locked="0"/>
    </xf>
    <xf numFmtId="0" fontId="6" fillId="0" borderId="27" xfId="0" applyFont="1" applyFill="1" applyBorder="1" applyAlignment="1" applyProtection="1">
      <alignment vertical="center"/>
      <protection locked="0"/>
    </xf>
    <xf numFmtId="0" fontId="6" fillId="0" borderId="8" xfId="0" applyFont="1" applyFill="1" applyBorder="1" applyAlignment="1" applyProtection="1">
      <alignment vertical="center"/>
      <protection locked="0"/>
    </xf>
    <xf numFmtId="0" fontId="11" fillId="2" borderId="9" xfId="0" applyNumberFormat="1" applyFont="1" applyFill="1" applyBorder="1" applyAlignment="1" applyProtection="1">
      <alignment vertical="top" wrapText="1"/>
    </xf>
    <xf numFmtId="0" fontId="29" fillId="2" borderId="7" xfId="0" applyFont="1" applyFill="1" applyBorder="1" applyAlignment="1" applyProtection="1">
      <alignment vertical="top"/>
    </xf>
    <xf numFmtId="0" fontId="29" fillId="2" borderId="26" xfId="0" applyFont="1" applyFill="1" applyBorder="1" applyAlignment="1" applyProtection="1">
      <alignment vertical="top"/>
    </xf>
    <xf numFmtId="0" fontId="18" fillId="0" borderId="16" xfId="0" applyNumberFormat="1" applyFont="1" applyFill="1" applyBorder="1" applyAlignment="1" applyProtection="1">
      <alignment vertical="center" wrapText="1"/>
      <protection locked="0"/>
    </xf>
    <xf numFmtId="0" fontId="5" fillId="0" borderId="27" xfId="0" applyFont="1" applyFill="1" applyBorder="1" applyAlignment="1" applyProtection="1">
      <alignment vertical="center" wrapText="1"/>
      <protection locked="0"/>
    </xf>
    <xf numFmtId="0" fontId="5" fillId="0" borderId="8" xfId="0" applyFont="1" applyFill="1" applyBorder="1" applyAlignment="1" applyProtection="1">
      <alignment vertical="center" wrapText="1"/>
      <protection locked="0"/>
    </xf>
    <xf numFmtId="0" fontId="11" fillId="0" borderId="9" xfId="0" applyFont="1" applyFill="1" applyBorder="1" applyAlignment="1" applyProtection="1">
      <alignment horizontal="left" vertical="center"/>
    </xf>
    <xf numFmtId="0" fontId="29" fillId="0" borderId="7" xfId="0" applyFont="1" applyFill="1" applyBorder="1" applyAlignment="1" applyProtection="1">
      <alignment vertical="center"/>
    </xf>
    <xf numFmtId="0" fontId="11" fillId="0" borderId="48" xfId="0" applyFont="1" applyFill="1" applyBorder="1" applyAlignment="1" applyProtection="1">
      <alignment vertical="center"/>
    </xf>
    <xf numFmtId="0" fontId="29" fillId="0" borderId="26" xfId="0" applyFont="1" applyFill="1" applyBorder="1" applyAlignment="1" applyProtection="1">
      <alignment vertical="center"/>
    </xf>
    <xf numFmtId="0" fontId="11" fillId="0" borderId="2" xfId="0" applyFont="1" applyFill="1" applyBorder="1" applyAlignment="1" applyProtection="1">
      <alignment vertical="center" wrapText="1"/>
      <protection locked="0"/>
    </xf>
    <xf numFmtId="0" fontId="30" fillId="0" borderId="2" xfId="0" applyFont="1" applyFill="1" applyBorder="1" applyAlignment="1" applyProtection="1">
      <alignment vertical="center" wrapText="1"/>
      <protection locked="0"/>
    </xf>
    <xf numFmtId="0" fontId="29" fillId="2" borderId="7" xfId="0" applyFont="1" applyFill="1" applyBorder="1" applyAlignment="1" applyProtection="1">
      <alignment horizontal="left" vertical="center"/>
    </xf>
    <xf numFmtId="0" fontId="29" fillId="2" borderId="26" xfId="0" applyFont="1" applyFill="1" applyBorder="1" applyAlignment="1" applyProtection="1">
      <alignment horizontal="left" vertical="center"/>
    </xf>
    <xf numFmtId="0" fontId="30" fillId="2" borderId="104" xfId="0" applyFont="1" applyFill="1" applyBorder="1" applyAlignment="1" applyProtection="1">
      <alignment vertical="center" wrapText="1"/>
    </xf>
    <xf numFmtId="0" fontId="30" fillId="2" borderId="105" xfId="0" applyFont="1" applyFill="1" applyBorder="1" applyAlignment="1" applyProtection="1">
      <alignment vertical="center"/>
    </xf>
    <xf numFmtId="0" fontId="30" fillId="2" borderId="106" xfId="0" applyFont="1" applyFill="1" applyBorder="1" applyAlignment="1" applyProtection="1">
      <alignment vertical="center"/>
    </xf>
    <xf numFmtId="0" fontId="37" fillId="0" borderId="51" xfId="0" applyFont="1" applyFill="1" applyBorder="1" applyAlignment="1" applyProtection="1">
      <alignment vertical="top" wrapText="1"/>
      <protection locked="0"/>
    </xf>
    <xf numFmtId="0" fontId="37" fillId="0" borderId="5" xfId="0" applyFont="1" applyFill="1" applyBorder="1" applyAlignment="1" applyProtection="1">
      <alignment vertical="top" wrapText="1"/>
      <protection locked="0"/>
    </xf>
    <xf numFmtId="0" fontId="37" fillId="0" borderId="6" xfId="0" applyFont="1" applyFill="1" applyBorder="1" applyAlignment="1" applyProtection="1">
      <alignment vertical="top" wrapText="1"/>
      <protection locked="0"/>
    </xf>
    <xf numFmtId="0" fontId="37" fillId="0" borderId="16" xfId="0" applyFont="1" applyBorder="1" applyAlignment="1" applyProtection="1">
      <alignment vertical="top" wrapText="1"/>
      <protection locked="0"/>
    </xf>
    <xf numFmtId="0" fontId="37" fillId="0" borderId="27" xfId="0" applyFont="1" applyBorder="1" applyAlignment="1" applyProtection="1">
      <alignment vertical="top" wrapText="1"/>
      <protection locked="0"/>
    </xf>
    <xf numFmtId="0" fontId="37" fillId="0" borderId="8" xfId="0" applyFont="1" applyBorder="1" applyAlignment="1" applyProtection="1">
      <alignment vertical="top" wrapText="1"/>
      <protection locked="0"/>
    </xf>
    <xf numFmtId="0" fontId="41" fillId="0" borderId="0" xfId="0" applyFont="1" applyFill="1" applyBorder="1" applyAlignment="1" applyProtection="1">
      <alignment horizontal="left" vertical="center" wrapText="1"/>
    </xf>
    <xf numFmtId="0" fontId="42" fillId="0" borderId="7" xfId="0" applyFont="1" applyFill="1" applyBorder="1" applyAlignment="1" applyProtection="1">
      <alignment horizontal="left"/>
    </xf>
    <xf numFmtId="0" fontId="44" fillId="2" borderId="107" xfId="0" applyFont="1" applyFill="1" applyBorder="1" applyAlignment="1" applyProtection="1">
      <alignment horizontal="center" vertical="center"/>
    </xf>
    <xf numFmtId="0" fontId="63" fillId="0" borderId="9" xfId="0" applyFont="1" applyFill="1" applyBorder="1" applyAlignment="1" applyProtection="1">
      <alignment vertical="center" wrapText="1"/>
    </xf>
    <xf numFmtId="0" fontId="65" fillId="0" borderId="7" xfId="0" applyFont="1" applyFill="1" applyBorder="1" applyAlignment="1" applyProtection="1">
      <alignment vertical="center" wrapText="1"/>
    </xf>
    <xf numFmtId="0" fontId="65" fillId="0" borderId="7" xfId="0" applyFont="1" applyFill="1" applyBorder="1" applyAlignment="1" applyProtection="1">
      <alignment vertical="center"/>
    </xf>
    <xf numFmtId="0" fontId="65" fillId="0" borderId="26" xfId="0" applyFont="1" applyFill="1" applyBorder="1" applyAlignment="1" applyProtection="1">
      <alignment vertical="center"/>
    </xf>
    <xf numFmtId="0" fontId="11" fillId="2" borderId="108" xfId="0" applyFont="1" applyFill="1" applyBorder="1" applyAlignment="1" applyProtection="1">
      <alignment horizontal="justify" vertical="center" wrapText="1"/>
    </xf>
    <xf numFmtId="0" fontId="29" fillId="2" borderId="109" xfId="0" applyFont="1" applyFill="1" applyBorder="1" applyAlignment="1" applyProtection="1">
      <alignment vertical="center" wrapText="1"/>
    </xf>
    <xf numFmtId="0" fontId="29" fillId="2" borderId="110" xfId="0" applyFont="1" applyFill="1" applyBorder="1" applyAlignment="1" applyProtection="1">
      <alignment vertical="center" wrapText="1"/>
    </xf>
    <xf numFmtId="0" fontId="11" fillId="0" borderId="14" xfId="0" applyFont="1" applyFill="1" applyBorder="1" applyAlignment="1" applyProtection="1">
      <alignment horizontal="left" vertical="center" wrapText="1"/>
    </xf>
    <xf numFmtId="0" fontId="11" fillId="0" borderId="17" xfId="0" applyFont="1" applyFill="1" applyBorder="1" applyAlignment="1" applyProtection="1">
      <alignment horizontal="left" vertical="center" wrapText="1"/>
    </xf>
    <xf numFmtId="0" fontId="30" fillId="0" borderId="17" xfId="0" applyFont="1" applyFill="1" applyBorder="1" applyAlignment="1" applyProtection="1">
      <alignment horizontal="left" vertical="center"/>
    </xf>
    <xf numFmtId="0" fontId="30" fillId="0" borderId="15" xfId="0" applyFont="1" applyFill="1" applyBorder="1" applyAlignment="1" applyProtection="1">
      <alignment horizontal="left" vertical="center"/>
    </xf>
    <xf numFmtId="0" fontId="11" fillId="2" borderId="12" xfId="0" applyFont="1" applyFill="1" applyBorder="1" applyAlignment="1" applyProtection="1">
      <alignment horizontal="left" vertical="center" wrapText="1"/>
    </xf>
    <xf numFmtId="0" fontId="29" fillId="2" borderId="12" xfId="0" applyFont="1" applyFill="1" applyBorder="1" applyAlignment="1" applyProtection="1">
      <alignment vertical="center"/>
    </xf>
    <xf numFmtId="0" fontId="11" fillId="2" borderId="9" xfId="0" applyFont="1" applyFill="1" applyBorder="1" applyAlignment="1" applyProtection="1">
      <alignment horizontal="left" vertical="center" wrapText="1"/>
    </xf>
    <xf numFmtId="0" fontId="30" fillId="2" borderId="7" xfId="0" applyFont="1" applyFill="1" applyBorder="1" applyAlignment="1" applyProtection="1">
      <alignment horizontal="left" vertical="center" wrapText="1"/>
    </xf>
    <xf numFmtId="0" fontId="30" fillId="2" borderId="26" xfId="0" applyFont="1" applyFill="1" applyBorder="1" applyAlignment="1" applyProtection="1">
      <alignment horizontal="left" vertical="center" wrapText="1"/>
    </xf>
    <xf numFmtId="0" fontId="30" fillId="2" borderId="7" xfId="0" applyFont="1" applyFill="1" applyBorder="1" applyAlignment="1" applyProtection="1">
      <alignment horizontal="left" vertical="center"/>
    </xf>
    <xf numFmtId="0" fontId="30" fillId="2" borderId="26" xfId="0" applyFont="1" applyFill="1" applyBorder="1" applyAlignment="1" applyProtection="1">
      <alignment horizontal="left" vertical="center"/>
    </xf>
    <xf numFmtId="0" fontId="11" fillId="0" borderId="9" xfId="0" applyFont="1" applyFill="1" applyBorder="1" applyAlignment="1" applyProtection="1">
      <alignment vertical="center"/>
    </xf>
    <xf numFmtId="0" fontId="29" fillId="0" borderId="46" xfId="0" applyFont="1" applyFill="1" applyBorder="1" applyAlignment="1" applyProtection="1">
      <alignment vertical="center"/>
    </xf>
    <xf numFmtId="0" fontId="11" fillId="0" borderId="48" xfId="0" applyFont="1" applyFill="1" applyBorder="1" applyAlignment="1" applyProtection="1">
      <alignment horizontal="left" vertical="center" wrapText="1"/>
    </xf>
    <xf numFmtId="176" fontId="18" fillId="0" borderId="16" xfId="0" applyNumberFormat="1" applyFont="1" applyFill="1" applyBorder="1" applyAlignment="1" applyProtection="1">
      <alignment horizontal="center" vertical="center"/>
      <protection locked="0"/>
    </xf>
    <xf numFmtId="176" fontId="18" fillId="0" borderId="27" xfId="0" applyNumberFormat="1" applyFont="1" applyFill="1" applyBorder="1" applyAlignment="1" applyProtection="1">
      <alignment horizontal="center" vertical="center"/>
      <protection locked="0"/>
    </xf>
    <xf numFmtId="176" fontId="18" fillId="0" borderId="63" xfId="0" applyNumberFormat="1" applyFont="1" applyFill="1" applyBorder="1" applyAlignment="1" applyProtection="1">
      <alignment horizontal="center" vertical="center"/>
      <protection locked="0"/>
    </xf>
    <xf numFmtId="0" fontId="18" fillId="0" borderId="64" xfId="0" applyFont="1" applyBorder="1" applyAlignment="1" applyProtection="1">
      <alignment horizontal="center" vertical="center"/>
    </xf>
    <xf numFmtId="0" fontId="18" fillId="0" borderId="27" xfId="0" applyFont="1" applyBorder="1" applyAlignment="1" applyProtection="1">
      <alignment horizontal="center" vertical="center"/>
    </xf>
    <xf numFmtId="0" fontId="18" fillId="0" borderId="8" xfId="0" applyFont="1" applyBorder="1" applyAlignment="1" applyProtection="1">
      <alignment horizontal="center" vertical="center"/>
    </xf>
    <xf numFmtId="0" fontId="11" fillId="0" borderId="9"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26"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54"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cellXfs>
  <cellStyles count="4">
    <cellStyle name="ハイパーリンク" xfId="1" builtinId="8"/>
    <cellStyle name="標準" xfId="0" builtinId="0"/>
    <cellStyle name="標準 2" xfId="2"/>
    <cellStyle name="標準_大学番号" xfId="3"/>
  </cellStyles>
  <dxfs count="10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indexed="45"/>
        </patternFill>
      </fill>
    </dxf>
    <dxf>
      <font>
        <condense val="0"/>
        <extend val="0"/>
        <color indexed="9"/>
      </font>
    </dxf>
    <dxf>
      <font>
        <condense val="0"/>
        <extend val="0"/>
        <color indexed="9"/>
      </font>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485775</xdr:colOff>
      <xdr:row>18</xdr:row>
      <xdr:rowOff>152400</xdr:rowOff>
    </xdr:from>
    <xdr:to>
      <xdr:col>1</xdr:col>
      <xdr:colOff>1733550</xdr:colOff>
      <xdr:row>27</xdr:row>
      <xdr:rowOff>85725</xdr:rowOff>
    </xdr:to>
    <xdr:sp macro="" textlink="">
      <xdr:nvSpPr>
        <xdr:cNvPr id="9217" name="AutoShape 1"/>
        <xdr:cNvSpPr>
          <a:spLocks noChangeArrowheads="1"/>
        </xdr:cNvSpPr>
      </xdr:nvSpPr>
      <xdr:spPr bwMode="auto">
        <a:xfrm>
          <a:off x="866775" y="6648450"/>
          <a:ext cx="1247775" cy="1476375"/>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入力方法</a:t>
          </a:r>
        </a:p>
        <a:p>
          <a:pPr algn="ctr" rtl="0">
            <a:lnSpc>
              <a:spcPts val="1300"/>
            </a:lnSpc>
            <a:defRPr sz="1000"/>
          </a:pPr>
          <a:r>
            <a:rPr lang="ja-JP" altLang="en-US" sz="1100" b="1" i="0" u="none" strike="noStrike" baseline="0">
              <a:solidFill>
                <a:srgbClr val="000000"/>
              </a:solidFill>
              <a:latin typeface="ＭＳ Ｐゴシック"/>
              <a:ea typeface="ＭＳ Ｐゴシック"/>
            </a:rPr>
            <a:t>How to prepare</a:t>
          </a: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 このシート</a:t>
          </a:r>
        </a:p>
        <a:p>
          <a:pPr algn="ctr" rtl="0">
            <a:lnSpc>
              <a:spcPts val="1300"/>
            </a:lnSpc>
            <a:defRPr sz="1000"/>
          </a:pPr>
          <a:r>
            <a:rPr lang="ja-JP" altLang="en-US" sz="1100" b="1" i="0" u="none" strike="noStrike" baseline="0">
              <a:solidFill>
                <a:srgbClr val="000000"/>
              </a:solidFill>
              <a:latin typeface="ＭＳ Ｐゴシック"/>
              <a:ea typeface="ＭＳ Ｐゴシック"/>
            </a:rPr>
            <a:t>*　this sheet</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1952625</xdr:colOff>
      <xdr:row>18</xdr:row>
      <xdr:rowOff>152400</xdr:rowOff>
    </xdr:from>
    <xdr:to>
      <xdr:col>2</xdr:col>
      <xdr:colOff>1057275</xdr:colOff>
      <xdr:row>27</xdr:row>
      <xdr:rowOff>85725</xdr:rowOff>
    </xdr:to>
    <xdr:sp macro="" textlink="">
      <xdr:nvSpPr>
        <xdr:cNvPr id="9218" name="AutoShape 2"/>
        <xdr:cNvSpPr>
          <a:spLocks noChangeArrowheads="1"/>
        </xdr:cNvSpPr>
      </xdr:nvSpPr>
      <xdr:spPr bwMode="auto">
        <a:xfrm>
          <a:off x="2333625" y="6648450"/>
          <a:ext cx="1247775" cy="1476375"/>
        </a:xfrm>
        <a:prstGeom prst="foldedCorner">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様式　１</a:t>
          </a:r>
        </a:p>
        <a:p>
          <a:pPr algn="ctr" rtl="0">
            <a:lnSpc>
              <a:spcPts val="1300"/>
            </a:lnSpc>
            <a:defRPr sz="1000"/>
          </a:pPr>
          <a:r>
            <a:rPr lang="en-US" altLang="ja-JP" sz="1100" b="0" i="0" u="none" strike="noStrike" baseline="0">
              <a:solidFill>
                <a:srgbClr val="000000"/>
              </a:solidFill>
              <a:latin typeface="ＭＳ Ｐゴシック"/>
              <a:ea typeface="ＭＳ Ｐゴシック"/>
            </a:rPr>
            <a:t>Form</a:t>
          </a:r>
          <a:r>
            <a:rPr lang="ja-JP" altLang="en-US" sz="1100" b="0" i="0" u="none" strike="noStrike" baseline="0">
              <a:solidFill>
                <a:srgbClr val="000000"/>
              </a:solidFill>
              <a:latin typeface="ＭＳ Ｐゴシック"/>
              <a:ea typeface="ＭＳ Ｐゴシック"/>
            </a:rPr>
            <a:t> 1</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1276350</xdr:colOff>
      <xdr:row>18</xdr:row>
      <xdr:rowOff>152400</xdr:rowOff>
    </xdr:from>
    <xdr:to>
      <xdr:col>3</xdr:col>
      <xdr:colOff>1238250</xdr:colOff>
      <xdr:row>27</xdr:row>
      <xdr:rowOff>85725</xdr:rowOff>
    </xdr:to>
    <xdr:sp macro="" textlink="">
      <xdr:nvSpPr>
        <xdr:cNvPr id="9219" name="AutoShape 3"/>
        <xdr:cNvSpPr>
          <a:spLocks noChangeArrowheads="1"/>
        </xdr:cNvSpPr>
      </xdr:nvSpPr>
      <xdr:spPr bwMode="auto">
        <a:xfrm>
          <a:off x="3800475" y="6648450"/>
          <a:ext cx="1247775" cy="1476375"/>
        </a:xfrm>
        <a:prstGeom prst="foldedCorner">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様式　２－１</a:t>
          </a:r>
        </a:p>
        <a:p>
          <a:pPr algn="ctr" rtl="0">
            <a:lnSpc>
              <a:spcPts val="1300"/>
            </a:lnSpc>
            <a:defRPr sz="1000"/>
          </a:pPr>
          <a:r>
            <a:rPr lang="en-US" altLang="ja-JP" sz="1100" b="0" i="0" u="none" strike="noStrike" baseline="0">
              <a:solidFill>
                <a:srgbClr val="000000"/>
              </a:solidFill>
              <a:latin typeface="ＭＳ Ｐゴシック"/>
              <a:ea typeface="ＭＳ Ｐゴシック"/>
            </a:rPr>
            <a:t>Form</a:t>
          </a:r>
          <a:r>
            <a:rPr lang="ja-JP" altLang="en-US" sz="1100" b="0" i="0" u="none" strike="noStrike" baseline="0">
              <a:solidFill>
                <a:srgbClr val="000000"/>
              </a:solidFill>
              <a:latin typeface="ＭＳ Ｐゴシック"/>
              <a:ea typeface="ＭＳ Ｐゴシック"/>
            </a:rPr>
            <a:t> 2-1</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1457325</xdr:colOff>
      <xdr:row>18</xdr:row>
      <xdr:rowOff>152400</xdr:rowOff>
    </xdr:from>
    <xdr:to>
      <xdr:col>3</xdr:col>
      <xdr:colOff>2705100</xdr:colOff>
      <xdr:row>27</xdr:row>
      <xdr:rowOff>85725</xdr:rowOff>
    </xdr:to>
    <xdr:sp macro="" textlink="">
      <xdr:nvSpPr>
        <xdr:cNvPr id="9220" name="AutoShape 4"/>
        <xdr:cNvSpPr>
          <a:spLocks noChangeArrowheads="1"/>
        </xdr:cNvSpPr>
      </xdr:nvSpPr>
      <xdr:spPr bwMode="auto">
        <a:xfrm>
          <a:off x="5267325" y="6648450"/>
          <a:ext cx="1247775" cy="1476375"/>
        </a:xfrm>
        <a:prstGeom prst="foldedCorner">
          <a:avLst>
            <a:gd name="adj" fmla="val 125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様式　２－２</a:t>
          </a:r>
        </a:p>
        <a:p>
          <a:pPr algn="ctr" rtl="0">
            <a:lnSpc>
              <a:spcPts val="1300"/>
            </a:lnSpc>
            <a:defRPr sz="1000"/>
          </a:pPr>
          <a:r>
            <a:rPr lang="en-US" altLang="ja-JP" sz="1100" b="0" i="0" u="none" strike="noStrike" baseline="0">
              <a:solidFill>
                <a:srgbClr val="000000"/>
              </a:solidFill>
              <a:latin typeface="ＭＳ Ｐゴシック"/>
              <a:ea typeface="ＭＳ Ｐゴシック"/>
            </a:rPr>
            <a:t>Form</a:t>
          </a:r>
          <a:r>
            <a:rPr lang="ja-JP" altLang="en-US" sz="1100" b="0" i="0" u="none" strike="noStrike" baseline="0">
              <a:solidFill>
                <a:srgbClr val="000000"/>
              </a:solidFill>
              <a:latin typeface="ＭＳ Ｐゴシック"/>
              <a:ea typeface="ＭＳ Ｐゴシック"/>
            </a:rPr>
            <a:t> 2-2</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3067049</xdr:colOff>
      <xdr:row>18</xdr:row>
      <xdr:rowOff>152401</xdr:rowOff>
    </xdr:from>
    <xdr:to>
      <xdr:col>4</xdr:col>
      <xdr:colOff>294848</xdr:colOff>
      <xdr:row>27</xdr:row>
      <xdr:rowOff>84909</xdr:rowOff>
    </xdr:to>
    <xdr:sp macro="" textlink="">
      <xdr:nvSpPr>
        <xdr:cNvPr id="9221" name="AutoShape 5"/>
        <xdr:cNvSpPr>
          <a:spLocks noChangeArrowheads="1"/>
        </xdr:cNvSpPr>
      </xdr:nvSpPr>
      <xdr:spPr bwMode="auto">
        <a:xfrm>
          <a:off x="6877049" y="7010401"/>
          <a:ext cx="1250711" cy="1445302"/>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様式　２－３</a:t>
          </a:r>
        </a:p>
        <a:p>
          <a:pPr algn="ctr" rtl="0">
            <a:lnSpc>
              <a:spcPts val="1300"/>
            </a:lnSpc>
            <a:defRPr sz="1000"/>
          </a:pPr>
          <a:r>
            <a:rPr lang="en-US" altLang="ja-JP" sz="1100" b="0" i="0" u="none" strike="noStrike" baseline="0">
              <a:solidFill>
                <a:srgbClr val="000000"/>
              </a:solidFill>
              <a:latin typeface="ＭＳ Ｐゴシック"/>
              <a:ea typeface="ＭＳ Ｐゴシック"/>
            </a:rPr>
            <a:t>Form</a:t>
          </a:r>
          <a:r>
            <a:rPr lang="ja-JP" altLang="en-US" sz="1100" b="0" i="0" u="none" strike="noStrike" baseline="0">
              <a:solidFill>
                <a:srgbClr val="000000"/>
              </a:solidFill>
              <a:latin typeface="ＭＳ Ｐゴシック"/>
              <a:ea typeface="ＭＳ Ｐゴシック"/>
            </a:rPr>
            <a:t> 2-3</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2266948</xdr:colOff>
      <xdr:row>18</xdr:row>
      <xdr:rowOff>152400</xdr:rowOff>
    </xdr:from>
    <xdr:to>
      <xdr:col>4</xdr:col>
      <xdr:colOff>3508560</xdr:colOff>
      <xdr:row>27</xdr:row>
      <xdr:rowOff>85725</xdr:rowOff>
    </xdr:to>
    <xdr:sp macro="" textlink="">
      <xdr:nvSpPr>
        <xdr:cNvPr id="9223" name="AutoShape 7"/>
        <xdr:cNvSpPr>
          <a:spLocks noChangeArrowheads="1"/>
        </xdr:cNvSpPr>
      </xdr:nvSpPr>
      <xdr:spPr bwMode="auto">
        <a:xfrm>
          <a:off x="10099860" y="6640606"/>
          <a:ext cx="1241612" cy="1446119"/>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学校番号　</a:t>
          </a:r>
        </a:p>
        <a:p>
          <a:pPr algn="ctr" rtl="0">
            <a:lnSpc>
              <a:spcPts val="1300"/>
            </a:lnSpc>
            <a:defRPr sz="1000"/>
          </a:pPr>
          <a:r>
            <a:rPr lang="ja-JP" altLang="en-US" sz="1100" b="0" i="0" u="none" strike="noStrike" baseline="0">
              <a:solidFill>
                <a:srgbClr val="FF0000"/>
              </a:solidFill>
              <a:latin typeface="ＭＳ Ｐゴシック"/>
              <a:ea typeface="ＭＳ Ｐゴシック"/>
            </a:rPr>
            <a:t>＊　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　Do not input or delete this sheet</a:t>
          </a:r>
        </a:p>
      </xdr:txBody>
    </xdr:sp>
    <xdr:clientData/>
  </xdr:twoCellAnchor>
  <xdr:twoCellAnchor>
    <xdr:from>
      <xdr:col>4</xdr:col>
      <xdr:colOff>676275</xdr:colOff>
      <xdr:row>18</xdr:row>
      <xdr:rowOff>152400</xdr:rowOff>
    </xdr:from>
    <xdr:to>
      <xdr:col>4</xdr:col>
      <xdr:colOff>1924050</xdr:colOff>
      <xdr:row>27</xdr:row>
      <xdr:rowOff>85725</xdr:rowOff>
    </xdr:to>
    <xdr:sp macro="" textlink="">
      <xdr:nvSpPr>
        <xdr:cNvPr id="9224" name="AutoShape 8"/>
        <xdr:cNvSpPr>
          <a:spLocks noChangeArrowheads="1"/>
        </xdr:cNvSpPr>
      </xdr:nvSpPr>
      <xdr:spPr bwMode="auto">
        <a:xfrm>
          <a:off x="8505825" y="6648450"/>
          <a:ext cx="1247775" cy="1476375"/>
        </a:xfrm>
        <a:prstGeom prst="foldedCorner">
          <a:avLst>
            <a:gd name="adj" fmla="val 125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様式　３</a:t>
          </a:r>
        </a:p>
        <a:p>
          <a:pPr algn="ctr" rtl="0">
            <a:lnSpc>
              <a:spcPts val="1300"/>
            </a:lnSpc>
            <a:defRPr sz="1000"/>
          </a:pPr>
          <a:r>
            <a:rPr lang="en-US" altLang="ja-JP" sz="1100" b="0" i="0" u="none" strike="noStrike" baseline="0">
              <a:solidFill>
                <a:srgbClr val="000000"/>
              </a:solidFill>
              <a:latin typeface="ＭＳ Ｐゴシック"/>
              <a:ea typeface="ＭＳ Ｐゴシック"/>
            </a:rPr>
            <a:t>Form</a:t>
          </a:r>
          <a:r>
            <a:rPr lang="ja-JP" altLang="en-US" sz="1100" b="0" i="0" u="none" strike="noStrike" baseline="0">
              <a:solidFill>
                <a:srgbClr val="000000"/>
              </a:solidFill>
              <a:latin typeface="ＭＳ Ｐゴシック"/>
              <a:ea typeface="ＭＳ Ｐゴシック"/>
            </a:rPr>
            <a:t> 3</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57150</xdr:colOff>
      <xdr:row>21</xdr:row>
      <xdr:rowOff>161925</xdr:rowOff>
    </xdr:from>
    <xdr:to>
      <xdr:col>40</xdr:col>
      <xdr:colOff>76200</xdr:colOff>
      <xdr:row>24</xdr:row>
      <xdr:rowOff>9525</xdr:rowOff>
    </xdr:to>
    <xdr:sp macro="" textlink="">
      <xdr:nvSpPr>
        <xdr:cNvPr id="2" name="テキスト ボックス 1"/>
        <xdr:cNvSpPr txBox="1"/>
      </xdr:nvSpPr>
      <xdr:spPr>
        <a:xfrm>
          <a:off x="7181850" y="7962900"/>
          <a:ext cx="1419225" cy="552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26.</a:t>
          </a:r>
          <a:r>
            <a:rPr kumimoji="1" lang="ja-JP" altLang="en-US" sz="1100"/>
            <a:t>は様式</a:t>
          </a:r>
          <a:r>
            <a:rPr kumimoji="1" lang="en-US" altLang="ja-JP" sz="1100"/>
            <a:t>2-3</a:t>
          </a:r>
          <a:r>
            <a:rPr kumimoji="1" lang="ja-JP" altLang="en-US" sz="1100"/>
            <a:t>の</a:t>
          </a:r>
          <a:r>
            <a:rPr kumimoji="1" lang="en-US" altLang="ja-JP" sz="1100"/>
            <a:t>1</a:t>
          </a:r>
          <a:r>
            <a:rPr kumimoji="1" lang="ja-JP" altLang="en-US" sz="1100"/>
            <a:t>日目と同じ日付を入力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121227</xdr:colOff>
      <xdr:row>7</xdr:row>
      <xdr:rowOff>164523</xdr:rowOff>
    </xdr:from>
    <xdr:to>
      <xdr:col>43</xdr:col>
      <xdr:colOff>0</xdr:colOff>
      <xdr:row>7</xdr:row>
      <xdr:rowOff>926523</xdr:rowOff>
    </xdr:to>
    <xdr:sp macro="" textlink="">
      <xdr:nvSpPr>
        <xdr:cNvPr id="2" name="テキスト ボックス 1"/>
        <xdr:cNvSpPr txBox="1"/>
      </xdr:nvSpPr>
      <xdr:spPr>
        <a:xfrm>
          <a:off x="6979227" y="1428750"/>
          <a:ext cx="1870364" cy="7620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35</a:t>
          </a:r>
          <a:r>
            <a:rPr lang="ja-JP" altLang="en-US" sz="1050">
              <a:solidFill>
                <a:schemeClr val="dk1"/>
              </a:solidFill>
              <a:effectLst/>
              <a:latin typeface="+mn-lt"/>
              <a:ea typeface="+mn-ea"/>
              <a:cs typeface="+mn-cs"/>
            </a:rPr>
            <a:t>は</a:t>
          </a:r>
          <a:r>
            <a:rPr lang="ja-JP" altLang="ja-JP" sz="1050">
              <a:solidFill>
                <a:schemeClr val="dk1"/>
              </a:solidFill>
              <a:effectLst/>
              <a:latin typeface="+mn-lt"/>
              <a:ea typeface="+mn-ea"/>
              <a:cs typeface="+mn-cs"/>
            </a:rPr>
            <a:t>派遣による研究の推進が具体的に分かるように記載してください。</a:t>
          </a:r>
          <a:endParaRPr lang="ja-JP" altLang="ja-JP" sz="1050">
            <a:effectLst/>
          </a:endParaRPr>
        </a:p>
      </xdr:txBody>
    </xdr:sp>
    <xdr:clientData/>
  </xdr:twoCellAnchor>
  <xdr:twoCellAnchor>
    <xdr:from>
      <xdr:col>33</xdr:col>
      <xdr:colOff>143741</xdr:colOff>
      <xdr:row>9</xdr:row>
      <xdr:rowOff>13853</xdr:rowOff>
    </xdr:from>
    <xdr:to>
      <xdr:col>45</xdr:col>
      <xdr:colOff>43296</xdr:colOff>
      <xdr:row>11</xdr:row>
      <xdr:rowOff>251114</xdr:rowOff>
    </xdr:to>
    <xdr:sp macro="" textlink="">
      <xdr:nvSpPr>
        <xdr:cNvPr id="3" name="テキスト ボックス 2"/>
        <xdr:cNvSpPr txBox="1"/>
      </xdr:nvSpPr>
      <xdr:spPr>
        <a:xfrm>
          <a:off x="7001741" y="2862694"/>
          <a:ext cx="2289464" cy="118976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000">
              <a:solidFill>
                <a:schemeClr val="dk1"/>
              </a:solidFill>
              <a:effectLst/>
              <a:latin typeface="+mn-lt"/>
              <a:ea typeface="+mn-ea"/>
              <a:cs typeface="+mn-cs"/>
            </a:rPr>
            <a:t>36</a:t>
          </a:r>
          <a:r>
            <a:rPr lang="ja-JP" altLang="en-US" sz="1000">
              <a:solidFill>
                <a:schemeClr val="dk1"/>
              </a:solidFill>
              <a:effectLst/>
              <a:latin typeface="+mn-lt"/>
              <a:ea typeface="+mn-ea"/>
              <a:cs typeface="+mn-cs"/>
            </a:rPr>
            <a:t>～</a:t>
          </a:r>
          <a:r>
            <a:rPr lang="en-US" altLang="ja-JP" sz="1000">
              <a:solidFill>
                <a:schemeClr val="dk1"/>
              </a:solidFill>
              <a:effectLst/>
              <a:latin typeface="+mn-lt"/>
              <a:ea typeface="+mn-ea"/>
              <a:cs typeface="+mn-cs"/>
            </a:rPr>
            <a:t>38</a:t>
          </a:r>
          <a:r>
            <a:rPr lang="ja-JP" altLang="en-US" sz="1000">
              <a:solidFill>
                <a:schemeClr val="dk1"/>
              </a:solidFill>
              <a:effectLst/>
              <a:latin typeface="+mn-lt"/>
              <a:ea typeface="+mn-ea"/>
              <a:cs typeface="+mn-cs"/>
            </a:rPr>
            <a:t>は</a:t>
          </a:r>
          <a:r>
            <a:rPr lang="ja-JP" altLang="ja-JP" sz="1000">
              <a:solidFill>
                <a:schemeClr val="dk1"/>
              </a:solidFill>
              <a:effectLst/>
              <a:latin typeface="+mn-lt"/>
              <a:ea typeface="+mn-ea"/>
              <a:cs typeface="+mn-cs"/>
            </a:rPr>
            <a:t>対象帰国留学生と研究指導者との事前交渉などが明確で、研究指導事業期間を有効かつ効率的に活用する計画となっており、さらにその内容が具体的であることが分かるように記載してください。</a:t>
          </a:r>
          <a:endParaRPr lang="ja-JP" altLang="ja-JP" sz="900">
            <a:effectLst/>
          </a:endParaRPr>
        </a:p>
      </xdr:txBody>
    </xdr:sp>
    <xdr:clientData/>
  </xdr:twoCellAnchor>
  <xdr:twoCellAnchor>
    <xdr:from>
      <xdr:col>33</xdr:col>
      <xdr:colOff>140278</xdr:colOff>
      <xdr:row>17</xdr:row>
      <xdr:rowOff>486639</xdr:rowOff>
    </xdr:from>
    <xdr:to>
      <xdr:col>45</xdr:col>
      <xdr:colOff>155865</xdr:colOff>
      <xdr:row>23</xdr:row>
      <xdr:rowOff>181841</xdr:rowOff>
    </xdr:to>
    <xdr:sp macro="" textlink="">
      <xdr:nvSpPr>
        <xdr:cNvPr id="4" name="テキスト ボックス 3"/>
        <xdr:cNvSpPr txBox="1"/>
      </xdr:nvSpPr>
      <xdr:spPr>
        <a:xfrm>
          <a:off x="6998278" y="6842412"/>
          <a:ext cx="2405496" cy="211108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000">
              <a:solidFill>
                <a:schemeClr val="dk1"/>
              </a:solidFill>
              <a:effectLst/>
              <a:latin typeface="+mn-lt"/>
              <a:ea typeface="+mn-ea"/>
              <a:cs typeface="+mn-cs"/>
            </a:rPr>
            <a:t>39</a:t>
          </a:r>
          <a:r>
            <a:rPr lang="ja-JP" altLang="en-US" sz="1000">
              <a:solidFill>
                <a:schemeClr val="dk1"/>
              </a:solidFill>
              <a:effectLst/>
              <a:latin typeface="+mn-lt"/>
              <a:ea typeface="+mn-ea"/>
              <a:cs typeface="+mn-cs"/>
            </a:rPr>
            <a:t>～</a:t>
          </a:r>
          <a:r>
            <a:rPr lang="en-US" altLang="ja-JP" sz="1000">
              <a:solidFill>
                <a:schemeClr val="dk1"/>
              </a:solidFill>
              <a:effectLst/>
              <a:latin typeface="+mn-lt"/>
              <a:ea typeface="+mn-ea"/>
              <a:cs typeface="+mn-cs"/>
            </a:rPr>
            <a:t>42</a:t>
          </a:r>
          <a:r>
            <a:rPr lang="ja-JP" altLang="en-US" sz="1000">
              <a:solidFill>
                <a:schemeClr val="dk1"/>
              </a:solidFill>
              <a:effectLst/>
              <a:latin typeface="+mn-lt"/>
              <a:ea typeface="+mn-ea"/>
              <a:cs typeface="+mn-cs"/>
            </a:rPr>
            <a:t>は</a:t>
          </a:r>
          <a:r>
            <a:rPr lang="ja-JP" altLang="ja-JP" sz="1000">
              <a:solidFill>
                <a:schemeClr val="dk1"/>
              </a:solidFill>
              <a:effectLst/>
              <a:latin typeface="+mn-lt"/>
              <a:ea typeface="+mn-ea"/>
              <a:cs typeface="+mn-cs"/>
            </a:rPr>
            <a:t>留学生交流事業の一環として行うことを踏まえ、派遣先機関のみならず、他の機関を訪問するなどして、幅広く派遣先国の研究者との討議・意見交換・講演等の活動を行い、また、同分野を専門とする他の帰国留学生とのネットワークの維持及び若手研究者との交流の促進等教育的側面にも配慮したものであることが具体的に分かるように記載してください。</a:t>
          </a:r>
          <a:endParaRPr lang="ja-JP" altLang="ja-JP" sz="800">
            <a:effectLst/>
          </a:endParaRPr>
        </a:p>
      </xdr:txBody>
    </xdr:sp>
    <xdr:clientData/>
  </xdr:twoCellAnchor>
  <xdr:twoCellAnchor>
    <xdr:from>
      <xdr:col>33</xdr:col>
      <xdr:colOff>140277</xdr:colOff>
      <xdr:row>27</xdr:row>
      <xdr:rowOff>209549</xdr:rowOff>
    </xdr:from>
    <xdr:to>
      <xdr:col>45</xdr:col>
      <xdr:colOff>39832</xdr:colOff>
      <xdr:row>31</xdr:row>
      <xdr:rowOff>8659</xdr:rowOff>
    </xdr:to>
    <xdr:sp macro="" textlink="">
      <xdr:nvSpPr>
        <xdr:cNvPr id="5" name="テキスト ボックス 4"/>
        <xdr:cNvSpPr txBox="1"/>
      </xdr:nvSpPr>
      <xdr:spPr>
        <a:xfrm>
          <a:off x="6998277" y="10236776"/>
          <a:ext cx="2289464" cy="101138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000">
              <a:solidFill>
                <a:schemeClr val="dk1"/>
              </a:solidFill>
              <a:effectLst/>
              <a:latin typeface="+mn-lt"/>
              <a:ea typeface="+mn-ea"/>
              <a:cs typeface="+mn-cs"/>
            </a:rPr>
            <a:t>46</a:t>
          </a:r>
          <a:r>
            <a:rPr lang="ja-JP" altLang="en-US" sz="1000">
              <a:solidFill>
                <a:schemeClr val="dk1"/>
              </a:solidFill>
              <a:effectLst/>
              <a:latin typeface="+mn-lt"/>
              <a:ea typeface="+mn-ea"/>
              <a:cs typeface="+mn-cs"/>
            </a:rPr>
            <a:t>は</a:t>
          </a:r>
          <a:r>
            <a:rPr lang="ja-JP" altLang="ja-JP" sz="1000">
              <a:solidFill>
                <a:schemeClr val="dk1"/>
              </a:solidFill>
              <a:effectLst/>
              <a:latin typeface="+mn-lt"/>
              <a:ea typeface="+mn-ea"/>
              <a:cs typeface="+mn-cs"/>
            </a:rPr>
            <a:t>我が国への留学促進に寄与することを目的として、派遣によって新たな留学生を我が国へ誘う内容が含まれる場合、その計画を具体的に分かるように記載してください。</a:t>
          </a:r>
          <a:endParaRPr lang="ja-JP" altLang="ja-JP" sz="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95250</xdr:colOff>
      <xdr:row>17</xdr:row>
      <xdr:rowOff>47625</xdr:rowOff>
    </xdr:from>
    <xdr:to>
      <xdr:col>45</xdr:col>
      <xdr:colOff>523875</xdr:colOff>
      <xdr:row>23</xdr:row>
      <xdr:rowOff>38100</xdr:rowOff>
    </xdr:to>
    <xdr:sp macro="" textlink="">
      <xdr:nvSpPr>
        <xdr:cNvPr id="6145" name="Text Box 1"/>
        <xdr:cNvSpPr txBox="1">
          <a:spLocks noChangeArrowheads="1"/>
        </xdr:cNvSpPr>
      </xdr:nvSpPr>
      <xdr:spPr bwMode="auto">
        <a:xfrm>
          <a:off x="8191500" y="3286125"/>
          <a:ext cx="1112693" cy="7871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行を増やす場合は挿入→行で増やしてください。</a:t>
          </a:r>
        </a:p>
      </xdr:txBody>
    </xdr:sp>
    <xdr:clientData/>
  </xdr:twoCellAnchor>
  <xdr:twoCellAnchor>
    <xdr:from>
      <xdr:col>44</xdr:col>
      <xdr:colOff>112569</xdr:colOff>
      <xdr:row>23</xdr:row>
      <xdr:rowOff>103910</xdr:rowOff>
    </xdr:from>
    <xdr:to>
      <xdr:col>45</xdr:col>
      <xdr:colOff>640773</xdr:colOff>
      <xdr:row>29</xdr:row>
      <xdr:rowOff>103911</xdr:rowOff>
    </xdr:to>
    <xdr:sp macro="" textlink="">
      <xdr:nvSpPr>
        <xdr:cNvPr id="3" name="Text Box 1"/>
        <xdr:cNvSpPr txBox="1">
          <a:spLocks noChangeArrowheads="1"/>
        </xdr:cNvSpPr>
      </xdr:nvSpPr>
      <xdr:spPr bwMode="auto">
        <a:xfrm>
          <a:off x="8208819" y="4139046"/>
          <a:ext cx="1212272" cy="770660"/>
        </a:xfrm>
        <a:prstGeom prst="rect">
          <a:avLst/>
        </a:prstGeom>
        <a:solidFill>
          <a:srgbClr xmlns:mc="http://schemas.openxmlformats.org/markup-compatibility/2006" xmlns:a14="http://schemas.microsoft.com/office/drawing/2010/main" val="FFFFFF" mc:Ignorable="a14" a14:legacySpreadsheetColorIndex="65"/>
        </a:solidFill>
        <a:ln w="15875">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派遣先との往復移動に係る宿泊は、JASSOが委託した旅行代理店が手配します。</a:t>
          </a:r>
        </a:p>
      </xdr:txBody>
    </xdr:sp>
    <xdr:clientData/>
  </xdr:twoCellAnchor>
  <xdr:oneCellAnchor>
    <xdr:from>
      <xdr:col>44</xdr:col>
      <xdr:colOff>112568</xdr:colOff>
      <xdr:row>30</xdr:row>
      <xdr:rowOff>43297</xdr:rowOff>
    </xdr:from>
    <xdr:ext cx="1194955" cy="675408"/>
    <xdr:sp macro="" textlink="">
      <xdr:nvSpPr>
        <xdr:cNvPr id="4" name="テキスト ボックス 3"/>
        <xdr:cNvSpPr txBox="1"/>
      </xdr:nvSpPr>
      <xdr:spPr>
        <a:xfrm>
          <a:off x="8208818" y="4978979"/>
          <a:ext cx="1194955" cy="675408"/>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t>「訪問先」は様式</a:t>
          </a:r>
          <a:r>
            <a:rPr kumimoji="1" lang="en-US" altLang="ja-JP" sz="900"/>
            <a:t>2-2</a:t>
          </a:r>
          <a:r>
            <a:rPr kumimoji="1" lang="ja-JP" altLang="en-US" sz="900"/>
            <a:t>の</a:t>
          </a:r>
          <a:r>
            <a:rPr kumimoji="1" lang="en-US" altLang="ja-JP" sz="900"/>
            <a:t>44</a:t>
          </a:r>
          <a:r>
            <a:rPr kumimoji="1" lang="ja-JP" altLang="en-US" sz="900"/>
            <a:t>と相違ないか確認してください。</a:t>
          </a:r>
        </a:p>
      </xdr:txBody>
    </xdr:sp>
    <xdr:clientData/>
  </xdr:oneCellAnchor>
  <xdr:oneCellAnchor>
    <xdr:from>
      <xdr:col>44</xdr:col>
      <xdr:colOff>112568</xdr:colOff>
      <xdr:row>36</xdr:row>
      <xdr:rowOff>8658</xdr:rowOff>
    </xdr:from>
    <xdr:ext cx="1194955" cy="1558637"/>
    <xdr:sp macro="" textlink="">
      <xdr:nvSpPr>
        <xdr:cNvPr id="5" name="テキスト ボックス 4"/>
        <xdr:cNvSpPr txBox="1"/>
      </xdr:nvSpPr>
      <xdr:spPr>
        <a:xfrm>
          <a:off x="8208818" y="5723658"/>
          <a:ext cx="1194955" cy="1558637"/>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900">
              <a:solidFill>
                <a:schemeClr val="tx1"/>
              </a:solidFill>
              <a:effectLst/>
              <a:latin typeface="+mn-lt"/>
              <a:ea typeface="+mn-ea"/>
              <a:cs typeface="+mn-cs"/>
            </a:rPr>
            <a:t>滞在期間中の移動費用は、申請することで「研究指導経費」から支給</a:t>
          </a:r>
          <a:r>
            <a:rPr kumimoji="1" lang="ja-JP" altLang="en-US" sz="900">
              <a:solidFill>
                <a:schemeClr val="tx1"/>
              </a:solidFill>
              <a:effectLst/>
              <a:latin typeface="+mn-lt"/>
              <a:ea typeface="+mn-ea"/>
              <a:cs typeface="+mn-cs"/>
            </a:rPr>
            <a:t>でき</a:t>
          </a:r>
          <a:r>
            <a:rPr kumimoji="1" lang="ja-JP" altLang="ja-JP" sz="900">
              <a:solidFill>
                <a:schemeClr val="tx1"/>
              </a:solidFill>
              <a:effectLst/>
              <a:latin typeface="+mn-lt"/>
              <a:ea typeface="+mn-ea"/>
              <a:cs typeface="+mn-cs"/>
            </a:rPr>
            <a:t>ます。</a:t>
          </a:r>
          <a:endParaRPr lang="ja-JP" altLang="ja-JP" sz="900">
            <a:effectLst/>
          </a:endParaRPr>
        </a:p>
        <a:p>
          <a:r>
            <a:rPr kumimoji="1" lang="ja-JP" altLang="ja-JP" sz="900">
              <a:solidFill>
                <a:schemeClr val="tx1"/>
              </a:solidFill>
              <a:effectLst/>
              <a:latin typeface="+mn-lt"/>
              <a:ea typeface="+mn-ea"/>
              <a:cs typeface="+mn-cs"/>
            </a:rPr>
            <a:t>なお、ＪＡＳＳＯでは派遣先での宿泊、</a:t>
          </a:r>
          <a:r>
            <a:rPr kumimoji="1" lang="ja-JP" altLang="en-US" sz="900">
              <a:solidFill>
                <a:schemeClr val="tx1"/>
              </a:solidFill>
              <a:effectLst/>
              <a:latin typeface="+mn-lt"/>
              <a:ea typeface="+mn-ea"/>
              <a:cs typeface="+mn-cs"/>
            </a:rPr>
            <a:t>航空券</a:t>
          </a:r>
          <a:r>
            <a:rPr kumimoji="1" lang="ja-JP" altLang="ja-JP" sz="900">
              <a:solidFill>
                <a:schemeClr val="tx1"/>
              </a:solidFill>
              <a:effectLst/>
              <a:latin typeface="+mn-lt"/>
              <a:ea typeface="+mn-ea"/>
              <a:cs typeface="+mn-cs"/>
            </a:rPr>
            <a:t>等の手配はいたしません。</a:t>
          </a:r>
          <a:endParaRPr lang="ja-JP" altLang="ja-JP" sz="900">
            <a:effectLst/>
          </a:endParaRPr>
        </a:p>
      </xdr:txBody>
    </xdr:sp>
    <xdr:clientData/>
  </xdr:oneCellAnchor>
  <xdr:twoCellAnchor>
    <xdr:from>
      <xdr:col>44</xdr:col>
      <xdr:colOff>129886</xdr:colOff>
      <xdr:row>48</xdr:row>
      <xdr:rowOff>112567</xdr:rowOff>
    </xdr:from>
    <xdr:to>
      <xdr:col>45</xdr:col>
      <xdr:colOff>623455</xdr:colOff>
      <xdr:row>55</xdr:row>
      <xdr:rowOff>60613</xdr:rowOff>
    </xdr:to>
    <xdr:sp macro="" textlink="">
      <xdr:nvSpPr>
        <xdr:cNvPr id="6" name="Text Box 3"/>
        <xdr:cNvSpPr txBox="1">
          <a:spLocks noChangeArrowheads="1"/>
        </xdr:cNvSpPr>
      </xdr:nvSpPr>
      <xdr:spPr bwMode="auto">
        <a:xfrm>
          <a:off x="8226136" y="7386203"/>
          <a:ext cx="1177637" cy="857251"/>
        </a:xfrm>
        <a:prstGeom prst="rect">
          <a:avLst/>
        </a:prstGeom>
        <a:solidFill>
          <a:srgbClr xmlns:mc="http://schemas.openxmlformats.org/markup-compatibility/2006" xmlns:a14="http://schemas.microsoft.com/office/drawing/2010/main" val="FFFFFF" mc:Ignorable="a14" a14:legacySpreadsheetColorIndex="65"/>
        </a:solidFill>
        <a:ln w="1587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研究指導事業期間を有効かつ効率的に活用し、祝・休日は移動日などに充ててください。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E18"/>
  <sheetViews>
    <sheetView tabSelected="1" zoomScale="85" workbookViewId="0"/>
  </sheetViews>
  <sheetFormatPr defaultRowHeight="13.5" x14ac:dyDescent="0.15"/>
  <cols>
    <col min="1" max="1" width="5" customWidth="1"/>
    <col min="2" max="2" width="28.125" customWidth="1"/>
    <col min="3" max="3" width="16.875" customWidth="1"/>
    <col min="4" max="4" width="52.75" style="1" bestFit="1" customWidth="1"/>
    <col min="5" max="5" width="53.875" customWidth="1"/>
  </cols>
  <sheetData>
    <row r="1" spans="1:5" s="67" customFormat="1" ht="33.75" customHeight="1" x14ac:dyDescent="0.15">
      <c r="B1" s="68" t="s">
        <v>992</v>
      </c>
      <c r="D1" s="69"/>
    </row>
    <row r="2" spans="1:5" s="67" customFormat="1" ht="6.75" customHeight="1" x14ac:dyDescent="0.15">
      <c r="A2" s="68"/>
      <c r="D2" s="69"/>
    </row>
    <row r="3" spans="1:5" s="70" customFormat="1" ht="24.95" customHeight="1" x14ac:dyDescent="0.15">
      <c r="B3" s="71"/>
      <c r="C3" s="132" t="s">
        <v>462</v>
      </c>
      <c r="D3" s="133"/>
      <c r="E3" s="72" t="s">
        <v>463</v>
      </c>
    </row>
    <row r="4" spans="1:5" s="67" customFormat="1" ht="29.25" customHeight="1" x14ac:dyDescent="0.15">
      <c r="B4" s="77" t="s">
        <v>464</v>
      </c>
      <c r="C4" s="94" t="s">
        <v>982</v>
      </c>
      <c r="D4" s="74" t="s">
        <v>1005</v>
      </c>
      <c r="E4" s="78" t="s">
        <v>465</v>
      </c>
    </row>
    <row r="5" spans="1:5" s="67" customFormat="1" ht="30" customHeight="1" x14ac:dyDescent="0.15">
      <c r="B5" s="124" t="s">
        <v>223</v>
      </c>
      <c r="C5" s="91" t="s">
        <v>979</v>
      </c>
      <c r="D5" s="130" t="s">
        <v>1007</v>
      </c>
      <c r="E5" s="127" t="s">
        <v>228</v>
      </c>
    </row>
    <row r="6" spans="1:5" s="67" customFormat="1" ht="30" customHeight="1" x14ac:dyDescent="0.15">
      <c r="B6" s="125"/>
      <c r="C6" s="92" t="s">
        <v>980</v>
      </c>
      <c r="D6" s="134"/>
      <c r="E6" s="128"/>
    </row>
    <row r="7" spans="1:5" s="67" customFormat="1" ht="30" customHeight="1" x14ac:dyDescent="0.15">
      <c r="B7" s="126"/>
      <c r="C7" s="93" t="s">
        <v>981</v>
      </c>
      <c r="D7" s="76" t="s">
        <v>1008</v>
      </c>
      <c r="E7" s="129"/>
    </row>
    <row r="8" spans="1:5" s="67" customFormat="1" ht="30" customHeight="1" x14ac:dyDescent="0.15">
      <c r="B8" s="73" t="s">
        <v>224</v>
      </c>
      <c r="C8" s="90" t="s">
        <v>978</v>
      </c>
      <c r="D8" s="74" t="s">
        <v>1006</v>
      </c>
      <c r="E8" s="75" t="s">
        <v>970</v>
      </c>
    </row>
    <row r="9" spans="1:5" s="67" customFormat="1" ht="13.5" customHeight="1" x14ac:dyDescent="0.15">
      <c r="B9" s="79"/>
      <c r="C9" s="80"/>
      <c r="D9" s="81"/>
      <c r="E9" s="79"/>
    </row>
    <row r="10" spans="1:5" s="67" customFormat="1" ht="17.25" x14ac:dyDescent="0.15">
      <c r="B10" s="68" t="s">
        <v>1010</v>
      </c>
      <c r="D10" s="69"/>
    </row>
    <row r="11" spans="1:5" s="67" customFormat="1" ht="9" customHeight="1" x14ac:dyDescent="0.15">
      <c r="A11" s="68"/>
      <c r="D11" s="69"/>
    </row>
    <row r="12" spans="1:5" s="70" customFormat="1" ht="24.95" customHeight="1" x14ac:dyDescent="0.15">
      <c r="B12" s="71"/>
      <c r="C12" s="132" t="s">
        <v>466</v>
      </c>
      <c r="D12" s="133"/>
      <c r="E12" s="72" t="s">
        <v>925</v>
      </c>
    </row>
    <row r="13" spans="1:5" s="67" customFormat="1" ht="38.25" customHeight="1" x14ac:dyDescent="0.15">
      <c r="B13" s="73" t="s">
        <v>988</v>
      </c>
      <c r="C13" s="94" t="s">
        <v>987</v>
      </c>
      <c r="D13" s="95" t="s">
        <v>1009</v>
      </c>
      <c r="E13" s="78" t="s">
        <v>1303</v>
      </c>
    </row>
    <row r="14" spans="1:5" s="67" customFormat="1" ht="30" customHeight="1" x14ac:dyDescent="0.15">
      <c r="B14" s="124" t="s">
        <v>226</v>
      </c>
      <c r="C14" s="91" t="s">
        <v>984</v>
      </c>
      <c r="D14" s="130" t="s">
        <v>1011</v>
      </c>
      <c r="E14" s="127" t="s">
        <v>1304</v>
      </c>
    </row>
    <row r="15" spans="1:5" s="67" customFormat="1" ht="30" customHeight="1" x14ac:dyDescent="0.15">
      <c r="B15" s="125"/>
      <c r="C15" s="92" t="s">
        <v>985</v>
      </c>
      <c r="D15" s="131"/>
      <c r="E15" s="128"/>
    </row>
    <row r="16" spans="1:5" s="67" customFormat="1" ht="30" customHeight="1" x14ac:dyDescent="0.15">
      <c r="B16" s="126"/>
      <c r="C16" s="97" t="s">
        <v>986</v>
      </c>
      <c r="D16" s="96" t="s">
        <v>1012</v>
      </c>
      <c r="E16" s="129"/>
    </row>
    <row r="17" spans="2:5" s="67" customFormat="1" ht="38.25" customHeight="1" x14ac:dyDescent="0.15">
      <c r="B17" s="73" t="s">
        <v>926</v>
      </c>
      <c r="C17" s="90" t="s">
        <v>983</v>
      </c>
      <c r="D17" s="95" t="s">
        <v>1011</v>
      </c>
      <c r="E17" s="75" t="s">
        <v>1305</v>
      </c>
    </row>
    <row r="18" spans="2:5" s="67" customFormat="1" x14ac:dyDescent="0.15">
      <c r="D18" s="69"/>
    </row>
  </sheetData>
  <mergeCells count="8">
    <mergeCell ref="B14:B16"/>
    <mergeCell ref="E14:E16"/>
    <mergeCell ref="D14:D15"/>
    <mergeCell ref="C3:D3"/>
    <mergeCell ref="B5:B7"/>
    <mergeCell ref="E5:E7"/>
    <mergeCell ref="D5:D6"/>
    <mergeCell ref="C12:D12"/>
  </mergeCells>
  <phoneticPr fontId="4"/>
  <pageMargins left="0.75" right="0.75" top="1" bottom="1" header="0.51200000000000001" footer="0.51200000000000001"/>
  <pageSetup paperSize="9" scale="81"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G36"/>
  <sheetViews>
    <sheetView zoomScaleNormal="100" zoomScaleSheetLayoutView="85" workbookViewId="0">
      <selection activeCell="U2" sqref="U2:AA2"/>
    </sheetView>
  </sheetViews>
  <sheetFormatPr defaultColWidth="2.625" defaultRowHeight="10.5" customHeight="1" x14ac:dyDescent="0.15"/>
  <cols>
    <col min="1" max="1" width="4.125" style="83" customWidth="1"/>
    <col min="2" max="17" width="2.625" style="83" customWidth="1"/>
    <col min="18" max="18" width="1.75" style="83" customWidth="1"/>
    <col min="19" max="19" width="11.25" style="83" customWidth="1"/>
    <col min="20" max="20" width="9" style="83" customWidth="1"/>
    <col min="21" max="27" width="2.75" style="83" customWidth="1"/>
    <col min="28" max="28" width="1.375" style="83" customWidth="1"/>
    <col min="29" max="16384" width="2.625" style="83"/>
  </cols>
  <sheetData>
    <row r="1" spans="1:33" ht="18.75" customHeight="1" x14ac:dyDescent="0.15">
      <c r="A1" s="82"/>
      <c r="B1" s="82"/>
      <c r="C1" s="82"/>
      <c r="D1" s="82"/>
      <c r="E1" s="82"/>
      <c r="F1" s="82"/>
      <c r="G1" s="82"/>
      <c r="H1" s="82"/>
      <c r="I1" s="82"/>
      <c r="J1" s="82"/>
      <c r="K1" s="82"/>
      <c r="L1" s="82"/>
      <c r="N1" s="82"/>
      <c r="O1" s="82"/>
      <c r="P1" s="82"/>
      <c r="Q1" s="82"/>
      <c r="R1" s="82"/>
      <c r="S1" s="82"/>
      <c r="T1" s="82"/>
      <c r="U1" s="82"/>
      <c r="V1" s="82"/>
      <c r="W1" s="82"/>
      <c r="X1" s="82"/>
      <c r="Z1" s="84" t="s">
        <v>702</v>
      </c>
      <c r="AA1" s="84"/>
      <c r="AB1" s="82"/>
    </row>
    <row r="2" spans="1:33" ht="18.75" customHeight="1" x14ac:dyDescent="0.15">
      <c r="A2" s="82"/>
      <c r="B2" s="82"/>
      <c r="C2" s="82"/>
      <c r="D2" s="82"/>
      <c r="E2" s="82"/>
      <c r="F2" s="82"/>
      <c r="G2" s="82"/>
      <c r="H2" s="82"/>
      <c r="J2" s="82"/>
      <c r="K2" s="82"/>
      <c r="L2" s="82"/>
      <c r="M2" s="82"/>
      <c r="N2" s="82"/>
      <c r="O2" s="82"/>
      <c r="P2" s="82"/>
      <c r="Q2" s="82"/>
      <c r="R2" s="82"/>
      <c r="S2" s="85"/>
      <c r="T2" s="85"/>
      <c r="U2" s="193" t="s">
        <v>990</v>
      </c>
      <c r="V2" s="193"/>
      <c r="W2" s="193"/>
      <c r="X2" s="193"/>
      <c r="Y2" s="193"/>
      <c r="Z2" s="193"/>
      <c r="AA2" s="193"/>
      <c r="AB2" s="85"/>
    </row>
    <row r="3" spans="1:33" ht="18.75" customHeight="1" x14ac:dyDescent="0.15">
      <c r="A3" s="82"/>
      <c r="B3" s="82"/>
      <c r="C3" s="82"/>
      <c r="D3" s="82"/>
      <c r="E3" s="82"/>
      <c r="F3" s="82"/>
      <c r="G3" s="82"/>
      <c r="H3" s="82"/>
      <c r="J3" s="82"/>
      <c r="O3" s="82"/>
      <c r="P3" s="82"/>
      <c r="Q3" s="82"/>
      <c r="R3" s="82"/>
      <c r="S3" s="85"/>
      <c r="T3" s="85"/>
      <c r="U3" s="194" t="s">
        <v>993</v>
      </c>
      <c r="V3" s="193"/>
      <c r="W3" s="193"/>
      <c r="X3" s="193"/>
      <c r="Y3" s="193"/>
      <c r="Z3" s="193"/>
      <c r="AA3" s="193"/>
      <c r="AB3" s="85"/>
    </row>
    <row r="4" spans="1:33" ht="9.75" customHeight="1" x14ac:dyDescent="0.15">
      <c r="A4" s="82"/>
      <c r="B4" s="82"/>
      <c r="C4" s="82"/>
      <c r="D4" s="82"/>
      <c r="E4" s="82"/>
      <c r="F4" s="82"/>
      <c r="G4" s="82"/>
      <c r="H4" s="82"/>
      <c r="I4" s="82"/>
      <c r="J4" s="82"/>
      <c r="K4" s="82"/>
      <c r="L4" s="82"/>
      <c r="M4" s="82"/>
      <c r="N4" s="82"/>
      <c r="O4" s="82"/>
      <c r="P4" s="82"/>
      <c r="Q4" s="82"/>
      <c r="R4" s="82"/>
      <c r="S4" s="85"/>
      <c r="T4" s="85"/>
      <c r="U4" s="85"/>
      <c r="W4" s="85"/>
      <c r="X4" s="85"/>
      <c r="Y4" s="85"/>
      <c r="AB4" s="85"/>
    </row>
    <row r="5" spans="1:33" ht="18.75" customHeight="1" x14ac:dyDescent="0.15">
      <c r="A5" s="85" t="s">
        <v>703</v>
      </c>
      <c r="B5" s="85"/>
      <c r="C5" s="85"/>
      <c r="D5" s="85"/>
      <c r="E5" s="85"/>
      <c r="F5" s="82"/>
      <c r="G5" s="82"/>
      <c r="H5" s="82"/>
      <c r="I5" s="82"/>
      <c r="J5" s="82"/>
      <c r="K5" s="82"/>
      <c r="L5" s="82"/>
      <c r="M5" s="82"/>
      <c r="N5" s="82"/>
      <c r="O5" s="82"/>
      <c r="P5" s="82"/>
      <c r="Q5" s="82"/>
      <c r="R5" s="82"/>
      <c r="S5" s="82"/>
      <c r="T5" s="82"/>
      <c r="U5" s="82"/>
      <c r="V5" s="82"/>
      <c r="W5" s="85"/>
      <c r="X5" s="85"/>
      <c r="Y5" s="85"/>
      <c r="AA5" s="85"/>
      <c r="AB5" s="85"/>
      <c r="AD5" s="85"/>
      <c r="AE5" s="85"/>
      <c r="AG5" s="85"/>
    </row>
    <row r="6" spans="1:33" ht="18.75" customHeight="1" x14ac:dyDescent="0.15">
      <c r="B6" s="85"/>
      <c r="C6" s="85"/>
      <c r="D6" s="85"/>
      <c r="F6" s="82"/>
      <c r="G6" s="82"/>
      <c r="J6" s="85" t="s">
        <v>704</v>
      </c>
      <c r="K6" s="82"/>
      <c r="L6" s="82"/>
      <c r="M6" s="82"/>
      <c r="N6" s="82"/>
      <c r="O6" s="82"/>
      <c r="P6" s="82"/>
      <c r="Q6" s="82"/>
      <c r="R6" s="82"/>
      <c r="S6" s="82"/>
      <c r="T6" s="82"/>
      <c r="U6" s="82"/>
      <c r="V6" s="82"/>
      <c r="W6" s="85"/>
      <c r="X6" s="85"/>
      <c r="Y6" s="85"/>
      <c r="AA6" s="85"/>
      <c r="AB6" s="85"/>
      <c r="AD6" s="85"/>
      <c r="AE6" s="85"/>
      <c r="AG6" s="85"/>
    </row>
    <row r="7" spans="1:33" ht="39.75" customHeight="1" x14ac:dyDescent="0.15">
      <c r="B7" s="85"/>
      <c r="C7" s="85"/>
      <c r="D7" s="85"/>
      <c r="F7" s="82"/>
      <c r="G7" s="82"/>
      <c r="I7" s="85"/>
      <c r="J7" s="82"/>
      <c r="K7" s="82"/>
      <c r="L7" s="82"/>
      <c r="M7" s="82"/>
      <c r="N7" s="82"/>
      <c r="O7" s="82"/>
      <c r="P7" s="85" t="s">
        <v>705</v>
      </c>
      <c r="Q7" s="85"/>
      <c r="R7" s="82"/>
      <c r="S7" s="198"/>
      <c r="T7" s="198"/>
      <c r="U7" s="198"/>
      <c r="V7" s="198"/>
      <c r="W7" s="198"/>
      <c r="X7" s="198"/>
      <c r="Y7" s="198"/>
      <c r="AB7" s="85"/>
    </row>
    <row r="8" spans="1:33" ht="12.75" customHeight="1" x14ac:dyDescent="0.15">
      <c r="B8" s="85"/>
      <c r="C8" s="85"/>
      <c r="D8" s="85"/>
      <c r="F8" s="82"/>
      <c r="G8" s="82"/>
      <c r="I8" s="85"/>
      <c r="J8" s="82"/>
      <c r="K8" s="82"/>
      <c r="L8" s="82"/>
      <c r="M8" s="82"/>
      <c r="N8" s="82"/>
      <c r="O8" s="82"/>
      <c r="P8" s="85"/>
      <c r="Q8" s="85"/>
      <c r="R8" s="82"/>
      <c r="S8" s="85"/>
      <c r="T8" s="85"/>
      <c r="U8" s="85"/>
      <c r="W8" s="98"/>
      <c r="X8" s="98"/>
      <c r="Y8" s="98"/>
      <c r="Z8" s="118"/>
      <c r="AA8" s="119"/>
      <c r="AB8" s="85"/>
    </row>
    <row r="9" spans="1:33" ht="30.75" customHeight="1" x14ac:dyDescent="0.15">
      <c r="B9" s="85"/>
      <c r="C9" s="85"/>
      <c r="D9" s="85"/>
      <c r="F9" s="82"/>
      <c r="G9" s="82"/>
      <c r="I9" s="85"/>
      <c r="J9" s="82"/>
      <c r="K9" s="82"/>
      <c r="L9" s="82"/>
      <c r="M9" s="82"/>
      <c r="N9" s="82"/>
      <c r="O9" s="82"/>
      <c r="P9" s="85" t="s">
        <v>706</v>
      </c>
      <c r="Q9" s="85"/>
      <c r="R9" s="82"/>
      <c r="S9" s="198"/>
      <c r="T9" s="198"/>
      <c r="U9" s="198"/>
      <c r="V9" s="198"/>
      <c r="W9" s="198"/>
      <c r="X9" s="198"/>
      <c r="Y9" s="198"/>
      <c r="Z9" s="118"/>
      <c r="AA9" s="119"/>
      <c r="AB9" s="85"/>
    </row>
    <row r="10" spans="1:33" ht="20.25" customHeight="1" x14ac:dyDescent="0.15">
      <c r="B10" s="85"/>
      <c r="C10" s="85"/>
      <c r="D10" s="85"/>
      <c r="F10" s="82"/>
      <c r="G10" s="82"/>
      <c r="I10" s="85"/>
      <c r="J10" s="82"/>
      <c r="K10" s="82"/>
      <c r="L10" s="82"/>
      <c r="M10" s="82"/>
      <c r="N10" s="82"/>
      <c r="O10" s="82"/>
      <c r="P10" s="82"/>
      <c r="Q10" s="82"/>
      <c r="R10" s="82"/>
      <c r="S10" s="85"/>
      <c r="T10" s="85"/>
      <c r="U10" s="85"/>
      <c r="W10" s="85"/>
      <c r="X10" s="85"/>
      <c r="Y10" s="85"/>
      <c r="AB10" s="85"/>
    </row>
    <row r="11" spans="1:33" ht="18.75" customHeight="1" x14ac:dyDescent="0.15">
      <c r="A11" s="195" t="s">
        <v>994</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row>
    <row r="12" spans="1:33" ht="18.75" customHeight="1" x14ac:dyDescent="0.15">
      <c r="B12" s="85"/>
      <c r="C12" s="85"/>
      <c r="D12" s="85"/>
      <c r="F12" s="82"/>
      <c r="G12" s="82"/>
      <c r="I12" s="85"/>
      <c r="K12" s="86" t="s">
        <v>707</v>
      </c>
      <c r="L12" s="82"/>
      <c r="M12" s="82"/>
      <c r="N12" s="82"/>
      <c r="O12" s="82"/>
      <c r="P12" s="82"/>
      <c r="Q12" s="82"/>
      <c r="R12" s="82"/>
      <c r="S12" s="85"/>
      <c r="T12" s="85"/>
      <c r="U12" s="85"/>
      <c r="W12" s="85"/>
      <c r="X12" s="85"/>
      <c r="Y12" s="85"/>
      <c r="AB12" s="85"/>
    </row>
    <row r="13" spans="1:33" ht="12.75" customHeight="1" x14ac:dyDescent="0.15">
      <c r="B13" s="85"/>
      <c r="C13" s="85"/>
      <c r="D13" s="85"/>
      <c r="F13" s="82"/>
      <c r="G13" s="82"/>
      <c r="H13" s="86"/>
      <c r="I13" s="85"/>
      <c r="J13" s="82"/>
      <c r="K13" s="82"/>
      <c r="L13" s="82"/>
      <c r="M13" s="82"/>
      <c r="N13" s="82"/>
      <c r="O13" s="82"/>
      <c r="P13" s="82"/>
      <c r="Q13" s="82"/>
      <c r="R13" s="82"/>
      <c r="S13" s="85"/>
      <c r="T13" s="85"/>
      <c r="U13" s="85"/>
      <c r="W13" s="85"/>
      <c r="X13" s="85"/>
      <c r="Y13" s="85"/>
      <c r="AB13" s="85"/>
    </row>
    <row r="14" spans="1:33" ht="21" customHeight="1" x14ac:dyDescent="0.15">
      <c r="B14" s="196" t="s">
        <v>1306</v>
      </c>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14"/>
      <c r="AB14" s="113"/>
    </row>
    <row r="15" spans="1:33" ht="19.5" customHeight="1" x14ac:dyDescent="0.15">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14"/>
      <c r="AB15" s="85"/>
    </row>
    <row r="16" spans="1:33" ht="19.5" customHeight="1" x14ac:dyDescent="0.1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14"/>
      <c r="AB16" s="85"/>
    </row>
    <row r="17" spans="1:28" ht="13.5" x14ac:dyDescent="0.15">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row>
    <row r="18" spans="1:28" ht="13.5" x14ac:dyDescent="0.15">
      <c r="A18" s="153" t="s">
        <v>708</v>
      </c>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row>
    <row r="19" spans="1:28" ht="14.25" thickBot="1" x14ac:dyDescent="0.2"/>
    <row r="20" spans="1:28" ht="26.25" customHeight="1" thickBot="1" x14ac:dyDescent="0.2">
      <c r="B20" s="149" t="s">
        <v>1013</v>
      </c>
      <c r="C20" s="155"/>
      <c r="D20" s="155"/>
      <c r="E20" s="155"/>
      <c r="F20" s="155"/>
      <c r="G20" s="155"/>
      <c r="H20" s="155"/>
      <c r="I20" s="155"/>
      <c r="J20" s="155"/>
      <c r="K20" s="155"/>
      <c r="L20" s="155"/>
      <c r="M20" s="155"/>
      <c r="N20" s="155"/>
      <c r="O20" s="155"/>
      <c r="P20" s="155"/>
      <c r="Q20" s="155"/>
      <c r="R20" s="155"/>
      <c r="S20" s="154" t="s">
        <v>1014</v>
      </c>
      <c r="T20" s="159"/>
      <c r="U20" s="154" t="s">
        <v>1015</v>
      </c>
      <c r="V20" s="155"/>
      <c r="W20" s="155"/>
      <c r="X20" s="155"/>
      <c r="Y20" s="155"/>
      <c r="Z20" s="150"/>
      <c r="AA20" s="119"/>
    </row>
    <row r="21" spans="1:28" ht="27.75" customHeight="1" x14ac:dyDescent="0.15">
      <c r="B21" s="197"/>
      <c r="C21" s="160"/>
      <c r="D21" s="160"/>
      <c r="E21" s="160"/>
      <c r="F21" s="160"/>
      <c r="G21" s="160"/>
      <c r="H21" s="160"/>
      <c r="I21" s="160"/>
      <c r="J21" s="160"/>
      <c r="K21" s="160"/>
      <c r="L21" s="160"/>
      <c r="M21" s="160"/>
      <c r="N21" s="160"/>
      <c r="O21" s="160"/>
      <c r="P21" s="160"/>
      <c r="Q21" s="160"/>
      <c r="R21" s="161"/>
      <c r="S21" s="160"/>
      <c r="T21" s="161"/>
      <c r="U21" s="156"/>
      <c r="V21" s="157"/>
      <c r="W21" s="157"/>
      <c r="X21" s="157"/>
      <c r="Y21" s="157"/>
      <c r="Z21" s="158"/>
      <c r="AA21" s="118"/>
    </row>
    <row r="22" spans="1:28" ht="27.75" customHeight="1" x14ac:dyDescent="0.15">
      <c r="B22" s="135"/>
      <c r="C22" s="136"/>
      <c r="D22" s="136"/>
      <c r="E22" s="136"/>
      <c r="F22" s="136"/>
      <c r="G22" s="136"/>
      <c r="H22" s="136"/>
      <c r="I22" s="136"/>
      <c r="J22" s="136"/>
      <c r="K22" s="136"/>
      <c r="L22" s="136"/>
      <c r="M22" s="136"/>
      <c r="N22" s="136"/>
      <c r="O22" s="136"/>
      <c r="P22" s="136"/>
      <c r="Q22" s="136"/>
      <c r="R22" s="137"/>
      <c r="S22" s="142"/>
      <c r="T22" s="147"/>
      <c r="U22" s="141"/>
      <c r="V22" s="142"/>
      <c r="W22" s="142"/>
      <c r="X22" s="142"/>
      <c r="Y22" s="142"/>
      <c r="Z22" s="143"/>
      <c r="AA22" s="118"/>
    </row>
    <row r="23" spans="1:28" ht="27.75" customHeight="1" x14ac:dyDescent="0.15">
      <c r="B23" s="135"/>
      <c r="C23" s="136"/>
      <c r="D23" s="136"/>
      <c r="E23" s="136"/>
      <c r="F23" s="136"/>
      <c r="G23" s="136"/>
      <c r="H23" s="136"/>
      <c r="I23" s="136"/>
      <c r="J23" s="136"/>
      <c r="K23" s="136"/>
      <c r="L23" s="136"/>
      <c r="M23" s="136"/>
      <c r="N23" s="136"/>
      <c r="O23" s="136"/>
      <c r="P23" s="136"/>
      <c r="Q23" s="136"/>
      <c r="R23" s="137"/>
      <c r="S23" s="142"/>
      <c r="T23" s="147"/>
      <c r="U23" s="141"/>
      <c r="V23" s="142"/>
      <c r="W23" s="142"/>
      <c r="X23" s="142"/>
      <c r="Y23" s="142"/>
      <c r="Z23" s="143"/>
      <c r="AA23" s="118"/>
    </row>
    <row r="24" spans="1:28" ht="27.75" customHeight="1" x14ac:dyDescent="0.15">
      <c r="B24" s="135"/>
      <c r="C24" s="136"/>
      <c r="D24" s="136"/>
      <c r="E24" s="136"/>
      <c r="F24" s="136"/>
      <c r="G24" s="136"/>
      <c r="H24" s="136"/>
      <c r="I24" s="136"/>
      <c r="J24" s="136"/>
      <c r="K24" s="136"/>
      <c r="L24" s="136"/>
      <c r="M24" s="136"/>
      <c r="N24" s="136"/>
      <c r="O24" s="136"/>
      <c r="P24" s="136"/>
      <c r="Q24" s="136"/>
      <c r="R24" s="137"/>
      <c r="S24" s="142"/>
      <c r="T24" s="147"/>
      <c r="U24" s="141"/>
      <c r="V24" s="142"/>
      <c r="W24" s="142"/>
      <c r="X24" s="142"/>
      <c r="Y24" s="142"/>
      <c r="Z24" s="143"/>
      <c r="AA24" s="118"/>
    </row>
    <row r="25" spans="1:28" ht="27.75" customHeight="1" x14ac:dyDescent="0.15">
      <c r="B25" s="135"/>
      <c r="C25" s="136"/>
      <c r="D25" s="136"/>
      <c r="E25" s="136"/>
      <c r="F25" s="136"/>
      <c r="G25" s="136"/>
      <c r="H25" s="136"/>
      <c r="I25" s="136"/>
      <c r="J25" s="136"/>
      <c r="K25" s="136"/>
      <c r="L25" s="136"/>
      <c r="M25" s="136"/>
      <c r="N25" s="136"/>
      <c r="O25" s="136"/>
      <c r="P25" s="136"/>
      <c r="Q25" s="136"/>
      <c r="R25" s="137"/>
      <c r="S25" s="142"/>
      <c r="T25" s="147"/>
      <c r="U25" s="141"/>
      <c r="V25" s="142"/>
      <c r="W25" s="142"/>
      <c r="X25" s="142"/>
      <c r="Y25" s="142"/>
      <c r="Z25" s="143"/>
      <c r="AA25" s="118"/>
    </row>
    <row r="26" spans="1:28" ht="27.75" customHeight="1" x14ac:dyDescent="0.15">
      <c r="B26" s="135"/>
      <c r="C26" s="136"/>
      <c r="D26" s="136"/>
      <c r="E26" s="136"/>
      <c r="F26" s="136"/>
      <c r="G26" s="136"/>
      <c r="H26" s="136"/>
      <c r="I26" s="136"/>
      <c r="J26" s="136"/>
      <c r="K26" s="136"/>
      <c r="L26" s="136"/>
      <c r="M26" s="136"/>
      <c r="N26" s="136"/>
      <c r="O26" s="136"/>
      <c r="P26" s="136"/>
      <c r="Q26" s="136"/>
      <c r="R26" s="137"/>
      <c r="S26" s="142"/>
      <c r="T26" s="147"/>
      <c r="U26" s="141"/>
      <c r="V26" s="142"/>
      <c r="W26" s="142"/>
      <c r="X26" s="142"/>
      <c r="Y26" s="142"/>
      <c r="Z26" s="143"/>
      <c r="AA26" s="118"/>
    </row>
    <row r="27" spans="1:28" ht="27.75" customHeight="1" x14ac:dyDescent="0.15">
      <c r="B27" s="135"/>
      <c r="C27" s="136"/>
      <c r="D27" s="136"/>
      <c r="E27" s="136"/>
      <c r="F27" s="136"/>
      <c r="G27" s="136"/>
      <c r="H27" s="136"/>
      <c r="I27" s="136"/>
      <c r="J27" s="136"/>
      <c r="K27" s="136"/>
      <c r="L27" s="136"/>
      <c r="M27" s="136"/>
      <c r="N27" s="136"/>
      <c r="O27" s="136"/>
      <c r="P27" s="136"/>
      <c r="Q27" s="136"/>
      <c r="R27" s="137"/>
      <c r="S27" s="142"/>
      <c r="T27" s="147"/>
      <c r="U27" s="141"/>
      <c r="V27" s="142"/>
      <c r="W27" s="142"/>
      <c r="X27" s="142"/>
      <c r="Y27" s="142"/>
      <c r="Z27" s="143"/>
      <c r="AA27" s="118"/>
    </row>
    <row r="28" spans="1:28" ht="27.75" customHeight="1" thickBot="1" x14ac:dyDescent="0.2">
      <c r="B28" s="138"/>
      <c r="C28" s="139"/>
      <c r="D28" s="139"/>
      <c r="E28" s="139"/>
      <c r="F28" s="139"/>
      <c r="G28" s="139"/>
      <c r="H28" s="139"/>
      <c r="I28" s="139"/>
      <c r="J28" s="139"/>
      <c r="K28" s="139"/>
      <c r="L28" s="139"/>
      <c r="M28" s="139"/>
      <c r="N28" s="139"/>
      <c r="O28" s="139"/>
      <c r="P28" s="139"/>
      <c r="Q28" s="139"/>
      <c r="R28" s="140"/>
      <c r="S28" s="145"/>
      <c r="T28" s="148"/>
      <c r="U28" s="144"/>
      <c r="V28" s="145"/>
      <c r="W28" s="145"/>
      <c r="X28" s="145"/>
      <c r="Y28" s="145"/>
      <c r="Z28" s="146"/>
      <c r="AA28" s="118"/>
    </row>
    <row r="29" spans="1:28" ht="24.75" customHeight="1" thickBot="1" x14ac:dyDescent="0.2">
      <c r="S29" s="149" t="s">
        <v>991</v>
      </c>
      <c r="T29" s="150"/>
      <c r="U29" s="151"/>
      <c r="V29" s="152"/>
      <c r="W29" s="152"/>
      <c r="X29" s="152"/>
      <c r="Y29" s="152"/>
      <c r="Z29" s="87" t="s">
        <v>709</v>
      </c>
    </row>
    <row r="30" spans="1:28" ht="12.75" customHeight="1" x14ac:dyDescent="0.15">
      <c r="B30" s="180"/>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20"/>
    </row>
    <row r="31" spans="1:28" ht="15" customHeight="1" x14ac:dyDescent="0.15">
      <c r="B31" s="83" t="s">
        <v>1133</v>
      </c>
    </row>
    <row r="32" spans="1:28" ht="24" customHeight="1" x14ac:dyDescent="0.15">
      <c r="B32" s="182" t="s">
        <v>997</v>
      </c>
      <c r="C32" s="183"/>
      <c r="D32" s="183"/>
      <c r="E32" s="183"/>
      <c r="F32" s="184"/>
      <c r="G32" s="185"/>
      <c r="H32" s="185"/>
      <c r="I32" s="185"/>
      <c r="J32" s="185"/>
      <c r="K32" s="186" t="s">
        <v>995</v>
      </c>
      <c r="L32" s="186"/>
      <c r="M32" s="186"/>
      <c r="N32" s="186"/>
      <c r="O32" s="186"/>
      <c r="P32" s="187" t="str">
        <f>IF(G32="","入力不要",VLOOKUP(G32,学校番号!A:B,2,0))</f>
        <v>入力不要</v>
      </c>
      <c r="Q32" s="188"/>
      <c r="R32" s="188"/>
      <c r="S32" s="188"/>
      <c r="T32" s="188"/>
      <c r="U32" s="188"/>
      <c r="V32" s="188"/>
      <c r="W32" s="188"/>
      <c r="X32" s="188"/>
      <c r="Y32" s="188"/>
      <c r="Z32" s="189"/>
    </row>
    <row r="33" spans="2:26" ht="24" customHeight="1" x14ac:dyDescent="0.15">
      <c r="B33" s="190" t="s">
        <v>996</v>
      </c>
      <c r="C33" s="191"/>
      <c r="D33" s="191"/>
      <c r="E33" s="191"/>
      <c r="F33" s="192"/>
      <c r="G33" s="141"/>
      <c r="H33" s="142"/>
      <c r="I33" s="142"/>
      <c r="J33" s="142"/>
      <c r="K33" s="142"/>
      <c r="L33" s="142"/>
      <c r="M33" s="142"/>
      <c r="N33" s="142"/>
      <c r="O33" s="142"/>
      <c r="P33" s="142"/>
      <c r="Q33" s="142"/>
      <c r="R33" s="142"/>
      <c r="S33" s="142"/>
      <c r="T33" s="142"/>
      <c r="U33" s="142"/>
      <c r="V33" s="142"/>
      <c r="W33" s="142"/>
      <c r="X33" s="142"/>
      <c r="Y33" s="142"/>
      <c r="Z33" s="147"/>
    </row>
    <row r="34" spans="2:26" ht="24" customHeight="1" x14ac:dyDescent="0.15">
      <c r="B34" s="175" t="s">
        <v>130</v>
      </c>
      <c r="C34" s="176"/>
      <c r="D34" s="176"/>
      <c r="E34" s="176"/>
      <c r="F34" s="177"/>
      <c r="G34" s="178"/>
      <c r="H34" s="179"/>
      <c r="I34" s="179"/>
      <c r="J34" s="179"/>
      <c r="K34" s="179"/>
      <c r="L34" s="179"/>
      <c r="M34" s="179"/>
      <c r="N34" s="179"/>
      <c r="O34" s="179"/>
      <c r="P34" s="162" t="s">
        <v>132</v>
      </c>
      <c r="Q34" s="163"/>
      <c r="R34" s="164"/>
      <c r="S34" s="173"/>
      <c r="T34" s="173"/>
      <c r="U34" s="173"/>
      <c r="V34" s="173"/>
      <c r="W34" s="173"/>
      <c r="X34" s="173"/>
      <c r="Y34" s="173"/>
      <c r="Z34" s="174"/>
    </row>
    <row r="35" spans="2:26" ht="24" customHeight="1" x14ac:dyDescent="0.15">
      <c r="B35" s="162" t="s">
        <v>710</v>
      </c>
      <c r="C35" s="163"/>
      <c r="D35" s="163"/>
      <c r="E35" s="163"/>
      <c r="F35" s="164"/>
      <c r="G35" s="171"/>
      <c r="H35" s="169"/>
      <c r="I35" s="169"/>
      <c r="J35" s="169"/>
      <c r="K35" s="169"/>
      <c r="L35" s="169"/>
      <c r="M35" s="169"/>
      <c r="N35" s="169"/>
      <c r="O35" s="169"/>
      <c r="P35" s="162" t="s">
        <v>467</v>
      </c>
      <c r="Q35" s="163"/>
      <c r="R35" s="164"/>
      <c r="S35" s="172"/>
      <c r="T35" s="173"/>
      <c r="U35" s="173"/>
      <c r="V35" s="173"/>
      <c r="W35" s="173"/>
      <c r="X35" s="173"/>
      <c r="Y35" s="173"/>
      <c r="Z35" s="174"/>
    </row>
    <row r="36" spans="2:26" ht="24" customHeight="1" x14ac:dyDescent="0.15">
      <c r="B36" s="162" t="s">
        <v>131</v>
      </c>
      <c r="C36" s="163"/>
      <c r="D36" s="163"/>
      <c r="E36" s="163"/>
      <c r="F36" s="164"/>
      <c r="G36" s="123" t="s">
        <v>133</v>
      </c>
      <c r="H36" s="165"/>
      <c r="I36" s="166"/>
      <c r="J36" s="167"/>
      <c r="K36" s="168"/>
      <c r="L36" s="169"/>
      <c r="M36" s="169"/>
      <c r="N36" s="169"/>
      <c r="O36" s="169"/>
      <c r="P36" s="169"/>
      <c r="Q36" s="169"/>
      <c r="R36" s="169"/>
      <c r="S36" s="169"/>
      <c r="T36" s="169"/>
      <c r="U36" s="169"/>
      <c r="V36" s="169"/>
      <c r="W36" s="169"/>
      <c r="X36" s="169"/>
      <c r="Y36" s="169"/>
      <c r="Z36" s="170"/>
    </row>
  </sheetData>
  <sheetProtection password="CC7B" sheet="1" objects="1" scenarios="1" formatCells="0"/>
  <mergeCells count="54">
    <mergeCell ref="U2:AA2"/>
    <mergeCell ref="U3:AA3"/>
    <mergeCell ref="A11:AB11"/>
    <mergeCell ref="B14:Z16"/>
    <mergeCell ref="U22:Z22"/>
    <mergeCell ref="B20:R20"/>
    <mergeCell ref="B21:R21"/>
    <mergeCell ref="B22:R22"/>
    <mergeCell ref="S7:Y7"/>
    <mergeCell ref="S9:Y9"/>
    <mergeCell ref="B34:F34"/>
    <mergeCell ref="G34:O34"/>
    <mergeCell ref="P34:R34"/>
    <mergeCell ref="S34:Z34"/>
    <mergeCell ref="B30:Z30"/>
    <mergeCell ref="B32:F32"/>
    <mergeCell ref="G32:J32"/>
    <mergeCell ref="K32:O32"/>
    <mergeCell ref="P32:Z32"/>
    <mergeCell ref="B33:F33"/>
    <mergeCell ref="G33:Z33"/>
    <mergeCell ref="B36:F36"/>
    <mergeCell ref="H36:J36"/>
    <mergeCell ref="K36:Z36"/>
    <mergeCell ref="B35:F35"/>
    <mergeCell ref="G35:O35"/>
    <mergeCell ref="P35:R35"/>
    <mergeCell ref="S35:Z35"/>
    <mergeCell ref="S29:T29"/>
    <mergeCell ref="U29:Y29"/>
    <mergeCell ref="A18:AB18"/>
    <mergeCell ref="U20:Z20"/>
    <mergeCell ref="U21:Z21"/>
    <mergeCell ref="U23:Z23"/>
    <mergeCell ref="U24:Z24"/>
    <mergeCell ref="B23:R23"/>
    <mergeCell ref="B24:R24"/>
    <mergeCell ref="S20:T20"/>
    <mergeCell ref="S21:T21"/>
    <mergeCell ref="S22:T22"/>
    <mergeCell ref="S23:T23"/>
    <mergeCell ref="S24:T24"/>
    <mergeCell ref="B25:R25"/>
    <mergeCell ref="B26:R26"/>
    <mergeCell ref="B27:R27"/>
    <mergeCell ref="B28:R28"/>
    <mergeCell ref="U25:Z25"/>
    <mergeCell ref="U26:Z26"/>
    <mergeCell ref="U28:Z28"/>
    <mergeCell ref="S25:T25"/>
    <mergeCell ref="S26:T26"/>
    <mergeCell ref="S27:T27"/>
    <mergeCell ref="S28:T28"/>
    <mergeCell ref="U27:Z27"/>
  </mergeCells>
  <phoneticPr fontId="4"/>
  <pageMargins left="0.78740157480314965" right="0.59055118110236227" top="0.98425196850393704" bottom="0.98425196850393704" header="0.51181102362204722" footer="0.51181102362204722"/>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X387"/>
  <sheetViews>
    <sheetView showGridLines="0" zoomScale="110" zoomScaleNormal="110" zoomScaleSheetLayoutView="110" workbookViewId="0">
      <selection activeCell="A6" sqref="A6:K6"/>
    </sheetView>
  </sheetViews>
  <sheetFormatPr defaultColWidth="2.625" defaultRowHeight="10.5" customHeight="1" x14ac:dyDescent="0.15"/>
  <cols>
    <col min="1" max="1" width="3.375" style="2" customWidth="1"/>
    <col min="2" max="4" width="2.625" style="2" customWidth="1"/>
    <col min="5" max="5" width="3.375" style="35" customWidth="1"/>
    <col min="6" max="6" width="2.625" style="35" customWidth="1"/>
    <col min="7" max="12" width="2.625" style="2" customWidth="1"/>
    <col min="13" max="13" width="3.125" style="2" customWidth="1"/>
    <col min="14" max="21" width="2.625" style="2" customWidth="1"/>
    <col min="22" max="22" width="3.5" style="2" customWidth="1"/>
    <col min="23" max="24" width="2.625" style="2" customWidth="1"/>
    <col min="25" max="25" width="2.25" style="2" customWidth="1"/>
    <col min="26" max="27" width="2.625" style="2" customWidth="1"/>
    <col min="28" max="28" width="3.875" style="2" customWidth="1"/>
    <col min="29" max="29" width="4.375" style="2" customWidth="1"/>
    <col min="30" max="30" width="2.25" style="2" customWidth="1"/>
    <col min="31" max="32" width="2.625" style="2" customWidth="1"/>
    <col min="33" max="33" width="3.75" style="2" customWidth="1"/>
    <col min="34" max="16384" width="2.625" style="2"/>
  </cols>
  <sheetData>
    <row r="1" spans="1:37" ht="30.75" customHeight="1" thickTop="1" thickBot="1" x14ac:dyDescent="0.2">
      <c r="B1" s="31"/>
      <c r="C1" s="31"/>
      <c r="D1" s="31"/>
      <c r="E1" s="31"/>
      <c r="F1" s="31"/>
      <c r="G1" s="31"/>
      <c r="H1" s="31"/>
      <c r="I1" s="31"/>
      <c r="J1" s="31"/>
      <c r="K1" s="31"/>
      <c r="L1" s="31"/>
      <c r="M1" s="31"/>
      <c r="N1" s="31"/>
      <c r="O1" s="31"/>
      <c r="U1" s="356" t="s">
        <v>134</v>
      </c>
      <c r="V1" s="357"/>
      <c r="W1" s="357"/>
      <c r="X1" s="357"/>
      <c r="Y1" s="357"/>
      <c r="Z1" s="357"/>
      <c r="AA1" s="357"/>
      <c r="AB1" s="357"/>
      <c r="AC1" s="357"/>
      <c r="AD1" s="358" t="s">
        <v>82</v>
      </c>
      <c r="AE1" s="358"/>
      <c r="AF1" s="358"/>
      <c r="AG1" s="359"/>
    </row>
    <row r="2" spans="1:37" ht="11.25" customHeight="1" thickTop="1" x14ac:dyDescent="0.15">
      <c r="B2" s="31"/>
      <c r="C2" s="31"/>
      <c r="D2" s="31"/>
      <c r="E2" s="31"/>
      <c r="F2" s="31"/>
      <c r="G2" s="31"/>
      <c r="H2" s="31"/>
      <c r="I2" s="31"/>
      <c r="J2" s="31"/>
      <c r="K2" s="31"/>
      <c r="L2" s="31"/>
      <c r="M2" s="31"/>
      <c r="N2" s="31"/>
      <c r="O2" s="31"/>
      <c r="U2" s="107"/>
      <c r="V2" s="107"/>
      <c r="W2" s="107"/>
      <c r="X2" s="107"/>
      <c r="Y2" s="107"/>
      <c r="Z2" s="107"/>
      <c r="AA2" s="107"/>
      <c r="AB2" s="107"/>
      <c r="AC2" s="107"/>
      <c r="AD2" s="108"/>
      <c r="AE2" s="108"/>
      <c r="AF2" s="108"/>
      <c r="AG2" s="108"/>
    </row>
    <row r="3" spans="1:37" ht="19.5" customHeight="1" x14ac:dyDescent="0.15">
      <c r="A3" s="360" t="s">
        <v>1001</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row>
    <row r="4" spans="1:37" ht="31.5" customHeight="1" x14ac:dyDescent="0.15">
      <c r="A4" s="361" t="s">
        <v>998</v>
      </c>
      <c r="B4" s="361"/>
      <c r="C4" s="361"/>
      <c r="D4" s="361"/>
      <c r="E4" s="362" t="str">
        <f>IF('１'!G32="","入力不要",'１'!G32)</f>
        <v>入力不要</v>
      </c>
      <c r="F4" s="362"/>
      <c r="G4" s="362"/>
      <c r="H4" s="362"/>
      <c r="I4" s="362"/>
      <c r="J4" s="362"/>
      <c r="K4" s="361" t="s">
        <v>995</v>
      </c>
      <c r="L4" s="361"/>
      <c r="M4" s="361"/>
      <c r="N4" s="361"/>
      <c r="O4" s="363" t="str">
        <f>IF('１'!P32="入力不要","入力不要",'１'!P32)</f>
        <v>入力不要</v>
      </c>
      <c r="P4" s="364"/>
      <c r="Q4" s="364"/>
      <c r="R4" s="364"/>
      <c r="S4" s="364"/>
      <c r="T4" s="364"/>
      <c r="U4" s="364"/>
      <c r="V4" s="364"/>
      <c r="W4" s="364"/>
      <c r="X4" s="364"/>
      <c r="Y4" s="364"/>
      <c r="Z4" s="364"/>
      <c r="AA4" s="364"/>
      <c r="AB4" s="364"/>
      <c r="AC4" s="364"/>
      <c r="AD4" s="364"/>
      <c r="AE4" s="364"/>
      <c r="AF4" s="364"/>
      <c r="AG4" s="365"/>
    </row>
    <row r="5" spans="1:37" ht="15" customHeight="1" x14ac:dyDescent="0.15">
      <c r="A5" s="298" t="s">
        <v>1016</v>
      </c>
      <c r="B5" s="209"/>
      <c r="C5" s="209"/>
      <c r="D5" s="209"/>
      <c r="E5" s="209"/>
      <c r="F5" s="209"/>
      <c r="G5" s="209"/>
      <c r="H5" s="209"/>
      <c r="I5" s="209"/>
      <c r="J5" s="209"/>
      <c r="K5" s="209"/>
      <c r="L5" s="210"/>
      <c r="M5" s="372"/>
      <c r="N5" s="373"/>
      <c r="O5" s="373"/>
      <c r="P5" s="373"/>
      <c r="Q5" s="373"/>
      <c r="R5" s="373"/>
      <c r="S5" s="373"/>
      <c r="T5" s="373"/>
      <c r="U5" s="373"/>
      <c r="V5" s="373"/>
      <c r="W5" s="373"/>
      <c r="X5" s="373"/>
      <c r="Y5" s="373"/>
      <c r="Z5" s="373"/>
      <c r="AA5" s="373"/>
      <c r="AB5" s="373"/>
      <c r="AC5" s="373"/>
      <c r="AD5" s="373"/>
      <c r="AE5" s="373"/>
      <c r="AF5" s="373"/>
      <c r="AG5" s="373"/>
    </row>
    <row r="6" spans="1:37" ht="30.75" customHeight="1" x14ac:dyDescent="0.15">
      <c r="A6" s="367"/>
      <c r="B6" s="368"/>
      <c r="C6" s="368"/>
      <c r="D6" s="368"/>
      <c r="E6" s="368"/>
      <c r="F6" s="368"/>
      <c r="G6" s="368"/>
      <c r="H6" s="368"/>
      <c r="I6" s="368"/>
      <c r="J6" s="368"/>
      <c r="K6" s="368"/>
      <c r="L6" s="32" t="s">
        <v>135</v>
      </c>
      <c r="M6" s="373"/>
      <c r="N6" s="373"/>
      <c r="O6" s="373"/>
      <c r="P6" s="373"/>
      <c r="Q6" s="373"/>
      <c r="R6" s="373"/>
      <c r="S6" s="373"/>
      <c r="T6" s="373"/>
      <c r="U6" s="373"/>
      <c r="V6" s="373"/>
      <c r="W6" s="373"/>
      <c r="X6" s="373"/>
      <c r="Y6" s="373"/>
      <c r="Z6" s="373"/>
      <c r="AA6" s="373"/>
      <c r="AB6" s="373"/>
      <c r="AC6" s="373"/>
      <c r="AD6" s="373"/>
      <c r="AE6" s="373"/>
      <c r="AF6" s="373"/>
      <c r="AG6" s="373"/>
    </row>
    <row r="7" spans="1:37" ht="15" customHeight="1" x14ac:dyDescent="0.15">
      <c r="A7" s="199" t="s">
        <v>83</v>
      </c>
      <c r="B7" s="298" t="s">
        <v>1017</v>
      </c>
      <c r="C7" s="209"/>
      <c r="D7" s="209"/>
      <c r="E7" s="209"/>
      <c r="F7" s="209"/>
      <c r="G7" s="209"/>
      <c r="H7" s="209"/>
      <c r="I7" s="209"/>
      <c r="J7" s="209"/>
      <c r="K7" s="209"/>
      <c r="L7" s="366"/>
      <c r="M7" s="208" t="s">
        <v>1018</v>
      </c>
      <c r="N7" s="209"/>
      <c r="O7" s="209"/>
      <c r="P7" s="209"/>
      <c r="Q7" s="209"/>
      <c r="R7" s="209"/>
      <c r="S7" s="366"/>
      <c r="T7" s="208" t="s">
        <v>1019</v>
      </c>
      <c r="U7" s="209"/>
      <c r="V7" s="209"/>
      <c r="W7" s="209"/>
      <c r="X7" s="209"/>
      <c r="Y7" s="209"/>
      <c r="Z7" s="366"/>
      <c r="AA7" s="369" t="s">
        <v>1020</v>
      </c>
      <c r="AB7" s="370"/>
      <c r="AC7" s="370"/>
      <c r="AD7" s="370"/>
      <c r="AE7" s="370"/>
      <c r="AF7" s="370"/>
      <c r="AG7" s="371"/>
    </row>
    <row r="8" spans="1:37" ht="36" customHeight="1" x14ac:dyDescent="0.15">
      <c r="A8" s="200"/>
      <c r="B8" s="339"/>
      <c r="C8" s="257"/>
      <c r="D8" s="257"/>
      <c r="E8" s="257"/>
      <c r="F8" s="257"/>
      <c r="G8" s="257"/>
      <c r="H8" s="257"/>
      <c r="I8" s="257"/>
      <c r="J8" s="257"/>
      <c r="K8" s="257"/>
      <c r="L8" s="258"/>
      <c r="M8" s="327"/>
      <c r="N8" s="257"/>
      <c r="O8" s="257"/>
      <c r="P8" s="257"/>
      <c r="Q8" s="257"/>
      <c r="R8" s="257"/>
      <c r="S8" s="258"/>
      <c r="T8" s="218"/>
      <c r="U8" s="219"/>
      <c r="V8" s="219"/>
      <c r="W8" s="219"/>
      <c r="X8" s="219"/>
      <c r="Y8" s="219"/>
      <c r="Z8" s="220"/>
      <c r="AA8" s="342" t="str">
        <f>IF(T8="","入力不要",DATEDIF(T8,"2023/4/1","y"))</f>
        <v>入力不要</v>
      </c>
      <c r="AB8" s="343"/>
      <c r="AC8" s="343"/>
      <c r="AD8" s="343"/>
      <c r="AE8" s="343"/>
      <c r="AF8" s="343"/>
      <c r="AG8" s="344"/>
    </row>
    <row r="9" spans="1:37" ht="15" customHeight="1" x14ac:dyDescent="0.15">
      <c r="A9" s="200"/>
      <c r="B9" s="303" t="s">
        <v>1021</v>
      </c>
      <c r="C9" s="296"/>
      <c r="D9" s="296"/>
      <c r="E9" s="296"/>
      <c r="F9" s="296"/>
      <c r="G9" s="296"/>
      <c r="H9" s="296"/>
      <c r="I9" s="296"/>
      <c r="J9" s="296"/>
      <c r="K9" s="296"/>
      <c r="L9" s="297"/>
      <c r="M9" s="338" t="s">
        <v>1022</v>
      </c>
      <c r="N9" s="296"/>
      <c r="O9" s="296"/>
      <c r="P9" s="296"/>
      <c r="Q9" s="296"/>
      <c r="R9" s="296"/>
      <c r="S9" s="296"/>
      <c r="T9" s="296"/>
      <c r="U9" s="296"/>
      <c r="V9" s="296"/>
      <c r="W9" s="296"/>
      <c r="X9" s="296"/>
      <c r="Y9" s="296"/>
      <c r="Z9" s="297"/>
      <c r="AA9" s="338" t="s">
        <v>1023</v>
      </c>
      <c r="AB9" s="296"/>
      <c r="AC9" s="296"/>
      <c r="AD9" s="296"/>
      <c r="AE9" s="296"/>
      <c r="AF9" s="296"/>
      <c r="AG9" s="326"/>
    </row>
    <row r="10" spans="1:37" ht="35.25" customHeight="1" x14ac:dyDescent="0.15">
      <c r="A10" s="200"/>
      <c r="B10" s="334" t="str">
        <f>IF(O4="","入力不要",O4)</f>
        <v>入力不要</v>
      </c>
      <c r="C10" s="335"/>
      <c r="D10" s="335"/>
      <c r="E10" s="335"/>
      <c r="F10" s="335"/>
      <c r="G10" s="335"/>
      <c r="H10" s="335"/>
      <c r="I10" s="335"/>
      <c r="J10" s="335"/>
      <c r="K10" s="335"/>
      <c r="L10" s="336"/>
      <c r="M10" s="337"/>
      <c r="N10" s="302"/>
      <c r="O10" s="302"/>
      <c r="P10" s="302"/>
      <c r="Q10" s="302"/>
      <c r="R10" s="302"/>
      <c r="S10" s="302"/>
      <c r="T10" s="302"/>
      <c r="U10" s="302"/>
      <c r="V10" s="302"/>
      <c r="W10" s="302"/>
      <c r="X10" s="302"/>
      <c r="Y10" s="302"/>
      <c r="Z10" s="310"/>
      <c r="AA10" s="340"/>
      <c r="AB10" s="266"/>
      <c r="AC10" s="266"/>
      <c r="AD10" s="266"/>
      <c r="AE10" s="266"/>
      <c r="AF10" s="266"/>
      <c r="AG10" s="341"/>
    </row>
    <row r="11" spans="1:37" s="33" customFormat="1" ht="23.25" customHeight="1" x14ac:dyDescent="0.15">
      <c r="A11" s="200"/>
      <c r="B11" s="225" t="s">
        <v>84</v>
      </c>
      <c r="C11" s="226"/>
      <c r="D11" s="229" t="s">
        <v>1024</v>
      </c>
      <c r="E11" s="230"/>
      <c r="F11" s="231"/>
      <c r="G11" s="205"/>
      <c r="H11" s="206"/>
      <c r="I11" s="206"/>
      <c r="J11" s="206"/>
      <c r="K11" s="206"/>
      <c r="L11" s="206"/>
      <c r="M11" s="206"/>
      <c r="N11" s="206"/>
      <c r="O11" s="206"/>
      <c r="P11" s="206"/>
      <c r="Q11" s="207"/>
      <c r="R11" s="227" t="s">
        <v>1025</v>
      </c>
      <c r="S11" s="228"/>
      <c r="T11" s="202"/>
      <c r="U11" s="203"/>
      <c r="V11" s="203"/>
      <c r="W11" s="203"/>
      <c r="X11" s="203"/>
      <c r="Y11" s="203"/>
      <c r="Z11" s="203"/>
      <c r="AA11" s="203"/>
      <c r="AB11" s="203"/>
      <c r="AC11" s="203"/>
      <c r="AD11" s="203"/>
      <c r="AE11" s="203"/>
      <c r="AF11" s="203"/>
      <c r="AG11" s="204"/>
    </row>
    <row r="12" spans="1:37" ht="15" customHeight="1" x14ac:dyDescent="0.15">
      <c r="A12" s="200"/>
      <c r="B12" s="345" t="s">
        <v>1026</v>
      </c>
      <c r="C12" s="346"/>
      <c r="D12" s="346"/>
      <c r="E12" s="346"/>
      <c r="F12" s="346"/>
      <c r="G12" s="346"/>
      <c r="H12" s="346"/>
      <c r="I12" s="346"/>
      <c r="J12" s="346"/>
      <c r="K12" s="346"/>
      <c r="L12" s="346"/>
      <c r="M12" s="347"/>
      <c r="N12" s="348" t="s">
        <v>1027</v>
      </c>
      <c r="O12" s="346"/>
      <c r="P12" s="346"/>
      <c r="Q12" s="346"/>
      <c r="R12" s="346"/>
      <c r="S12" s="346"/>
      <c r="T12" s="346"/>
      <c r="U12" s="346"/>
      <c r="V12" s="346"/>
      <c r="W12" s="346"/>
      <c r="X12" s="346"/>
      <c r="Y12" s="346"/>
      <c r="Z12" s="346"/>
      <c r="AA12" s="346"/>
      <c r="AB12" s="346"/>
      <c r="AC12" s="346"/>
      <c r="AD12" s="346"/>
      <c r="AE12" s="346"/>
      <c r="AF12" s="346"/>
      <c r="AG12" s="349"/>
    </row>
    <row r="13" spans="1:37" ht="36" customHeight="1" x14ac:dyDescent="0.15">
      <c r="A13" s="201"/>
      <c r="B13" s="350"/>
      <c r="C13" s="351"/>
      <c r="D13" s="351"/>
      <c r="E13" s="351"/>
      <c r="F13" s="351"/>
      <c r="G13" s="351"/>
      <c r="H13" s="351"/>
      <c r="I13" s="351"/>
      <c r="J13" s="351"/>
      <c r="K13" s="351"/>
      <c r="L13" s="351"/>
      <c r="M13" s="352"/>
      <c r="N13" s="353"/>
      <c r="O13" s="354"/>
      <c r="P13" s="354"/>
      <c r="Q13" s="354"/>
      <c r="R13" s="354"/>
      <c r="S13" s="354"/>
      <c r="T13" s="354"/>
      <c r="U13" s="354"/>
      <c r="V13" s="354"/>
      <c r="W13" s="354"/>
      <c r="X13" s="354"/>
      <c r="Y13" s="354"/>
      <c r="Z13" s="354"/>
      <c r="AA13" s="354"/>
      <c r="AB13" s="354"/>
      <c r="AC13" s="354"/>
      <c r="AD13" s="354"/>
      <c r="AE13" s="354"/>
      <c r="AF13" s="354"/>
      <c r="AG13" s="355"/>
      <c r="AH13" s="33"/>
      <c r="AK13" s="88"/>
    </row>
    <row r="14" spans="1:37" s="33" customFormat="1" ht="15" customHeight="1" x14ac:dyDescent="0.15">
      <c r="A14" s="199" t="s">
        <v>85</v>
      </c>
      <c r="B14" s="298" t="s">
        <v>1028</v>
      </c>
      <c r="C14" s="299"/>
      <c r="D14" s="299"/>
      <c r="E14" s="299"/>
      <c r="F14" s="299"/>
      <c r="G14" s="299"/>
      <c r="H14" s="299"/>
      <c r="I14" s="299"/>
      <c r="J14" s="299"/>
      <c r="K14" s="299"/>
      <c r="L14" s="299"/>
      <c r="M14" s="299"/>
      <c r="N14" s="299"/>
      <c r="O14" s="299"/>
      <c r="P14" s="299"/>
      <c r="Q14" s="300"/>
      <c r="R14" s="208" t="s">
        <v>1029</v>
      </c>
      <c r="S14" s="209"/>
      <c r="T14" s="209"/>
      <c r="U14" s="209"/>
      <c r="V14" s="209"/>
      <c r="W14" s="209"/>
      <c r="X14" s="209"/>
      <c r="Y14" s="209"/>
      <c r="Z14" s="209"/>
      <c r="AA14" s="209"/>
      <c r="AB14" s="209"/>
      <c r="AC14" s="209"/>
      <c r="AD14" s="209"/>
      <c r="AE14" s="209"/>
      <c r="AF14" s="209"/>
      <c r="AG14" s="210"/>
    </row>
    <row r="15" spans="1:37" s="33" customFormat="1" ht="36" customHeight="1" x14ac:dyDescent="0.15">
      <c r="A15" s="200"/>
      <c r="B15" s="301"/>
      <c r="C15" s="302"/>
      <c r="D15" s="302"/>
      <c r="E15" s="302"/>
      <c r="F15" s="302"/>
      <c r="G15" s="302"/>
      <c r="H15" s="302"/>
      <c r="I15" s="302"/>
      <c r="J15" s="302"/>
      <c r="K15" s="302"/>
      <c r="L15" s="302"/>
      <c r="M15" s="302"/>
      <c r="N15" s="302"/>
      <c r="O15" s="302"/>
      <c r="P15" s="302"/>
      <c r="Q15" s="258"/>
      <c r="R15" s="238"/>
      <c r="S15" s="236"/>
      <c r="T15" s="236"/>
      <c r="U15" s="236"/>
      <c r="V15" s="236"/>
      <c r="W15" s="236"/>
      <c r="X15" s="236"/>
      <c r="Y15" s="236"/>
      <c r="Z15" s="236"/>
      <c r="AA15" s="236"/>
      <c r="AB15" s="236"/>
      <c r="AC15" s="236"/>
      <c r="AD15" s="236"/>
      <c r="AE15" s="236"/>
      <c r="AF15" s="236"/>
      <c r="AG15" s="239"/>
    </row>
    <row r="16" spans="1:37" s="33" customFormat="1" ht="15" customHeight="1" x14ac:dyDescent="0.15">
      <c r="A16" s="200"/>
      <c r="B16" s="307" t="s">
        <v>1030</v>
      </c>
      <c r="C16" s="308"/>
      <c r="D16" s="308"/>
      <c r="E16" s="308"/>
      <c r="F16" s="308"/>
      <c r="G16" s="308"/>
      <c r="H16" s="308"/>
      <c r="I16" s="308"/>
      <c r="J16" s="308"/>
      <c r="K16" s="308"/>
      <c r="L16" s="308"/>
      <c r="M16" s="309"/>
      <c r="N16" s="213" t="s">
        <v>1031</v>
      </c>
      <c r="O16" s="214"/>
      <c r="P16" s="214"/>
      <c r="Q16" s="215" t="s">
        <v>1032</v>
      </c>
      <c r="R16" s="216"/>
      <c r="S16" s="216"/>
      <c r="T16" s="216"/>
      <c r="U16" s="216"/>
      <c r="V16" s="216"/>
      <c r="W16" s="217"/>
      <c r="X16" s="223" t="s">
        <v>1033</v>
      </c>
      <c r="Y16" s="224"/>
      <c r="Z16" s="224"/>
      <c r="AA16" s="224"/>
      <c r="AB16" s="224"/>
      <c r="AC16" s="328" t="s">
        <v>999</v>
      </c>
      <c r="AD16" s="329"/>
      <c r="AE16" s="329"/>
      <c r="AF16" s="329"/>
      <c r="AG16" s="330"/>
    </row>
    <row r="17" spans="1:46" s="33" customFormat="1" ht="44.25" customHeight="1" x14ac:dyDescent="0.15">
      <c r="A17" s="200"/>
      <c r="B17" s="301"/>
      <c r="C17" s="302"/>
      <c r="D17" s="302"/>
      <c r="E17" s="302"/>
      <c r="F17" s="302"/>
      <c r="G17" s="302"/>
      <c r="H17" s="302"/>
      <c r="I17" s="302"/>
      <c r="J17" s="302"/>
      <c r="K17" s="302"/>
      <c r="L17" s="302"/>
      <c r="M17" s="310"/>
      <c r="N17" s="211"/>
      <c r="O17" s="212"/>
      <c r="P17" s="212"/>
      <c r="Q17" s="218"/>
      <c r="R17" s="219"/>
      <c r="S17" s="219"/>
      <c r="T17" s="219"/>
      <c r="U17" s="219"/>
      <c r="V17" s="219"/>
      <c r="W17" s="220"/>
      <c r="X17" s="221" t="str">
        <f>IF(Q17="","入力不要",DATEDIF(Q17,"2023/3/31","y"))</f>
        <v>入力不要</v>
      </c>
      <c r="Y17" s="222"/>
      <c r="Z17" s="222"/>
      <c r="AA17" s="222"/>
      <c r="AB17" s="222"/>
      <c r="AC17" s="331"/>
      <c r="AD17" s="332"/>
      <c r="AE17" s="332"/>
      <c r="AF17" s="332"/>
      <c r="AG17" s="333"/>
    </row>
    <row r="18" spans="1:46" s="33" customFormat="1" ht="15" customHeight="1" x14ac:dyDescent="0.15">
      <c r="A18" s="200"/>
      <c r="B18" s="380" t="s">
        <v>1034</v>
      </c>
      <c r="C18" s="381"/>
      <c r="D18" s="381"/>
      <c r="E18" s="381"/>
      <c r="F18" s="381"/>
      <c r="G18" s="381"/>
      <c r="H18" s="381"/>
      <c r="I18" s="381"/>
      <c r="J18" s="383" t="s">
        <v>1035</v>
      </c>
      <c r="K18" s="381"/>
      <c r="L18" s="381"/>
      <c r="M18" s="381"/>
      <c r="N18" s="381"/>
      <c r="O18" s="381"/>
      <c r="P18" s="381"/>
      <c r="Q18" s="381"/>
      <c r="R18" s="381"/>
      <c r="S18" s="381"/>
      <c r="T18" s="381"/>
      <c r="U18" s="381"/>
      <c r="V18" s="384"/>
      <c r="W18" s="116" t="s">
        <v>1156</v>
      </c>
      <c r="X18" s="116"/>
      <c r="Y18" s="116"/>
      <c r="Z18" s="116"/>
      <c r="AA18" s="116"/>
      <c r="AB18" s="116"/>
      <c r="AC18" s="116"/>
      <c r="AD18" s="116"/>
      <c r="AE18" s="116"/>
      <c r="AF18" s="116"/>
      <c r="AG18" s="106"/>
    </row>
    <row r="19" spans="1:46" s="33" customFormat="1" ht="39" customHeight="1" x14ac:dyDescent="0.15">
      <c r="A19" s="200"/>
      <c r="B19" s="377"/>
      <c r="C19" s="378"/>
      <c r="D19" s="378"/>
      <c r="E19" s="378"/>
      <c r="F19" s="378"/>
      <c r="G19" s="378"/>
      <c r="H19" s="378"/>
      <c r="I19" s="379"/>
      <c r="J19" s="382"/>
      <c r="K19" s="378"/>
      <c r="L19" s="378"/>
      <c r="M19" s="378"/>
      <c r="N19" s="378"/>
      <c r="O19" s="378"/>
      <c r="P19" s="378"/>
      <c r="Q19" s="378"/>
      <c r="R19" s="378"/>
      <c r="S19" s="378"/>
      <c r="T19" s="378"/>
      <c r="U19" s="378"/>
      <c r="V19" s="379"/>
      <c r="W19" s="382"/>
      <c r="X19" s="378"/>
      <c r="Y19" s="378"/>
      <c r="Z19" s="378"/>
      <c r="AA19" s="378"/>
      <c r="AB19" s="378"/>
      <c r="AC19" s="378"/>
      <c r="AD19" s="378"/>
      <c r="AE19" s="378"/>
      <c r="AF19" s="378"/>
      <c r="AG19" s="385"/>
    </row>
    <row r="20" spans="1:46" s="33" customFormat="1" ht="15" customHeight="1" x14ac:dyDescent="0.15">
      <c r="A20" s="200"/>
      <c r="B20" s="303" t="s">
        <v>1135</v>
      </c>
      <c r="C20" s="214"/>
      <c r="D20" s="214"/>
      <c r="E20" s="214"/>
      <c r="F20" s="214"/>
      <c r="G20" s="214"/>
      <c r="H20" s="214"/>
      <c r="I20" s="214"/>
      <c r="J20" s="214"/>
      <c r="K20" s="214"/>
      <c r="L20" s="214"/>
      <c r="M20" s="214"/>
      <c r="N20" s="214"/>
      <c r="O20" s="214"/>
      <c r="P20" s="214"/>
      <c r="Q20" s="304" t="s">
        <v>1136</v>
      </c>
      <c r="R20" s="305"/>
      <c r="S20" s="305"/>
      <c r="T20" s="305"/>
      <c r="U20" s="305"/>
      <c r="V20" s="306"/>
      <c r="W20" s="338" t="s">
        <v>1137</v>
      </c>
      <c r="X20" s="374"/>
      <c r="Y20" s="374"/>
      <c r="Z20" s="374"/>
      <c r="AA20" s="374"/>
      <c r="AB20" s="374"/>
      <c r="AC20" s="374"/>
      <c r="AD20" s="374"/>
      <c r="AE20" s="374"/>
      <c r="AF20" s="374"/>
      <c r="AG20" s="375"/>
    </row>
    <row r="21" spans="1:46" s="33" customFormat="1" ht="33" customHeight="1" x14ac:dyDescent="0.15">
      <c r="A21" s="201"/>
      <c r="B21" s="235"/>
      <c r="C21" s="236"/>
      <c r="D21" s="236"/>
      <c r="E21" s="236"/>
      <c r="F21" s="236"/>
      <c r="G21" s="236"/>
      <c r="H21" s="236"/>
      <c r="I21" s="236"/>
      <c r="J21" s="236"/>
      <c r="K21" s="236"/>
      <c r="L21" s="236"/>
      <c r="M21" s="236"/>
      <c r="N21" s="236"/>
      <c r="O21" s="236"/>
      <c r="P21" s="237"/>
      <c r="Q21" s="211"/>
      <c r="R21" s="212"/>
      <c r="S21" s="212"/>
      <c r="T21" s="212"/>
      <c r="U21" s="212"/>
      <c r="V21" s="376"/>
      <c r="W21" s="232"/>
      <c r="X21" s="233"/>
      <c r="Y21" s="233"/>
      <c r="Z21" s="233"/>
      <c r="AA21" s="233"/>
      <c r="AB21" s="233"/>
      <c r="AC21" s="233"/>
      <c r="AD21" s="233"/>
      <c r="AE21" s="233"/>
      <c r="AF21" s="233"/>
      <c r="AG21" s="234"/>
      <c r="AH21" s="2"/>
    </row>
    <row r="22" spans="1:46" s="33" customFormat="1" ht="15" customHeight="1" x14ac:dyDescent="0.15">
      <c r="A22" s="199" t="s">
        <v>1134</v>
      </c>
      <c r="B22" s="259" t="s">
        <v>1000</v>
      </c>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1"/>
      <c r="AH22" s="34"/>
    </row>
    <row r="23" spans="1:46" s="34" customFormat="1" ht="25.5" customHeight="1" x14ac:dyDescent="0.15">
      <c r="A23" s="200"/>
      <c r="B23" s="252" t="s">
        <v>1138</v>
      </c>
      <c r="C23" s="253"/>
      <c r="D23" s="253"/>
      <c r="E23" s="253"/>
      <c r="F23" s="253"/>
      <c r="G23" s="254"/>
      <c r="H23" s="323" t="s">
        <v>1139</v>
      </c>
      <c r="I23" s="324"/>
      <c r="J23" s="324"/>
      <c r="K23" s="324"/>
      <c r="L23" s="324"/>
      <c r="M23" s="324"/>
      <c r="N23" s="325"/>
      <c r="O23" s="323" t="s">
        <v>1140</v>
      </c>
      <c r="P23" s="324"/>
      <c r="Q23" s="324"/>
      <c r="R23" s="324"/>
      <c r="S23" s="324"/>
      <c r="T23" s="324"/>
      <c r="U23" s="325"/>
      <c r="V23" s="323" t="s">
        <v>1141</v>
      </c>
      <c r="W23" s="324"/>
      <c r="X23" s="324"/>
      <c r="Y23" s="324"/>
      <c r="Z23" s="324"/>
      <c r="AA23" s="325"/>
      <c r="AB23" s="244" t="s">
        <v>1142</v>
      </c>
      <c r="AC23" s="245"/>
      <c r="AD23" s="245"/>
      <c r="AE23" s="245"/>
      <c r="AF23" s="245"/>
      <c r="AG23" s="246"/>
      <c r="AH23" s="33"/>
    </row>
    <row r="24" spans="1:46" s="33" customFormat="1" ht="15" customHeight="1" x14ac:dyDescent="0.15">
      <c r="A24" s="200"/>
      <c r="B24" s="280"/>
      <c r="C24" s="281"/>
      <c r="D24" s="281"/>
      <c r="E24" s="281"/>
      <c r="F24" s="281"/>
      <c r="G24" s="282"/>
      <c r="H24" s="286"/>
      <c r="I24" s="287"/>
      <c r="J24" s="287"/>
      <c r="K24" s="287"/>
      <c r="L24" s="287"/>
      <c r="M24" s="287"/>
      <c r="N24" s="288"/>
      <c r="O24" s="289"/>
      <c r="P24" s="281"/>
      <c r="Q24" s="281"/>
      <c r="R24" s="281"/>
      <c r="S24" s="281"/>
      <c r="T24" s="281"/>
      <c r="U24" s="282"/>
      <c r="V24" s="286"/>
      <c r="W24" s="287"/>
      <c r="X24" s="287"/>
      <c r="Y24" s="287"/>
      <c r="Z24" s="287"/>
      <c r="AA24" s="288"/>
      <c r="AB24" s="317" t="s">
        <v>94</v>
      </c>
      <c r="AC24" s="319" t="str">
        <f>IF(H24="","入力不要",O24-H24+1)</f>
        <v>入力不要</v>
      </c>
      <c r="AD24" s="320"/>
      <c r="AE24" s="320"/>
      <c r="AF24" s="313" t="s">
        <v>95</v>
      </c>
      <c r="AG24" s="314"/>
    </row>
    <row r="25" spans="1:46" s="33" customFormat="1" ht="21" customHeight="1" x14ac:dyDescent="0.15">
      <c r="A25" s="200"/>
      <c r="B25" s="283"/>
      <c r="C25" s="284"/>
      <c r="D25" s="284"/>
      <c r="E25" s="284"/>
      <c r="F25" s="284"/>
      <c r="G25" s="285"/>
      <c r="H25" s="218"/>
      <c r="I25" s="219"/>
      <c r="J25" s="219"/>
      <c r="K25" s="219"/>
      <c r="L25" s="219"/>
      <c r="M25" s="219"/>
      <c r="N25" s="220"/>
      <c r="O25" s="290"/>
      <c r="P25" s="284"/>
      <c r="Q25" s="284"/>
      <c r="R25" s="284"/>
      <c r="S25" s="284"/>
      <c r="T25" s="284"/>
      <c r="U25" s="285"/>
      <c r="V25" s="218"/>
      <c r="W25" s="219"/>
      <c r="X25" s="219"/>
      <c r="Y25" s="219"/>
      <c r="Z25" s="219"/>
      <c r="AA25" s="220"/>
      <c r="AB25" s="318"/>
      <c r="AC25" s="321"/>
      <c r="AD25" s="322"/>
      <c r="AE25" s="322"/>
      <c r="AF25" s="315"/>
      <c r="AG25" s="316"/>
      <c r="AH25" s="35"/>
    </row>
    <row r="26" spans="1:46" s="35" customFormat="1" ht="15" customHeight="1" x14ac:dyDescent="0.15">
      <c r="A26" s="200"/>
      <c r="B26" s="117" t="s">
        <v>97</v>
      </c>
      <c r="C26" s="36"/>
      <c r="D26" s="36"/>
      <c r="E26" s="37"/>
      <c r="F26" s="37"/>
      <c r="G26" s="36"/>
      <c r="H26" s="36"/>
      <c r="I26" s="36"/>
      <c r="J26" s="36"/>
      <c r="K26" s="36"/>
      <c r="L26" s="36"/>
      <c r="M26" s="36"/>
      <c r="N26" s="36"/>
      <c r="O26" s="36"/>
      <c r="P26" s="36"/>
      <c r="Q26" s="36"/>
      <c r="R26" s="37"/>
      <c r="S26" s="38"/>
      <c r="T26" s="36"/>
      <c r="U26" s="36"/>
      <c r="V26" s="36"/>
      <c r="W26" s="36"/>
      <c r="X26" s="36"/>
      <c r="Y26" s="36"/>
      <c r="Z26" s="36"/>
      <c r="AA26" s="36"/>
      <c r="AB26" s="39"/>
      <c r="AC26" s="39"/>
      <c r="AD26" s="39"/>
      <c r="AE26" s="39"/>
      <c r="AF26" s="39"/>
      <c r="AG26" s="40"/>
      <c r="AT26" s="35" t="s">
        <v>977</v>
      </c>
    </row>
    <row r="27" spans="1:46" s="35" customFormat="1" ht="36" customHeight="1" x14ac:dyDescent="0.15">
      <c r="A27" s="200"/>
      <c r="B27" s="277" t="s">
        <v>1143</v>
      </c>
      <c r="C27" s="278"/>
      <c r="D27" s="278"/>
      <c r="E27" s="278"/>
      <c r="F27" s="278"/>
      <c r="G27" s="278"/>
      <c r="H27" s="278"/>
      <c r="I27" s="278"/>
      <c r="J27" s="278"/>
      <c r="K27" s="278"/>
      <c r="L27" s="278"/>
      <c r="M27" s="279"/>
      <c r="N27" s="268" t="s">
        <v>86</v>
      </c>
      <c r="O27" s="269"/>
      <c r="P27" s="269"/>
      <c r="Q27" s="270"/>
      <c r="R27" s="311" t="s">
        <v>1144</v>
      </c>
      <c r="S27" s="278"/>
      <c r="T27" s="278"/>
      <c r="U27" s="278"/>
      <c r="V27" s="278"/>
      <c r="W27" s="278"/>
      <c r="X27" s="278"/>
      <c r="Y27" s="278"/>
      <c r="Z27" s="278"/>
      <c r="AA27" s="278"/>
      <c r="AB27" s="278"/>
      <c r="AC27" s="278"/>
      <c r="AD27" s="278"/>
      <c r="AE27" s="278"/>
      <c r="AF27" s="278"/>
      <c r="AG27" s="312"/>
    </row>
    <row r="28" spans="1:46" s="35" customFormat="1" ht="32.25" customHeight="1" x14ac:dyDescent="0.15">
      <c r="A28" s="200"/>
      <c r="B28" s="262"/>
      <c r="C28" s="263"/>
      <c r="D28" s="263"/>
      <c r="E28" s="263"/>
      <c r="F28" s="263"/>
      <c r="G28" s="263"/>
      <c r="H28" s="263"/>
      <c r="I28" s="263"/>
      <c r="J28" s="263"/>
      <c r="K28" s="263"/>
      <c r="L28" s="263"/>
      <c r="M28" s="264"/>
      <c r="N28" s="271"/>
      <c r="O28" s="272"/>
      <c r="P28" s="272"/>
      <c r="Q28" s="273"/>
      <c r="R28" s="291" t="s">
        <v>927</v>
      </c>
      <c r="S28" s="291"/>
      <c r="T28" s="291"/>
      <c r="U28" s="242"/>
      <c r="V28" s="242"/>
      <c r="W28" s="242"/>
      <c r="X28" s="242"/>
      <c r="Y28" s="242"/>
      <c r="Z28" s="242"/>
      <c r="AA28" s="242"/>
      <c r="AB28" s="242"/>
      <c r="AC28" s="242"/>
      <c r="AD28" s="242"/>
      <c r="AE28" s="242"/>
      <c r="AF28" s="242"/>
      <c r="AG28" s="243"/>
      <c r="AL28" s="240"/>
      <c r="AM28" s="240"/>
      <c r="AN28" s="240"/>
      <c r="AO28" s="240"/>
    </row>
    <row r="29" spans="1:46" s="35" customFormat="1" ht="32.25" customHeight="1" x14ac:dyDescent="0.15">
      <c r="A29" s="200"/>
      <c r="B29" s="265"/>
      <c r="C29" s="266"/>
      <c r="D29" s="266"/>
      <c r="E29" s="266"/>
      <c r="F29" s="266"/>
      <c r="G29" s="266"/>
      <c r="H29" s="266"/>
      <c r="I29" s="266"/>
      <c r="J29" s="266"/>
      <c r="K29" s="266"/>
      <c r="L29" s="266"/>
      <c r="M29" s="267"/>
      <c r="N29" s="274"/>
      <c r="O29" s="275"/>
      <c r="P29" s="275"/>
      <c r="Q29" s="276"/>
      <c r="R29" s="241" t="s">
        <v>928</v>
      </c>
      <c r="S29" s="241"/>
      <c r="T29" s="241"/>
      <c r="U29" s="242"/>
      <c r="V29" s="242"/>
      <c r="W29" s="242"/>
      <c r="X29" s="242"/>
      <c r="Y29" s="242"/>
      <c r="Z29" s="242"/>
      <c r="AA29" s="242"/>
      <c r="AB29" s="242"/>
      <c r="AC29" s="242"/>
      <c r="AD29" s="242"/>
      <c r="AE29" s="242"/>
      <c r="AF29" s="242"/>
      <c r="AG29" s="243"/>
      <c r="AL29" s="240"/>
      <c r="AM29" s="240"/>
      <c r="AN29" s="240"/>
      <c r="AO29" s="240"/>
      <c r="AP29" s="240"/>
    </row>
    <row r="30" spans="1:46" s="35" customFormat="1" ht="15" customHeight="1" x14ac:dyDescent="0.15">
      <c r="A30" s="200"/>
      <c r="B30" s="295" t="s">
        <v>1145</v>
      </c>
      <c r="C30" s="296"/>
      <c r="D30" s="296"/>
      <c r="E30" s="296"/>
      <c r="F30" s="296"/>
      <c r="G30" s="296"/>
      <c r="H30" s="296"/>
      <c r="I30" s="296"/>
      <c r="J30" s="296"/>
      <c r="K30" s="296"/>
      <c r="L30" s="296"/>
      <c r="M30" s="297"/>
      <c r="N30" s="213" t="s">
        <v>1146</v>
      </c>
      <c r="O30" s="214"/>
      <c r="P30" s="214"/>
      <c r="Q30" s="214"/>
      <c r="R30" s="214"/>
      <c r="S30" s="214"/>
      <c r="T30" s="214"/>
      <c r="U30" s="214"/>
      <c r="V30" s="214"/>
      <c r="W30" s="214"/>
      <c r="X30" s="214"/>
      <c r="Y30" s="214"/>
      <c r="Z30" s="214"/>
      <c r="AA30" s="214"/>
      <c r="AB30" s="214"/>
      <c r="AC30" s="214"/>
      <c r="AD30" s="214"/>
      <c r="AE30" s="214"/>
      <c r="AF30" s="214"/>
      <c r="AG30" s="255"/>
    </row>
    <row r="31" spans="1:46" s="35" customFormat="1" ht="36" customHeight="1" x14ac:dyDescent="0.15">
      <c r="A31" s="200"/>
      <c r="B31" s="256"/>
      <c r="C31" s="257"/>
      <c r="D31" s="257"/>
      <c r="E31" s="257"/>
      <c r="F31" s="257"/>
      <c r="G31" s="257"/>
      <c r="H31" s="257"/>
      <c r="I31" s="257"/>
      <c r="J31" s="257"/>
      <c r="K31" s="257"/>
      <c r="L31" s="257"/>
      <c r="M31" s="258"/>
      <c r="N31" s="238"/>
      <c r="O31" s="236"/>
      <c r="P31" s="236"/>
      <c r="Q31" s="236"/>
      <c r="R31" s="236"/>
      <c r="S31" s="236"/>
      <c r="T31" s="236"/>
      <c r="U31" s="236"/>
      <c r="V31" s="236"/>
      <c r="W31" s="236"/>
      <c r="X31" s="236"/>
      <c r="Y31" s="236"/>
      <c r="Z31" s="236"/>
      <c r="AA31" s="236"/>
      <c r="AB31" s="236"/>
      <c r="AC31" s="236"/>
      <c r="AD31" s="236"/>
      <c r="AE31" s="236"/>
      <c r="AF31" s="236"/>
      <c r="AG31" s="239"/>
      <c r="AH31" s="37"/>
    </row>
    <row r="32" spans="1:46" s="37" customFormat="1" ht="15" customHeight="1" x14ac:dyDescent="0.15">
      <c r="A32" s="200"/>
      <c r="B32" s="295" t="s">
        <v>1147</v>
      </c>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326"/>
    </row>
    <row r="33" spans="1:50" s="37" customFormat="1" ht="36" customHeight="1" x14ac:dyDescent="0.15">
      <c r="A33" s="201"/>
      <c r="B33" s="292"/>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4"/>
      <c r="AH33" s="41"/>
    </row>
    <row r="34" spans="1:50" s="41" customFormat="1" ht="15" customHeight="1" x14ac:dyDescent="0.15">
      <c r="A34" s="42"/>
      <c r="B34" s="2"/>
      <c r="C34" s="2"/>
      <c r="D34" s="2"/>
      <c r="E34" s="35"/>
      <c r="F34" s="35"/>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43"/>
    </row>
    <row r="35" spans="1:50" s="41" customFormat="1" ht="13.5" x14ac:dyDescent="0.15">
      <c r="A35" s="249" t="s">
        <v>87</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1"/>
      <c r="AH35" s="35"/>
      <c r="AI35" s="43"/>
      <c r="AJ35" s="43"/>
      <c r="AK35" s="43"/>
      <c r="AL35" s="43"/>
      <c r="AM35" s="43"/>
      <c r="AN35" s="43"/>
      <c r="AO35" s="43"/>
      <c r="AP35" s="43"/>
      <c r="AQ35" s="43"/>
      <c r="AR35" s="43"/>
      <c r="AS35" s="43"/>
      <c r="AT35" s="43"/>
      <c r="AU35" s="43"/>
      <c r="AV35" s="43"/>
      <c r="AW35" s="43"/>
      <c r="AX35" s="43"/>
    </row>
    <row r="36" spans="1:50" s="35" customFormat="1" ht="15" customHeight="1" x14ac:dyDescent="0.15">
      <c r="A36" s="248"/>
      <c r="B36" s="248"/>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33"/>
    </row>
    <row r="37" spans="1:50" s="33" customFormat="1" ht="33" customHeight="1" x14ac:dyDescent="0.15">
      <c r="A37" s="2"/>
      <c r="B37" s="2"/>
      <c r="C37" s="2"/>
      <c r="D37" s="2"/>
      <c r="E37" s="35"/>
      <c r="F37" s="35"/>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50" s="33" customFormat="1" ht="12" customHeight="1" x14ac:dyDescent="0.15">
      <c r="A38" s="247"/>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row>
    <row r="39" spans="1:50" s="33" customFormat="1" ht="15" customHeight="1" x14ac:dyDescent="0.15">
      <c r="A39" s="5"/>
      <c r="B39" s="2"/>
      <c r="C39" s="2"/>
      <c r="D39" s="2"/>
      <c r="E39" s="35"/>
      <c r="F39" s="35"/>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50" s="33" customFormat="1" ht="15" customHeight="1" x14ac:dyDescent="0.15">
      <c r="A40" s="44"/>
      <c r="B40" s="2"/>
      <c r="C40" s="2"/>
      <c r="D40" s="2"/>
      <c r="E40" s="35"/>
      <c r="F40" s="35"/>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50" ht="15" customHeight="1" x14ac:dyDescent="0.15">
      <c r="A41" s="44"/>
    </row>
    <row r="42" spans="1:50" ht="15" customHeight="1" x14ac:dyDescent="0.15">
      <c r="A42" s="5"/>
    </row>
    <row r="43" spans="1:50" ht="15" customHeight="1" x14ac:dyDescent="0.15">
      <c r="A43" s="5"/>
    </row>
    <row r="44" spans="1:50" ht="15" customHeight="1" x14ac:dyDescent="0.15">
      <c r="A44" s="5"/>
    </row>
    <row r="45" spans="1:50" ht="15" customHeight="1" x14ac:dyDescent="0.15"/>
    <row r="46" spans="1:50" ht="15" customHeight="1" x14ac:dyDescent="0.15"/>
    <row r="47" spans="1:50" ht="15" customHeight="1" x14ac:dyDescent="0.15"/>
    <row r="242" spans="1:4" ht="10.5" customHeight="1" x14ac:dyDescent="0.15">
      <c r="A242" s="45" t="s">
        <v>798</v>
      </c>
      <c r="B242" s="45"/>
      <c r="C242" s="33"/>
      <c r="D242" s="33"/>
    </row>
    <row r="243" spans="1:4" ht="10.5" customHeight="1" x14ac:dyDescent="0.15">
      <c r="A243" s="45" t="s">
        <v>799</v>
      </c>
      <c r="B243" s="45"/>
      <c r="C243" s="33"/>
      <c r="D243" s="33"/>
    </row>
    <row r="244" spans="1:4" ht="10.5" customHeight="1" x14ac:dyDescent="0.15">
      <c r="A244" s="45" t="s">
        <v>800</v>
      </c>
      <c r="B244" s="45"/>
      <c r="C244" s="33"/>
      <c r="D244" s="33"/>
    </row>
    <row r="245" spans="1:4" ht="10.5" customHeight="1" x14ac:dyDescent="0.15">
      <c r="A245" s="45" t="s">
        <v>801</v>
      </c>
      <c r="B245" s="45"/>
      <c r="C245" s="33"/>
      <c r="D245" s="33"/>
    </row>
    <row r="246" spans="1:4" ht="10.5" customHeight="1" x14ac:dyDescent="0.15">
      <c r="A246" s="45" t="s">
        <v>802</v>
      </c>
      <c r="B246" s="45"/>
      <c r="C246" s="33"/>
      <c r="D246" s="33"/>
    </row>
    <row r="247" spans="1:4" ht="10.5" customHeight="1" x14ac:dyDescent="0.15">
      <c r="A247" s="45" t="s">
        <v>803</v>
      </c>
      <c r="B247" s="45"/>
      <c r="C247" s="33"/>
      <c r="D247" s="33"/>
    </row>
    <row r="248" spans="1:4" ht="10.5" customHeight="1" x14ac:dyDescent="0.15">
      <c r="A248" s="45" t="s">
        <v>1056</v>
      </c>
      <c r="B248" s="45"/>
      <c r="C248" s="33"/>
      <c r="D248" s="33"/>
    </row>
    <row r="249" spans="1:4" ht="10.5" customHeight="1" x14ac:dyDescent="0.15">
      <c r="A249" s="45" t="s">
        <v>804</v>
      </c>
      <c r="B249" s="45"/>
      <c r="C249" s="33"/>
      <c r="D249" s="33"/>
    </row>
    <row r="250" spans="1:4" ht="10.5" customHeight="1" x14ac:dyDescent="0.15">
      <c r="A250" s="45" t="s">
        <v>805</v>
      </c>
      <c r="B250" s="45"/>
      <c r="C250" s="33"/>
      <c r="D250" s="33"/>
    </row>
    <row r="251" spans="1:4" ht="10.5" customHeight="1" x14ac:dyDescent="0.15">
      <c r="A251" s="45" t="s">
        <v>806</v>
      </c>
      <c r="B251" s="45"/>
      <c r="C251" s="33"/>
      <c r="D251" s="33"/>
    </row>
    <row r="252" spans="1:4" ht="10.5" customHeight="1" x14ac:dyDescent="0.15">
      <c r="A252" s="45" t="s">
        <v>807</v>
      </c>
      <c r="B252" s="45"/>
      <c r="C252" s="33"/>
      <c r="D252" s="33"/>
    </row>
    <row r="253" spans="1:4" ht="10.5" customHeight="1" x14ac:dyDescent="0.15">
      <c r="A253" s="45" t="s">
        <v>808</v>
      </c>
      <c r="B253" s="45"/>
      <c r="C253" s="33"/>
      <c r="D253" s="33"/>
    </row>
    <row r="254" spans="1:4" ht="10.5" customHeight="1" x14ac:dyDescent="0.15">
      <c r="A254" s="45" t="s">
        <v>809</v>
      </c>
      <c r="B254" s="45"/>
      <c r="C254" s="33"/>
      <c r="D254" s="33"/>
    </row>
    <row r="255" spans="1:4" ht="10.5" customHeight="1" x14ac:dyDescent="0.15">
      <c r="A255" s="45" t="s">
        <v>1057</v>
      </c>
      <c r="B255" s="45"/>
      <c r="C255" s="33"/>
      <c r="D255" s="33"/>
    </row>
    <row r="256" spans="1:4" ht="10.5" customHeight="1" x14ac:dyDescent="0.15">
      <c r="A256" s="45" t="s">
        <v>810</v>
      </c>
      <c r="B256" s="45"/>
      <c r="C256" s="33"/>
      <c r="D256" s="33"/>
    </row>
    <row r="257" spans="1:4" ht="10.5" customHeight="1" x14ac:dyDescent="0.15">
      <c r="A257" s="45" t="s">
        <v>811</v>
      </c>
      <c r="B257" s="45"/>
      <c r="C257" s="33"/>
      <c r="D257" s="33"/>
    </row>
    <row r="258" spans="1:4" ht="10.5" customHeight="1" x14ac:dyDescent="0.15">
      <c r="A258" s="45" t="s">
        <v>812</v>
      </c>
      <c r="B258" s="45"/>
      <c r="C258" s="33"/>
      <c r="D258" s="33"/>
    </row>
    <row r="259" spans="1:4" ht="10.5" customHeight="1" x14ac:dyDescent="0.15">
      <c r="A259" s="45" t="s">
        <v>813</v>
      </c>
      <c r="B259" s="45"/>
      <c r="C259" s="33"/>
      <c r="D259" s="33"/>
    </row>
    <row r="260" spans="1:4" ht="10.5" customHeight="1" x14ac:dyDescent="0.15">
      <c r="A260" s="45" t="s">
        <v>929</v>
      </c>
      <c r="B260" s="45"/>
      <c r="C260" s="33"/>
      <c r="D260" s="33"/>
    </row>
    <row r="261" spans="1:4" ht="10.5" customHeight="1" x14ac:dyDescent="0.15">
      <c r="A261" s="45" t="s">
        <v>1058</v>
      </c>
      <c r="B261" s="45"/>
      <c r="C261" s="33"/>
      <c r="D261" s="33"/>
    </row>
    <row r="262" spans="1:4" ht="10.5" customHeight="1" x14ac:dyDescent="0.15">
      <c r="A262" s="45" t="s">
        <v>1059</v>
      </c>
      <c r="B262" s="45"/>
      <c r="C262" s="33"/>
      <c r="D262" s="33"/>
    </row>
    <row r="263" spans="1:4" ht="10.5" customHeight="1" x14ac:dyDescent="0.15">
      <c r="A263" s="45" t="s">
        <v>814</v>
      </c>
      <c r="B263" s="45"/>
      <c r="C263" s="33"/>
      <c r="D263" s="33"/>
    </row>
    <row r="264" spans="1:4" ht="10.5" customHeight="1" x14ac:dyDescent="0.15">
      <c r="A264" s="45" t="s">
        <v>1060</v>
      </c>
      <c r="B264" s="45"/>
      <c r="C264" s="33"/>
      <c r="D264" s="33"/>
    </row>
    <row r="265" spans="1:4" ht="10.5" customHeight="1" x14ac:dyDescent="0.15">
      <c r="A265" s="45" t="s">
        <v>1061</v>
      </c>
      <c r="B265" s="45"/>
      <c r="C265" s="33"/>
      <c r="D265" s="33"/>
    </row>
    <row r="266" spans="1:4" ht="10.5" customHeight="1" x14ac:dyDescent="0.15">
      <c r="A266" s="45" t="s">
        <v>815</v>
      </c>
      <c r="B266" s="45"/>
      <c r="C266" s="33"/>
      <c r="D266" s="33"/>
    </row>
    <row r="267" spans="1:4" ht="10.5" customHeight="1" x14ac:dyDescent="0.15">
      <c r="A267" s="45" t="s">
        <v>816</v>
      </c>
      <c r="B267" s="45"/>
      <c r="C267" s="33"/>
      <c r="D267" s="33"/>
    </row>
    <row r="268" spans="1:4" ht="10.5" customHeight="1" x14ac:dyDescent="0.15">
      <c r="A268" s="45" t="s">
        <v>817</v>
      </c>
      <c r="B268" s="45"/>
      <c r="C268" s="33"/>
      <c r="D268" s="33"/>
    </row>
    <row r="269" spans="1:4" ht="10.5" customHeight="1" x14ac:dyDescent="0.15">
      <c r="A269" s="45" t="s">
        <v>818</v>
      </c>
      <c r="B269" s="45"/>
      <c r="C269" s="33"/>
      <c r="D269" s="33"/>
    </row>
    <row r="270" spans="1:4" ht="10.5" customHeight="1" x14ac:dyDescent="0.15">
      <c r="A270" s="45" t="s">
        <v>819</v>
      </c>
      <c r="B270" s="45"/>
      <c r="C270" s="33"/>
      <c r="D270" s="33"/>
    </row>
    <row r="271" spans="1:4" ht="10.5" customHeight="1" x14ac:dyDescent="0.15">
      <c r="A271" s="45" t="s">
        <v>820</v>
      </c>
      <c r="B271" s="45"/>
      <c r="C271" s="33"/>
      <c r="D271" s="33"/>
    </row>
    <row r="272" spans="1:4" ht="10.5" customHeight="1" x14ac:dyDescent="0.15">
      <c r="A272" s="45" t="s">
        <v>821</v>
      </c>
      <c r="B272" s="45"/>
      <c r="C272" s="33"/>
      <c r="D272" s="33"/>
    </row>
    <row r="273" spans="1:4" ht="10.5" customHeight="1" x14ac:dyDescent="0.15">
      <c r="A273" s="45" t="s">
        <v>1063</v>
      </c>
      <c r="B273" s="45"/>
      <c r="C273" s="33"/>
      <c r="D273" s="33"/>
    </row>
    <row r="274" spans="1:4" ht="10.5" customHeight="1" x14ac:dyDescent="0.15">
      <c r="A274" s="45" t="s">
        <v>822</v>
      </c>
      <c r="B274" s="45"/>
      <c r="C274" s="33"/>
      <c r="D274" s="33"/>
    </row>
    <row r="275" spans="1:4" ht="10.5" customHeight="1" x14ac:dyDescent="0.15">
      <c r="A275" s="45" t="s">
        <v>823</v>
      </c>
      <c r="B275" s="45"/>
      <c r="C275" s="33"/>
      <c r="D275" s="33"/>
    </row>
    <row r="276" spans="1:4" ht="10.5" customHeight="1" x14ac:dyDescent="0.15">
      <c r="A276" s="45" t="s">
        <v>824</v>
      </c>
      <c r="B276" s="45"/>
      <c r="C276" s="33"/>
      <c r="D276" s="33"/>
    </row>
    <row r="277" spans="1:4" ht="10.5" customHeight="1" x14ac:dyDescent="0.15">
      <c r="A277" s="45" t="s">
        <v>825</v>
      </c>
      <c r="B277" s="45"/>
      <c r="C277" s="33"/>
      <c r="D277" s="33"/>
    </row>
    <row r="278" spans="1:4" ht="10.5" customHeight="1" x14ac:dyDescent="0.15">
      <c r="A278" s="45" t="s">
        <v>826</v>
      </c>
      <c r="B278" s="45"/>
      <c r="C278" s="33"/>
      <c r="D278" s="33"/>
    </row>
    <row r="279" spans="1:4" ht="10.5" customHeight="1" x14ac:dyDescent="0.15">
      <c r="A279" s="45" t="s">
        <v>827</v>
      </c>
      <c r="B279" s="45"/>
      <c r="C279" s="33"/>
      <c r="D279" s="33"/>
    </row>
    <row r="280" spans="1:4" ht="10.5" customHeight="1" x14ac:dyDescent="0.15">
      <c r="A280" s="45" t="s">
        <v>828</v>
      </c>
      <c r="B280" s="45"/>
      <c r="C280" s="33"/>
      <c r="D280" s="33"/>
    </row>
    <row r="281" spans="1:4" ht="10.5" customHeight="1" x14ac:dyDescent="0.15">
      <c r="A281" s="45" t="s">
        <v>829</v>
      </c>
      <c r="B281" s="45"/>
      <c r="C281" s="33"/>
      <c r="D281" s="33"/>
    </row>
    <row r="282" spans="1:4" ht="10.5" customHeight="1" x14ac:dyDescent="0.15">
      <c r="A282" s="45" t="s">
        <v>830</v>
      </c>
      <c r="B282" s="45"/>
      <c r="C282" s="33"/>
      <c r="D282" s="33"/>
    </row>
    <row r="283" spans="1:4" ht="10.5" customHeight="1" x14ac:dyDescent="0.15">
      <c r="A283" s="45" t="s">
        <v>831</v>
      </c>
      <c r="B283" s="45"/>
      <c r="C283" s="33"/>
      <c r="D283" s="33"/>
    </row>
    <row r="284" spans="1:4" ht="10.5" customHeight="1" x14ac:dyDescent="0.15">
      <c r="A284" s="45" t="s">
        <v>832</v>
      </c>
      <c r="B284" s="45"/>
      <c r="C284" s="33"/>
      <c r="D284" s="33"/>
    </row>
    <row r="285" spans="1:4" ht="10.5" customHeight="1" x14ac:dyDescent="0.15">
      <c r="A285" s="45" t="s">
        <v>833</v>
      </c>
      <c r="B285" s="45"/>
      <c r="C285" s="33"/>
      <c r="D285" s="33"/>
    </row>
    <row r="286" spans="1:4" ht="10.5" customHeight="1" x14ac:dyDescent="0.15">
      <c r="A286" s="45" t="s">
        <v>834</v>
      </c>
      <c r="B286" s="45"/>
      <c r="C286" s="33"/>
      <c r="D286" s="33"/>
    </row>
    <row r="287" spans="1:4" ht="10.5" customHeight="1" x14ac:dyDescent="0.15">
      <c r="A287" s="45" t="s">
        <v>835</v>
      </c>
      <c r="B287" s="45"/>
      <c r="C287" s="33"/>
      <c r="D287" s="33"/>
    </row>
    <row r="288" spans="1:4" ht="10.5" customHeight="1" x14ac:dyDescent="0.15">
      <c r="A288" s="45" t="s">
        <v>1062</v>
      </c>
      <c r="B288" s="45"/>
      <c r="C288" s="33"/>
      <c r="D288" s="33"/>
    </row>
    <row r="289" spans="1:4" ht="10.5" customHeight="1" x14ac:dyDescent="0.15">
      <c r="A289" s="45" t="s">
        <v>836</v>
      </c>
      <c r="B289" s="45"/>
      <c r="C289" s="33"/>
      <c r="D289" s="33"/>
    </row>
    <row r="290" spans="1:4" ht="10.5" customHeight="1" x14ac:dyDescent="0.15">
      <c r="A290" s="45" t="s">
        <v>837</v>
      </c>
      <c r="B290" s="45"/>
      <c r="C290" s="33"/>
      <c r="D290" s="33"/>
    </row>
    <row r="291" spans="1:4" ht="10.5" customHeight="1" x14ac:dyDescent="0.15">
      <c r="A291" s="45" t="s">
        <v>838</v>
      </c>
      <c r="B291" s="45"/>
      <c r="C291" s="33"/>
      <c r="D291" s="33"/>
    </row>
    <row r="292" spans="1:4" ht="10.5" customHeight="1" x14ac:dyDescent="0.15">
      <c r="A292" s="45" t="s">
        <v>839</v>
      </c>
      <c r="B292" s="45"/>
      <c r="C292" s="33"/>
      <c r="D292" s="33"/>
    </row>
    <row r="293" spans="1:4" ht="10.5" customHeight="1" x14ac:dyDescent="0.15">
      <c r="A293" s="45" t="s">
        <v>840</v>
      </c>
      <c r="B293" s="45"/>
      <c r="C293" s="33"/>
      <c r="D293" s="33"/>
    </row>
    <row r="294" spans="1:4" ht="10.5" customHeight="1" x14ac:dyDescent="0.15">
      <c r="A294" s="45" t="s">
        <v>841</v>
      </c>
      <c r="B294" s="45"/>
      <c r="C294" s="33"/>
      <c r="D294" s="33"/>
    </row>
    <row r="295" spans="1:4" ht="10.5" customHeight="1" x14ac:dyDescent="0.15">
      <c r="A295" s="45" t="s">
        <v>842</v>
      </c>
      <c r="B295" s="45"/>
      <c r="C295" s="33"/>
      <c r="D295" s="33"/>
    </row>
    <row r="296" spans="1:4" ht="10.5" customHeight="1" x14ac:dyDescent="0.15">
      <c r="A296" s="45" t="s">
        <v>843</v>
      </c>
      <c r="B296" s="45"/>
      <c r="C296" s="33"/>
      <c r="D296" s="33"/>
    </row>
    <row r="297" spans="1:4" ht="10.5" customHeight="1" x14ac:dyDescent="0.15">
      <c r="A297" s="45" t="s">
        <v>844</v>
      </c>
      <c r="B297" s="45"/>
      <c r="C297" s="33"/>
      <c r="D297" s="33"/>
    </row>
    <row r="298" spans="1:4" ht="10.5" customHeight="1" x14ac:dyDescent="0.15">
      <c r="A298" s="45" t="s">
        <v>845</v>
      </c>
      <c r="B298" s="45"/>
      <c r="C298" s="33"/>
      <c r="D298" s="33"/>
    </row>
    <row r="299" spans="1:4" ht="10.5" customHeight="1" x14ac:dyDescent="0.15">
      <c r="A299" s="45" t="s">
        <v>846</v>
      </c>
      <c r="B299" s="45"/>
      <c r="C299" s="33"/>
      <c r="D299" s="33"/>
    </row>
    <row r="300" spans="1:4" ht="10.5" customHeight="1" x14ac:dyDescent="0.15">
      <c r="A300" s="45" t="s">
        <v>847</v>
      </c>
      <c r="B300" s="45"/>
      <c r="C300" s="33"/>
      <c r="D300" s="33"/>
    </row>
    <row r="301" spans="1:4" ht="10.5" customHeight="1" x14ac:dyDescent="0.15">
      <c r="A301" s="45" t="s">
        <v>848</v>
      </c>
      <c r="B301" s="45"/>
      <c r="C301" s="33"/>
      <c r="D301" s="33"/>
    </row>
    <row r="302" spans="1:4" ht="10.5" customHeight="1" x14ac:dyDescent="0.15">
      <c r="A302" s="45" t="s">
        <v>849</v>
      </c>
      <c r="B302" s="45"/>
      <c r="C302" s="33"/>
      <c r="D302" s="33"/>
    </row>
    <row r="303" spans="1:4" ht="10.5" customHeight="1" x14ac:dyDescent="0.15">
      <c r="A303" s="45" t="s">
        <v>850</v>
      </c>
      <c r="B303" s="45"/>
      <c r="C303" s="33"/>
      <c r="D303" s="33"/>
    </row>
    <row r="304" spans="1:4" ht="10.5" customHeight="1" x14ac:dyDescent="0.15">
      <c r="A304" s="45" t="s">
        <v>1052</v>
      </c>
      <c r="B304" s="45"/>
      <c r="C304" s="33"/>
      <c r="D304" s="33"/>
    </row>
    <row r="305" spans="1:4" ht="10.5" customHeight="1" x14ac:dyDescent="0.15">
      <c r="A305" s="45" t="s">
        <v>851</v>
      </c>
      <c r="B305" s="45"/>
      <c r="C305" s="33"/>
      <c r="D305" s="33"/>
    </row>
    <row r="306" spans="1:4" ht="10.5" customHeight="1" x14ac:dyDescent="0.15">
      <c r="A306" s="45" t="s">
        <v>852</v>
      </c>
      <c r="B306" s="45"/>
      <c r="C306" s="33"/>
      <c r="D306" s="33"/>
    </row>
    <row r="307" spans="1:4" ht="10.5" customHeight="1" x14ac:dyDescent="0.15">
      <c r="A307" s="45" t="s">
        <v>853</v>
      </c>
      <c r="B307" s="45"/>
      <c r="C307" s="33"/>
      <c r="D307" s="33"/>
    </row>
    <row r="308" spans="1:4" ht="10.5" customHeight="1" x14ac:dyDescent="0.15">
      <c r="A308" s="45" t="s">
        <v>854</v>
      </c>
      <c r="B308" s="45"/>
      <c r="C308" s="33"/>
      <c r="D308" s="33"/>
    </row>
    <row r="309" spans="1:4" ht="10.5" customHeight="1" x14ac:dyDescent="0.15">
      <c r="A309" s="45" t="s">
        <v>855</v>
      </c>
      <c r="B309" s="45"/>
      <c r="C309" s="33"/>
      <c r="D309" s="33"/>
    </row>
    <row r="310" spans="1:4" ht="10.5" customHeight="1" x14ac:dyDescent="0.15">
      <c r="A310" s="45" t="s">
        <v>856</v>
      </c>
      <c r="B310" s="45"/>
      <c r="C310" s="33"/>
      <c r="D310" s="33"/>
    </row>
    <row r="311" spans="1:4" ht="10.5" customHeight="1" x14ac:dyDescent="0.15">
      <c r="A311" s="45" t="s">
        <v>857</v>
      </c>
      <c r="B311" s="45"/>
      <c r="C311" s="33"/>
      <c r="D311" s="33"/>
    </row>
    <row r="312" spans="1:4" ht="10.5" customHeight="1" x14ac:dyDescent="0.15">
      <c r="A312" s="45" t="s">
        <v>858</v>
      </c>
      <c r="B312" s="45"/>
      <c r="C312" s="33"/>
      <c r="D312" s="33"/>
    </row>
    <row r="313" spans="1:4" ht="10.5" customHeight="1" x14ac:dyDescent="0.15">
      <c r="A313" s="45" t="s">
        <v>859</v>
      </c>
      <c r="B313" s="45"/>
      <c r="C313" s="33"/>
      <c r="D313" s="33"/>
    </row>
    <row r="314" spans="1:4" ht="10.5" customHeight="1" x14ac:dyDescent="0.15">
      <c r="A314" s="45" t="s">
        <v>860</v>
      </c>
      <c r="B314" s="45"/>
      <c r="C314" s="33"/>
      <c r="D314" s="33"/>
    </row>
    <row r="315" spans="1:4" ht="10.5" customHeight="1" x14ac:dyDescent="0.15">
      <c r="A315" s="45" t="s">
        <v>1051</v>
      </c>
      <c r="B315" s="45"/>
      <c r="C315" s="33"/>
      <c r="D315" s="33"/>
    </row>
    <row r="316" spans="1:4" ht="10.5" customHeight="1" x14ac:dyDescent="0.15">
      <c r="A316" s="45" t="s">
        <v>861</v>
      </c>
      <c r="B316" s="45"/>
      <c r="C316" s="33"/>
      <c r="D316" s="33"/>
    </row>
    <row r="317" spans="1:4" ht="10.5" customHeight="1" x14ac:dyDescent="0.15">
      <c r="A317" s="45" t="s">
        <v>862</v>
      </c>
      <c r="B317" s="45"/>
      <c r="C317" s="33"/>
      <c r="D317" s="33"/>
    </row>
    <row r="318" spans="1:4" ht="10.5" customHeight="1" x14ac:dyDescent="0.15">
      <c r="A318" s="45" t="s">
        <v>863</v>
      </c>
      <c r="B318" s="45"/>
      <c r="C318" s="33"/>
      <c r="D318" s="33"/>
    </row>
    <row r="319" spans="1:4" ht="10.5" customHeight="1" x14ac:dyDescent="0.15">
      <c r="A319" s="45" t="s">
        <v>864</v>
      </c>
      <c r="B319" s="45"/>
      <c r="C319" s="33"/>
      <c r="D319" s="33"/>
    </row>
    <row r="320" spans="1:4" ht="10.5" customHeight="1" x14ac:dyDescent="0.15">
      <c r="A320" s="45" t="s">
        <v>1054</v>
      </c>
      <c r="B320" s="45"/>
      <c r="C320" s="33"/>
      <c r="D320" s="33"/>
    </row>
    <row r="321" spans="1:4" ht="10.5" customHeight="1" x14ac:dyDescent="0.15">
      <c r="A321" s="45" t="s">
        <v>865</v>
      </c>
      <c r="B321" s="45"/>
      <c r="C321" s="33"/>
      <c r="D321" s="33"/>
    </row>
    <row r="322" spans="1:4" ht="10.5" customHeight="1" x14ac:dyDescent="0.15">
      <c r="A322" s="45" t="s">
        <v>866</v>
      </c>
      <c r="B322" s="45"/>
      <c r="C322" s="33"/>
      <c r="D322" s="33"/>
    </row>
    <row r="323" spans="1:4" ht="10.5" customHeight="1" x14ac:dyDescent="0.15">
      <c r="A323" s="45" t="s">
        <v>867</v>
      </c>
      <c r="B323" s="45"/>
      <c r="C323" s="33"/>
      <c r="D323" s="33"/>
    </row>
    <row r="324" spans="1:4" ht="10.5" customHeight="1" x14ac:dyDescent="0.15">
      <c r="A324" s="45" t="s">
        <v>868</v>
      </c>
      <c r="B324" s="45"/>
      <c r="C324" s="33"/>
      <c r="D324" s="33"/>
    </row>
    <row r="325" spans="1:4" ht="10.5" customHeight="1" x14ac:dyDescent="0.15">
      <c r="A325" s="45" t="s">
        <v>869</v>
      </c>
      <c r="B325" s="45"/>
      <c r="C325" s="33"/>
      <c r="D325" s="33"/>
    </row>
    <row r="326" spans="1:4" ht="10.5" customHeight="1" x14ac:dyDescent="0.15">
      <c r="A326" s="45" t="s">
        <v>870</v>
      </c>
      <c r="B326" s="45"/>
      <c r="C326" s="33"/>
      <c r="D326" s="33"/>
    </row>
    <row r="327" spans="1:4" ht="10.5" customHeight="1" x14ac:dyDescent="0.15">
      <c r="A327" s="45" t="s">
        <v>871</v>
      </c>
      <c r="B327" s="45"/>
      <c r="C327" s="33"/>
      <c r="D327" s="33"/>
    </row>
    <row r="328" spans="1:4" ht="10.5" customHeight="1" x14ac:dyDescent="0.15">
      <c r="A328" s="45" t="s">
        <v>872</v>
      </c>
      <c r="B328" s="45"/>
      <c r="C328" s="33"/>
      <c r="D328" s="33"/>
    </row>
    <row r="329" spans="1:4" ht="10.5" customHeight="1" x14ac:dyDescent="0.15">
      <c r="A329" s="45" t="s">
        <v>873</v>
      </c>
      <c r="B329" s="45"/>
      <c r="C329" s="33"/>
      <c r="D329" s="33"/>
    </row>
    <row r="330" spans="1:4" ht="10.5" customHeight="1" x14ac:dyDescent="0.15">
      <c r="A330" s="45" t="s">
        <v>874</v>
      </c>
      <c r="B330" s="45"/>
      <c r="C330" s="33"/>
      <c r="D330" s="33"/>
    </row>
    <row r="331" spans="1:4" ht="10.5" customHeight="1" x14ac:dyDescent="0.15">
      <c r="A331" s="45" t="s">
        <v>875</v>
      </c>
      <c r="B331" s="45"/>
      <c r="C331" s="33"/>
      <c r="D331" s="33"/>
    </row>
    <row r="332" spans="1:4" ht="10.5" customHeight="1" x14ac:dyDescent="0.15">
      <c r="A332" s="45" t="s">
        <v>876</v>
      </c>
      <c r="B332" s="45"/>
      <c r="C332" s="33"/>
      <c r="D332" s="33"/>
    </row>
    <row r="333" spans="1:4" ht="10.5" customHeight="1" x14ac:dyDescent="0.15">
      <c r="A333" s="45" t="s">
        <v>877</v>
      </c>
      <c r="B333" s="45"/>
      <c r="C333" s="33"/>
      <c r="D333" s="33"/>
    </row>
    <row r="334" spans="1:4" ht="10.5" customHeight="1" x14ac:dyDescent="0.15">
      <c r="A334" s="45" t="s">
        <v>878</v>
      </c>
      <c r="B334" s="45"/>
      <c r="C334" s="33"/>
      <c r="D334" s="33"/>
    </row>
    <row r="335" spans="1:4" ht="10.5" customHeight="1" x14ac:dyDescent="0.15">
      <c r="A335" s="45" t="s">
        <v>879</v>
      </c>
      <c r="B335" s="45"/>
      <c r="C335" s="33"/>
      <c r="D335" s="33"/>
    </row>
    <row r="336" spans="1:4" ht="10.5" customHeight="1" x14ac:dyDescent="0.15">
      <c r="A336" s="45" t="s">
        <v>880</v>
      </c>
      <c r="B336" s="45"/>
      <c r="C336" s="33"/>
      <c r="D336" s="33"/>
    </row>
    <row r="337" spans="1:4" ht="10.5" customHeight="1" x14ac:dyDescent="0.15">
      <c r="A337" s="45" t="s">
        <v>881</v>
      </c>
      <c r="B337" s="45"/>
      <c r="C337" s="33"/>
      <c r="D337" s="33"/>
    </row>
    <row r="338" spans="1:4" ht="10.5" customHeight="1" x14ac:dyDescent="0.15">
      <c r="A338" s="45" t="s">
        <v>882</v>
      </c>
      <c r="B338" s="45"/>
      <c r="C338" s="33"/>
      <c r="D338" s="33"/>
    </row>
    <row r="339" spans="1:4" ht="10.5" customHeight="1" x14ac:dyDescent="0.15">
      <c r="A339" s="45" t="s">
        <v>930</v>
      </c>
      <c r="B339" s="45"/>
      <c r="C339" s="33"/>
      <c r="D339" s="33"/>
    </row>
    <row r="340" spans="1:4" ht="10.5" customHeight="1" x14ac:dyDescent="0.15">
      <c r="A340" s="45" t="s">
        <v>883</v>
      </c>
      <c r="B340" s="45"/>
      <c r="C340" s="33"/>
      <c r="D340" s="33"/>
    </row>
    <row r="341" spans="1:4" ht="10.5" customHeight="1" x14ac:dyDescent="0.15">
      <c r="A341" s="45" t="s">
        <v>884</v>
      </c>
      <c r="B341" s="45"/>
      <c r="C341" s="33"/>
      <c r="D341" s="33"/>
    </row>
    <row r="342" spans="1:4" ht="10.5" customHeight="1" x14ac:dyDescent="0.15">
      <c r="A342" s="45" t="s">
        <v>885</v>
      </c>
      <c r="B342" s="45"/>
      <c r="C342" s="33"/>
      <c r="D342" s="33"/>
    </row>
    <row r="343" spans="1:4" ht="10.5" customHeight="1" x14ac:dyDescent="0.15">
      <c r="A343" s="45" t="s">
        <v>886</v>
      </c>
      <c r="B343" s="45"/>
      <c r="C343" s="33"/>
      <c r="D343" s="33"/>
    </row>
    <row r="344" spans="1:4" ht="10.5" customHeight="1" x14ac:dyDescent="0.15">
      <c r="A344" s="45" t="s">
        <v>887</v>
      </c>
      <c r="B344" s="45"/>
      <c r="C344" s="33"/>
      <c r="D344" s="33"/>
    </row>
    <row r="345" spans="1:4" ht="10.5" customHeight="1" x14ac:dyDescent="0.15">
      <c r="A345" s="45" t="s">
        <v>888</v>
      </c>
      <c r="B345" s="45"/>
      <c r="C345" s="33"/>
      <c r="D345" s="33"/>
    </row>
    <row r="346" spans="1:4" ht="10.5" customHeight="1" x14ac:dyDescent="0.15">
      <c r="A346" s="45" t="s">
        <v>889</v>
      </c>
      <c r="B346" s="45"/>
      <c r="C346" s="33"/>
      <c r="D346" s="33"/>
    </row>
    <row r="347" spans="1:4" ht="10.5" customHeight="1" x14ac:dyDescent="0.15">
      <c r="A347" s="45" t="s">
        <v>890</v>
      </c>
      <c r="B347" s="45"/>
      <c r="C347" s="33"/>
      <c r="D347" s="33"/>
    </row>
    <row r="348" spans="1:4" ht="10.5" customHeight="1" x14ac:dyDescent="0.15">
      <c r="A348" s="45" t="s">
        <v>891</v>
      </c>
      <c r="B348" s="45"/>
      <c r="C348" s="33"/>
      <c r="D348" s="33"/>
    </row>
    <row r="349" spans="1:4" ht="10.5" customHeight="1" x14ac:dyDescent="0.15">
      <c r="A349" s="45" t="s">
        <v>892</v>
      </c>
      <c r="B349" s="45"/>
      <c r="C349" s="33"/>
      <c r="D349" s="33"/>
    </row>
    <row r="350" spans="1:4" ht="10.5" customHeight="1" x14ac:dyDescent="0.15">
      <c r="A350" s="45" t="s">
        <v>893</v>
      </c>
      <c r="B350" s="45"/>
      <c r="C350" s="33"/>
      <c r="D350" s="33"/>
    </row>
    <row r="351" spans="1:4" ht="10.5" customHeight="1" x14ac:dyDescent="0.15">
      <c r="A351" s="45" t="s">
        <v>894</v>
      </c>
      <c r="B351" s="45"/>
      <c r="C351" s="33"/>
      <c r="D351" s="33"/>
    </row>
    <row r="352" spans="1:4" ht="10.5" customHeight="1" x14ac:dyDescent="0.15">
      <c r="A352" s="45" t="s">
        <v>895</v>
      </c>
      <c r="B352" s="45"/>
      <c r="C352" s="33"/>
      <c r="D352" s="33"/>
    </row>
    <row r="353" spans="1:4" ht="10.5" customHeight="1" x14ac:dyDescent="0.15">
      <c r="A353" s="45" t="s">
        <v>896</v>
      </c>
      <c r="B353" s="45"/>
      <c r="C353" s="33"/>
      <c r="D353" s="33"/>
    </row>
    <row r="354" spans="1:4" ht="10.5" customHeight="1" x14ac:dyDescent="0.15">
      <c r="A354" s="45" t="s">
        <v>897</v>
      </c>
      <c r="B354" s="45"/>
      <c r="C354" s="33"/>
      <c r="D354" s="33"/>
    </row>
    <row r="355" spans="1:4" ht="10.5" customHeight="1" x14ac:dyDescent="0.15">
      <c r="A355" s="45" t="s">
        <v>898</v>
      </c>
      <c r="B355" s="45"/>
      <c r="C355" s="33"/>
      <c r="D355" s="33"/>
    </row>
    <row r="356" spans="1:4" ht="10.5" customHeight="1" x14ac:dyDescent="0.15">
      <c r="A356" s="45" t="s">
        <v>899</v>
      </c>
      <c r="B356" s="45"/>
      <c r="C356" s="33"/>
      <c r="D356" s="33"/>
    </row>
    <row r="357" spans="1:4" ht="10.5" customHeight="1" x14ac:dyDescent="0.15">
      <c r="A357" s="45" t="s">
        <v>900</v>
      </c>
      <c r="B357" s="45"/>
      <c r="C357" s="33"/>
      <c r="D357" s="33"/>
    </row>
    <row r="358" spans="1:4" ht="10.5" customHeight="1" x14ac:dyDescent="0.15">
      <c r="A358" s="45" t="s">
        <v>975</v>
      </c>
      <c r="B358" s="45"/>
      <c r="C358" s="33"/>
      <c r="D358" s="33"/>
    </row>
    <row r="359" spans="1:4" ht="10.5" customHeight="1" x14ac:dyDescent="0.15">
      <c r="A359" s="45" t="s">
        <v>901</v>
      </c>
      <c r="B359" s="45"/>
      <c r="C359" s="33"/>
      <c r="D359" s="33"/>
    </row>
    <row r="360" spans="1:4" ht="10.5" customHeight="1" x14ac:dyDescent="0.15">
      <c r="A360" s="45" t="s">
        <v>902</v>
      </c>
      <c r="B360" s="45"/>
      <c r="C360" s="33"/>
      <c r="D360" s="33"/>
    </row>
    <row r="361" spans="1:4" ht="10.5" customHeight="1" x14ac:dyDescent="0.15">
      <c r="A361" s="45" t="s">
        <v>903</v>
      </c>
      <c r="B361" s="45"/>
      <c r="C361" s="33"/>
      <c r="D361" s="33"/>
    </row>
    <row r="362" spans="1:4" ht="10.5" customHeight="1" x14ac:dyDescent="0.15">
      <c r="A362" s="45" t="s">
        <v>904</v>
      </c>
      <c r="B362" s="45"/>
      <c r="C362" s="33"/>
      <c r="D362" s="33"/>
    </row>
    <row r="363" spans="1:4" ht="10.5" customHeight="1" x14ac:dyDescent="0.15">
      <c r="A363" s="45" t="s">
        <v>976</v>
      </c>
      <c r="B363" s="45"/>
      <c r="C363" s="33"/>
      <c r="D363" s="33"/>
    </row>
    <row r="364" spans="1:4" ht="10.5" customHeight="1" x14ac:dyDescent="0.15">
      <c r="A364" s="45" t="s">
        <v>905</v>
      </c>
      <c r="B364" s="45"/>
      <c r="C364" s="33"/>
      <c r="D364" s="33"/>
    </row>
    <row r="365" spans="1:4" ht="10.5" customHeight="1" x14ac:dyDescent="0.15">
      <c r="A365" s="45" t="s">
        <v>906</v>
      </c>
      <c r="B365" s="45"/>
      <c r="C365" s="33"/>
      <c r="D365" s="33"/>
    </row>
    <row r="366" spans="1:4" ht="10.5" customHeight="1" x14ac:dyDescent="0.15">
      <c r="A366" s="45" t="s">
        <v>1053</v>
      </c>
      <c r="B366" s="45"/>
      <c r="C366" s="33"/>
      <c r="D366" s="33"/>
    </row>
    <row r="367" spans="1:4" ht="10.5" customHeight="1" x14ac:dyDescent="0.15">
      <c r="A367" s="45" t="s">
        <v>907</v>
      </c>
      <c r="B367" s="45"/>
      <c r="C367" s="33"/>
      <c r="D367" s="33"/>
    </row>
    <row r="368" spans="1:4" ht="10.5" customHeight="1" x14ac:dyDescent="0.15">
      <c r="A368" s="45" t="s">
        <v>908</v>
      </c>
      <c r="B368" s="45"/>
      <c r="C368" s="33"/>
      <c r="D368" s="33"/>
    </row>
    <row r="369" spans="1:4" ht="10.5" customHeight="1" x14ac:dyDescent="0.15">
      <c r="A369" s="45" t="s">
        <v>909</v>
      </c>
      <c r="B369" s="45"/>
      <c r="C369" s="33"/>
      <c r="D369" s="33"/>
    </row>
    <row r="370" spans="1:4" ht="10.5" customHeight="1" x14ac:dyDescent="0.15">
      <c r="A370" s="45" t="s">
        <v>910</v>
      </c>
      <c r="B370" s="45"/>
      <c r="C370" s="33"/>
      <c r="D370" s="33"/>
    </row>
    <row r="371" spans="1:4" ht="10.5" customHeight="1" x14ac:dyDescent="0.15">
      <c r="A371" s="45" t="s">
        <v>911</v>
      </c>
      <c r="B371" s="45"/>
      <c r="C371" s="33"/>
      <c r="D371" s="33"/>
    </row>
    <row r="372" spans="1:4" ht="10.5" customHeight="1" x14ac:dyDescent="0.15">
      <c r="A372" s="45" t="s">
        <v>912</v>
      </c>
      <c r="B372" s="45"/>
      <c r="C372" s="33"/>
      <c r="D372" s="33"/>
    </row>
    <row r="373" spans="1:4" ht="10.5" customHeight="1" x14ac:dyDescent="0.15">
      <c r="A373" s="45" t="s">
        <v>913</v>
      </c>
      <c r="B373" s="45"/>
      <c r="C373" s="33"/>
      <c r="D373" s="33"/>
    </row>
    <row r="374" spans="1:4" ht="10.5" customHeight="1" x14ac:dyDescent="0.15">
      <c r="A374" s="45" t="s">
        <v>914</v>
      </c>
      <c r="B374" s="45"/>
      <c r="C374" s="33"/>
      <c r="D374" s="33"/>
    </row>
    <row r="375" spans="1:4" ht="10.5" customHeight="1" x14ac:dyDescent="0.15">
      <c r="A375" s="45" t="s">
        <v>915</v>
      </c>
      <c r="B375" s="45"/>
      <c r="C375" s="33"/>
      <c r="D375" s="33"/>
    </row>
    <row r="376" spans="1:4" ht="10.5" customHeight="1" x14ac:dyDescent="0.15">
      <c r="A376" s="45" t="s">
        <v>1055</v>
      </c>
      <c r="B376" s="45"/>
      <c r="C376" s="33"/>
      <c r="D376" s="33"/>
    </row>
    <row r="377" spans="1:4" ht="10.5" customHeight="1" x14ac:dyDescent="0.15">
      <c r="A377" s="45" t="s">
        <v>916</v>
      </c>
      <c r="B377" s="45"/>
      <c r="C377" s="33"/>
      <c r="D377" s="33"/>
    </row>
    <row r="378" spans="1:4" ht="10.5" customHeight="1" x14ac:dyDescent="0.15">
      <c r="A378" s="45" t="s">
        <v>917</v>
      </c>
      <c r="B378" s="45"/>
      <c r="C378" s="33"/>
      <c r="D378" s="33"/>
    </row>
    <row r="379" spans="1:4" ht="10.5" customHeight="1" x14ac:dyDescent="0.15">
      <c r="A379" s="45" t="s">
        <v>918</v>
      </c>
      <c r="B379" s="45"/>
      <c r="C379" s="33"/>
      <c r="D379" s="33"/>
    </row>
    <row r="380" spans="1:4" ht="10.5" customHeight="1" x14ac:dyDescent="0.15">
      <c r="A380" s="45" t="s">
        <v>919</v>
      </c>
      <c r="B380" s="45"/>
      <c r="C380" s="33"/>
      <c r="D380" s="33"/>
    </row>
    <row r="381" spans="1:4" ht="10.5" customHeight="1" x14ac:dyDescent="0.15">
      <c r="A381" s="45" t="s">
        <v>920</v>
      </c>
      <c r="B381" s="45"/>
      <c r="C381" s="33"/>
      <c r="D381" s="33"/>
    </row>
    <row r="382" spans="1:4" ht="10.5" customHeight="1" x14ac:dyDescent="0.15">
      <c r="A382" s="45" t="s">
        <v>921</v>
      </c>
      <c r="B382" s="45"/>
      <c r="C382" s="33"/>
      <c r="D382" s="33"/>
    </row>
    <row r="383" spans="1:4" ht="10.5" customHeight="1" x14ac:dyDescent="0.15">
      <c r="A383" s="45" t="s">
        <v>922</v>
      </c>
      <c r="B383" s="45"/>
      <c r="C383" s="33"/>
      <c r="D383" s="33"/>
    </row>
    <row r="384" spans="1:4" ht="10.5" customHeight="1" x14ac:dyDescent="0.15">
      <c r="A384" s="45" t="s">
        <v>923</v>
      </c>
      <c r="B384" s="45"/>
      <c r="C384" s="33"/>
      <c r="D384" s="33"/>
    </row>
    <row r="385" spans="1:4" ht="10.5" customHeight="1" x14ac:dyDescent="0.15">
      <c r="A385" s="33"/>
      <c r="B385" s="33"/>
      <c r="C385" s="33"/>
      <c r="D385" s="33"/>
    </row>
    <row r="386" spans="1:4" ht="10.5" customHeight="1" x14ac:dyDescent="0.15">
      <c r="A386" s="33"/>
      <c r="B386" s="33"/>
      <c r="C386" s="33"/>
      <c r="D386" s="33"/>
    </row>
    <row r="387" spans="1:4" ht="10.5" customHeight="1" x14ac:dyDescent="0.15">
      <c r="A387" s="33"/>
      <c r="B387" s="33"/>
      <c r="C387" s="33"/>
      <c r="D387" s="33"/>
    </row>
  </sheetData>
  <sheetProtection algorithmName="SHA-512" hashValue="YWi6gb/7vDLokjo0OKnJCJefYoXjEx451m9eVnQ7+g8n2CWc/PhVDQOoZ5SIi1IbfMOtzmY4XqpPNncp4TD8/A==" saltValue="XZt305C4AN1f3Cnb9sXHRQ==" spinCount="100000" sheet="1" objects="1" scenarios="1" formatCells="0"/>
  <mergeCells count="92">
    <mergeCell ref="W20:AG20"/>
    <mergeCell ref="Q21:V21"/>
    <mergeCell ref="B19:I19"/>
    <mergeCell ref="B18:I18"/>
    <mergeCell ref="J19:V19"/>
    <mergeCell ref="J18:V18"/>
    <mergeCell ref="W19:AG19"/>
    <mergeCell ref="T7:Z7"/>
    <mergeCell ref="A6:K6"/>
    <mergeCell ref="B7:L7"/>
    <mergeCell ref="AA7:AG7"/>
    <mergeCell ref="M5:AG6"/>
    <mergeCell ref="A7:A13"/>
    <mergeCell ref="T8:Z8"/>
    <mergeCell ref="M7:S7"/>
    <mergeCell ref="U1:AC1"/>
    <mergeCell ref="AD1:AG1"/>
    <mergeCell ref="A3:AG3"/>
    <mergeCell ref="A5:L5"/>
    <mergeCell ref="A4:D4"/>
    <mergeCell ref="E4:J4"/>
    <mergeCell ref="K4:N4"/>
    <mergeCell ref="O4:AG4"/>
    <mergeCell ref="B32:AG32"/>
    <mergeCell ref="B9:L9"/>
    <mergeCell ref="M8:S8"/>
    <mergeCell ref="V23:AA23"/>
    <mergeCell ref="AC16:AG17"/>
    <mergeCell ref="B10:L10"/>
    <mergeCell ref="M10:Z10"/>
    <mergeCell ref="M9:Z9"/>
    <mergeCell ref="AA9:AG9"/>
    <mergeCell ref="B8:L8"/>
    <mergeCell ref="AA10:AG10"/>
    <mergeCell ref="AA8:AG8"/>
    <mergeCell ref="B12:M12"/>
    <mergeCell ref="N12:AG12"/>
    <mergeCell ref="B13:M13"/>
    <mergeCell ref="N13:AG13"/>
    <mergeCell ref="B33:AG33"/>
    <mergeCell ref="B30:M30"/>
    <mergeCell ref="B14:Q14"/>
    <mergeCell ref="B15:Q15"/>
    <mergeCell ref="B20:P20"/>
    <mergeCell ref="Q20:V20"/>
    <mergeCell ref="B16:M16"/>
    <mergeCell ref="B17:M17"/>
    <mergeCell ref="U28:AG28"/>
    <mergeCell ref="R27:AG27"/>
    <mergeCell ref="AF24:AG25"/>
    <mergeCell ref="V24:AA25"/>
    <mergeCell ref="AB24:AB25"/>
    <mergeCell ref="AC24:AE25"/>
    <mergeCell ref="O23:U23"/>
    <mergeCell ref="H23:N23"/>
    <mergeCell ref="A38:AG38"/>
    <mergeCell ref="A36:AG36"/>
    <mergeCell ref="A35:AG35"/>
    <mergeCell ref="A22:A33"/>
    <mergeCell ref="B23:G23"/>
    <mergeCell ref="N30:AG30"/>
    <mergeCell ref="B31:M31"/>
    <mergeCell ref="N31:AG31"/>
    <mergeCell ref="B22:AG22"/>
    <mergeCell ref="B28:M29"/>
    <mergeCell ref="N27:Q29"/>
    <mergeCell ref="B27:M27"/>
    <mergeCell ref="B24:G25"/>
    <mergeCell ref="H24:N25"/>
    <mergeCell ref="O24:U25"/>
    <mergeCell ref="R28:T28"/>
    <mergeCell ref="AL29:AP29"/>
    <mergeCell ref="AL28:AO28"/>
    <mergeCell ref="R29:T29"/>
    <mergeCell ref="U29:AG29"/>
    <mergeCell ref="AB23:AG23"/>
    <mergeCell ref="A14:A21"/>
    <mergeCell ref="T11:AG11"/>
    <mergeCell ref="G11:Q11"/>
    <mergeCell ref="R14:AG14"/>
    <mergeCell ref="N17:P17"/>
    <mergeCell ref="N16:P16"/>
    <mergeCell ref="Q16:W16"/>
    <mergeCell ref="Q17:W17"/>
    <mergeCell ref="X17:AB17"/>
    <mergeCell ref="X16:AB16"/>
    <mergeCell ref="B11:C11"/>
    <mergeCell ref="R11:S11"/>
    <mergeCell ref="D11:F11"/>
    <mergeCell ref="W21:AG21"/>
    <mergeCell ref="B21:P21"/>
    <mergeCell ref="R15:AG15"/>
  </mergeCells>
  <phoneticPr fontId="4"/>
  <conditionalFormatting sqref="A6:K6">
    <cfRule type="containsBlanks" dxfId="108" priority="20">
      <formula>LEN(TRIM(A6))=0</formula>
    </cfRule>
    <cfRule type="cellIs" dxfId="107" priority="33" operator="equal">
      <formula>""</formula>
    </cfRule>
  </conditionalFormatting>
  <conditionalFormatting sqref="B8:L8 B19">
    <cfRule type="containsBlanks" dxfId="106" priority="25">
      <formula>LEN(TRIM(B8))=0</formula>
    </cfRule>
  </conditionalFormatting>
  <conditionalFormatting sqref="M8:S8">
    <cfRule type="containsBlanks" dxfId="105" priority="24">
      <formula>LEN(TRIM(M8))=0</formula>
    </cfRule>
  </conditionalFormatting>
  <conditionalFormatting sqref="T8:Z8">
    <cfRule type="containsBlanks" dxfId="104" priority="23">
      <formula>LEN(TRIM(T8))=0</formula>
    </cfRule>
  </conditionalFormatting>
  <conditionalFormatting sqref="M10:Z10">
    <cfRule type="containsBlanks" dxfId="103" priority="22">
      <formula>LEN(TRIM(M10))=0</formula>
    </cfRule>
  </conditionalFormatting>
  <conditionalFormatting sqref="AA10:AG10">
    <cfRule type="containsBlanks" dxfId="102" priority="21">
      <formula>LEN(TRIM(AA10))=0</formula>
    </cfRule>
  </conditionalFormatting>
  <conditionalFormatting sqref="G11">
    <cfRule type="containsBlanks" dxfId="101" priority="19">
      <formula>LEN(TRIM(G11))=0</formula>
    </cfRule>
  </conditionalFormatting>
  <conditionalFormatting sqref="T11">
    <cfRule type="containsBlanks" dxfId="100" priority="17">
      <formula>LEN(TRIM(T11))=0</formula>
    </cfRule>
  </conditionalFormatting>
  <conditionalFormatting sqref="B15:Q15">
    <cfRule type="containsBlanks" dxfId="99" priority="16">
      <formula>LEN(TRIM(B15))=0</formula>
    </cfRule>
  </conditionalFormatting>
  <conditionalFormatting sqref="R15:AG15">
    <cfRule type="containsBlanks" dxfId="98" priority="15">
      <formula>LEN(TRIM(R15))=0</formula>
    </cfRule>
  </conditionalFormatting>
  <conditionalFormatting sqref="B17:M17">
    <cfRule type="containsBlanks" dxfId="97" priority="13">
      <formula>LEN(TRIM(B17))=0</formula>
    </cfRule>
  </conditionalFormatting>
  <conditionalFormatting sqref="N17">
    <cfRule type="containsBlanks" dxfId="96" priority="12">
      <formula>LEN(TRIM(N17))=0</formula>
    </cfRule>
  </conditionalFormatting>
  <conditionalFormatting sqref="B21:AG21 B13:AG13">
    <cfRule type="containsBlanks" dxfId="95" priority="11">
      <formula>LEN(TRIM(B13))=0</formula>
    </cfRule>
  </conditionalFormatting>
  <conditionalFormatting sqref="B24:AA25">
    <cfRule type="containsBlanks" dxfId="94" priority="10">
      <formula>LEN(TRIM(B24))=0</formula>
    </cfRule>
  </conditionalFormatting>
  <conditionalFormatting sqref="B28:M29 U28:AG29 B31:AG31 B33:AG33">
    <cfRule type="containsBlanks" dxfId="93" priority="9">
      <formula>LEN(TRIM(B28))=0</formula>
    </cfRule>
  </conditionalFormatting>
  <conditionalFormatting sqref="N13:AG13">
    <cfRule type="expression" dxfId="92" priority="8">
      <formula>$B$13&lt;&gt;"その他"</formula>
    </cfRule>
  </conditionalFormatting>
  <conditionalFormatting sqref="Q17:W17">
    <cfRule type="containsBlanks" dxfId="91" priority="7">
      <formula>LEN(TRIM(Q17))=0</formula>
    </cfRule>
  </conditionalFormatting>
  <conditionalFormatting sqref="J19">
    <cfRule type="containsBlanks" dxfId="90" priority="2">
      <formula>LEN(TRIM(J19))=0</formula>
    </cfRule>
  </conditionalFormatting>
  <conditionalFormatting sqref="W19">
    <cfRule type="containsBlanks" dxfId="89" priority="1">
      <formula>LEN(TRIM(W19))=0</formula>
    </cfRule>
  </conditionalFormatting>
  <dataValidations xWindow="196" yWindow="852" count="18">
    <dataValidation imeMode="hiragana" allowBlank="1" showInputMessage="1" showErrorMessage="1" sqref="N13:AG13 B21:P21 W21:AG21"/>
    <dataValidation type="list" allowBlank="1" showInputMessage="1" showErrorMessage="1" sqref="B31:G31">
      <formula1>"人文科学,社会科学,理学,工学,農・獣医学,医・歯･薬学,教育学,その他"</formula1>
    </dataValidation>
    <dataValidation imeMode="off" allowBlank="1" showInputMessage="1" showErrorMessage="1" sqref="T11 B15:Q15 G11"/>
    <dataValidation type="list" allowBlank="1" showInputMessage="1" showErrorMessage="1" sqref="B13:M13">
      <formula1>"留学時の指導教員,その他"</formula1>
    </dataValidation>
    <dataValidation type="list" allowBlank="1" showInputMessage="1" showErrorMessage="1" sqref="N17">
      <formula1>"男,女"</formula1>
    </dataValidation>
    <dataValidation imeMode="fullKatakana" allowBlank="1" showInputMessage="1" showErrorMessage="1" sqref="R15:AG15"/>
    <dataValidation type="date" imeMode="off" allowBlank="1" showErrorMessage="1" error="帰国後５年以上経っている者は申請不可です" sqref="Q17:W17">
      <formula1>43191</formula1>
      <formula2>45016</formula2>
    </dataValidation>
    <dataValidation type="whole" imeMode="off" allowBlank="1" showInputMessage="1" showErrorMessage="1" error="2023年7月10日から2024年3月10日までの7日以上10日以内" sqref="O24:U25">
      <formula1>H24+6</formula1>
      <formula2>H24+9</formula2>
    </dataValidation>
    <dataValidation type="date" imeMode="off" allowBlank="1" showErrorMessage="1" error="2023年7月10日から2024年3月10日までの7日以上10日以内" prompt="_x000a_" sqref="H24:N25">
      <formula1>45117</formula1>
      <formula2>45361</formula2>
    </dataValidation>
    <dataValidation type="whole" operator="lessThan" allowBlank="1" showInputMessage="1" showErrorMessage="1" error="上限額を超えています。" sqref="A6:K6">
      <formula1>100001</formula1>
    </dataValidation>
    <dataValidation type="date" imeMode="off" operator="lessThanOrEqual" allowBlank="1" showInputMessage="1" showErrorMessage="1" sqref="B24:G25">
      <formula1>H24</formula1>
    </dataValidation>
    <dataValidation type="date" imeMode="off" operator="greaterThanOrEqual" allowBlank="1" showInputMessage="1" showErrorMessage="1" sqref="V24:AA25">
      <formula1>O24</formula1>
    </dataValidation>
    <dataValidation type="list" allowBlank="1" showInputMessage="1" showErrorMessage="1" sqref="B17:M17">
      <formula1>$A$242:$A$384</formula1>
    </dataValidation>
    <dataValidation type="list" allowBlank="1" showInputMessage="1" showErrorMessage="1" sqref="B19">
      <formula1>"日本で取得,日本以外で取得,未取得"</formula1>
    </dataValidation>
    <dataValidation type="list" allowBlank="1" showInputMessage="1" showErrorMessage="1" promptTitle="注意" prompt="民間企業に従事している者は申請できません。" sqref="Q21:V21">
      <formula1>"大学等教育機関,学術研究機関,行政機関"</formula1>
    </dataValidation>
    <dataValidation type="list" allowBlank="1" showInputMessage="1" showErrorMessage="1" sqref="J19:V19">
      <formula1>"日本で取得,日本以外で取得,日本で単位取得満期退学（学位なし）,日本以外で単位取得満期退学（学位なし）,未取得"</formula1>
    </dataValidation>
    <dataValidation type="list" allowBlank="1" showInputMessage="1" showErrorMessage="1" sqref="M8:S8">
      <formula1>"男,女"</formula1>
    </dataValidation>
    <dataValidation type="list" allowBlank="1" showInputMessage="1" showErrorMessage="1" sqref="W19:AG19">
      <formula1>"国費,自国政府派遣,私費（学習奨励費あり）,私費（学習奨励費なし）"</formula1>
    </dataValidation>
  </dataValidations>
  <pageMargins left="0.59055118110236227" right="0.39370078740157483" top="0.27559055118110237" bottom="0.15748031496062992" header="0.19685039370078741" footer="0.23622047244094491"/>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J35"/>
  <sheetViews>
    <sheetView showGridLines="0" zoomScale="110" zoomScaleNormal="110" zoomScaleSheetLayoutView="110" workbookViewId="0">
      <selection activeCell="B8" sqref="B8:AG8"/>
    </sheetView>
  </sheetViews>
  <sheetFormatPr defaultColWidth="2.625" defaultRowHeight="10.5" customHeight="1" x14ac:dyDescent="0.15"/>
  <cols>
    <col min="1" max="24" width="2.625" style="16" customWidth="1"/>
    <col min="25" max="25" width="2.25" style="16" customWidth="1"/>
    <col min="26" max="31" width="2.625" style="16"/>
    <col min="32" max="33" width="4.625" style="16" customWidth="1"/>
    <col min="34" max="16384" width="2.625" style="16"/>
  </cols>
  <sheetData>
    <row r="1" spans="1:34" s="8" customFormat="1" ht="5.0999999999999996" customHeight="1" thickBot="1" x14ac:dyDescent="0.2">
      <c r="A1" s="2"/>
      <c r="B1" s="3"/>
    </row>
    <row r="2" spans="1:34" s="2" customFormat="1" ht="30" customHeight="1" thickTop="1" thickBot="1" x14ac:dyDescent="0.2">
      <c r="A2" s="5"/>
      <c r="B2" s="386" t="str">
        <f>IF('２－１'!AE1="","",'２－１'!AE1)</f>
        <v/>
      </c>
      <c r="C2" s="386"/>
      <c r="D2" s="386"/>
      <c r="E2" s="4"/>
      <c r="F2" s="4"/>
      <c r="G2" s="4"/>
      <c r="H2" s="4"/>
      <c r="I2" s="4"/>
      <c r="J2" s="4"/>
      <c r="K2" s="4"/>
      <c r="L2" s="4"/>
      <c r="M2" s="4"/>
      <c r="O2" s="4"/>
      <c r="P2" s="4"/>
      <c r="Q2" s="4"/>
      <c r="S2" s="10"/>
      <c r="T2" s="10"/>
      <c r="U2" s="25"/>
      <c r="V2" s="404" t="s">
        <v>81</v>
      </c>
      <c r="W2" s="405"/>
      <c r="X2" s="405"/>
      <c r="Y2" s="405"/>
      <c r="Z2" s="405"/>
      <c r="AA2" s="405"/>
      <c r="AB2" s="405"/>
      <c r="AC2" s="405"/>
      <c r="AD2" s="358" t="s">
        <v>88</v>
      </c>
      <c r="AE2" s="358"/>
      <c r="AF2" s="358"/>
      <c r="AG2" s="359"/>
      <c r="AH2" s="9"/>
    </row>
    <row r="3" spans="1:34" s="2" customFormat="1" ht="8.1" customHeight="1" thickTop="1" x14ac:dyDescent="0.15">
      <c r="B3" s="4"/>
      <c r="C3" s="4"/>
      <c r="D3" s="4"/>
      <c r="E3" s="4"/>
      <c r="F3" s="4"/>
      <c r="G3" s="4"/>
      <c r="H3" s="4"/>
      <c r="I3" s="4"/>
      <c r="J3" s="4"/>
      <c r="K3" s="4"/>
      <c r="L3" s="4"/>
      <c r="M3" s="4"/>
      <c r="N3" s="4"/>
      <c r="O3" s="4"/>
      <c r="P3" s="4"/>
      <c r="Q3" s="4"/>
      <c r="R3" s="4"/>
      <c r="S3" s="4"/>
      <c r="T3" s="4"/>
      <c r="U3" s="4"/>
      <c r="V3" s="10"/>
      <c r="W3" s="11"/>
      <c r="X3" s="11"/>
      <c r="Y3" s="11"/>
      <c r="Z3" s="11"/>
      <c r="AA3" s="11"/>
      <c r="AB3" s="11"/>
      <c r="AC3" s="11"/>
      <c r="AD3" s="11"/>
      <c r="AE3" s="12"/>
      <c r="AF3" s="13"/>
      <c r="AG3" s="14"/>
      <c r="AH3" s="14"/>
    </row>
    <row r="4" spans="1:34" s="2" customFormat="1" ht="17.25" x14ac:dyDescent="0.15">
      <c r="A4" s="360" t="s">
        <v>1001</v>
      </c>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0"/>
    </row>
    <row r="5" spans="1:34" s="2" customFormat="1" ht="8.1" customHeight="1" x14ac:dyDescent="0.1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s="2" customFormat="1" ht="18" customHeight="1" x14ac:dyDescent="0.15">
      <c r="A6" s="199" t="s">
        <v>98</v>
      </c>
      <c r="B6" s="388" t="s">
        <v>222</v>
      </c>
      <c r="C6" s="389"/>
      <c r="D6" s="389"/>
      <c r="E6" s="389"/>
      <c r="F6" s="389"/>
      <c r="G6" s="389"/>
      <c r="H6" s="389"/>
      <c r="I6" s="389"/>
      <c r="J6" s="390" t="str">
        <f>IF('２－１'!B15="","",'２－１'!B15)</f>
        <v/>
      </c>
      <c r="K6" s="391"/>
      <c r="L6" s="391"/>
      <c r="M6" s="391"/>
      <c r="N6" s="391"/>
      <c r="O6" s="391"/>
      <c r="P6" s="391"/>
      <c r="Q6" s="391"/>
      <c r="R6" s="391"/>
      <c r="S6" s="391"/>
      <c r="T6" s="391"/>
      <c r="U6" s="391"/>
      <c r="V6" s="391"/>
      <c r="W6" s="391"/>
      <c r="X6" s="391"/>
      <c r="Y6" s="391"/>
      <c r="Z6" s="391"/>
      <c r="AA6" s="391"/>
      <c r="AB6" s="391"/>
      <c r="AC6" s="391"/>
      <c r="AD6" s="391"/>
      <c r="AE6" s="391"/>
      <c r="AF6" s="391"/>
      <c r="AG6" s="392"/>
      <c r="AH6" s="115"/>
    </row>
    <row r="7" spans="1:34" ht="15" customHeight="1" x14ac:dyDescent="0.15">
      <c r="A7" s="200"/>
      <c r="B7" s="395" t="s">
        <v>1148</v>
      </c>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6"/>
      <c r="AH7" s="15"/>
    </row>
    <row r="8" spans="1:34" ht="110.1" customHeight="1" x14ac:dyDescent="0.15">
      <c r="A8" s="200"/>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8"/>
      <c r="AH8" s="17"/>
    </row>
    <row r="9" spans="1:34" ht="15" customHeight="1" x14ac:dyDescent="0.15">
      <c r="A9" s="200"/>
      <c r="B9" s="399" t="s">
        <v>1149</v>
      </c>
      <c r="C9" s="400"/>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1"/>
      <c r="AH9" s="15"/>
    </row>
    <row r="10" spans="1:34" ht="60" customHeight="1" x14ac:dyDescent="0.15">
      <c r="A10" s="200"/>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3"/>
      <c r="AH10" s="17"/>
    </row>
    <row r="11" spans="1:34" ht="15" customHeight="1" x14ac:dyDescent="0.15">
      <c r="A11" s="200"/>
      <c r="B11" s="393" t="s">
        <v>1150</v>
      </c>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4"/>
      <c r="AH11" s="18"/>
    </row>
    <row r="12" spans="1:34" ht="60" customHeight="1" x14ac:dyDescent="0.15">
      <c r="A12" s="200"/>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7"/>
      <c r="AH12" s="17"/>
    </row>
    <row r="13" spans="1:34" ht="15" customHeight="1" x14ac:dyDescent="0.15">
      <c r="A13" s="200"/>
      <c r="B13" s="395" t="s">
        <v>1151</v>
      </c>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6"/>
      <c r="AH13" s="18"/>
    </row>
    <row r="14" spans="1:34" ht="60" customHeight="1" thickBot="1" x14ac:dyDescent="0.2">
      <c r="A14" s="200"/>
      <c r="B14" s="406"/>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7"/>
      <c r="AH14" s="17"/>
    </row>
    <row r="15" spans="1:34" s="6" customFormat="1" ht="22.5" customHeight="1" thickTop="1" x14ac:dyDescent="0.15">
      <c r="A15" s="438"/>
      <c r="B15" s="408" t="s">
        <v>931</v>
      </c>
      <c r="C15" s="409"/>
      <c r="D15" s="409"/>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10"/>
      <c r="AH15" s="18"/>
    </row>
    <row r="16" spans="1:34" ht="30" customHeight="1" x14ac:dyDescent="0.15">
      <c r="A16" s="438"/>
      <c r="B16" s="411" t="s">
        <v>932</v>
      </c>
      <c r="C16" s="412"/>
      <c r="D16" s="413"/>
      <c r="E16" s="414" t="s">
        <v>1301</v>
      </c>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6"/>
    </row>
    <row r="17" spans="1:36" ht="13.5" x14ac:dyDescent="0.15">
      <c r="A17" s="438"/>
      <c r="B17" s="424">
        <v>39</v>
      </c>
      <c r="C17" s="417"/>
      <c r="D17" s="418"/>
      <c r="E17" s="421" t="s">
        <v>528</v>
      </c>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3"/>
    </row>
    <row r="18" spans="1:36" s="19" customFormat="1" ht="50.1" customHeight="1" x14ac:dyDescent="0.15">
      <c r="A18" s="438"/>
      <c r="B18" s="425"/>
      <c r="C18" s="419"/>
      <c r="D18" s="420"/>
      <c r="E18" s="426"/>
      <c r="F18" s="427"/>
      <c r="G18" s="427"/>
      <c r="H18" s="427"/>
      <c r="I18" s="427"/>
      <c r="J18" s="427"/>
      <c r="K18" s="427"/>
      <c r="L18" s="427"/>
      <c r="M18" s="427"/>
      <c r="N18" s="427"/>
      <c r="O18" s="427"/>
      <c r="P18" s="427"/>
      <c r="Q18" s="427"/>
      <c r="R18" s="428"/>
      <c r="S18" s="428"/>
      <c r="T18" s="428"/>
      <c r="U18" s="428"/>
      <c r="V18" s="428"/>
      <c r="W18" s="428"/>
      <c r="X18" s="428"/>
      <c r="Y18" s="428"/>
      <c r="Z18" s="428"/>
      <c r="AA18" s="428"/>
      <c r="AB18" s="428"/>
      <c r="AC18" s="428"/>
      <c r="AD18" s="428"/>
      <c r="AE18" s="428"/>
      <c r="AF18" s="428"/>
      <c r="AG18" s="429"/>
    </row>
    <row r="19" spans="1:36" ht="13.5" x14ac:dyDescent="0.15">
      <c r="A19" s="438"/>
      <c r="B19" s="424">
        <v>40</v>
      </c>
      <c r="C19" s="417"/>
      <c r="D19" s="418"/>
      <c r="E19" s="421" t="s">
        <v>529</v>
      </c>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3"/>
    </row>
    <row r="20" spans="1:36" s="19" customFormat="1" ht="50.1" customHeight="1" x14ac:dyDescent="0.15">
      <c r="A20" s="438"/>
      <c r="B20" s="425"/>
      <c r="C20" s="419"/>
      <c r="D20" s="420"/>
      <c r="E20" s="426"/>
      <c r="F20" s="427"/>
      <c r="G20" s="427"/>
      <c r="H20" s="427"/>
      <c r="I20" s="427"/>
      <c r="J20" s="427"/>
      <c r="K20" s="427"/>
      <c r="L20" s="427"/>
      <c r="M20" s="427"/>
      <c r="N20" s="427"/>
      <c r="O20" s="427"/>
      <c r="P20" s="427"/>
      <c r="Q20" s="427"/>
      <c r="R20" s="428"/>
      <c r="S20" s="428"/>
      <c r="T20" s="428"/>
      <c r="U20" s="428"/>
      <c r="V20" s="428"/>
      <c r="W20" s="428"/>
      <c r="X20" s="428"/>
      <c r="Y20" s="428"/>
      <c r="Z20" s="428"/>
      <c r="AA20" s="428"/>
      <c r="AB20" s="428"/>
      <c r="AC20" s="428"/>
      <c r="AD20" s="428"/>
      <c r="AE20" s="428"/>
      <c r="AF20" s="428"/>
      <c r="AG20" s="429"/>
    </row>
    <row r="21" spans="1:36" ht="13.5" x14ac:dyDescent="0.15">
      <c r="A21" s="438"/>
      <c r="B21" s="424">
        <v>41</v>
      </c>
      <c r="C21" s="417"/>
      <c r="D21" s="418"/>
      <c r="E21" s="421" t="s">
        <v>530</v>
      </c>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3"/>
    </row>
    <row r="22" spans="1:36" s="19" customFormat="1" ht="50.1" customHeight="1" x14ac:dyDescent="0.15">
      <c r="A22" s="438"/>
      <c r="B22" s="425"/>
      <c r="C22" s="419"/>
      <c r="D22" s="420"/>
      <c r="E22" s="426"/>
      <c r="F22" s="427"/>
      <c r="G22" s="427"/>
      <c r="H22" s="427"/>
      <c r="I22" s="427"/>
      <c r="J22" s="427"/>
      <c r="K22" s="427"/>
      <c r="L22" s="427"/>
      <c r="M22" s="427"/>
      <c r="N22" s="427"/>
      <c r="O22" s="427"/>
      <c r="P22" s="427"/>
      <c r="Q22" s="427"/>
      <c r="R22" s="428"/>
      <c r="S22" s="428"/>
      <c r="T22" s="428"/>
      <c r="U22" s="428"/>
      <c r="V22" s="428"/>
      <c r="W22" s="428"/>
      <c r="X22" s="428"/>
      <c r="Y22" s="428"/>
      <c r="Z22" s="428"/>
      <c r="AA22" s="428"/>
      <c r="AB22" s="428"/>
      <c r="AC22" s="428"/>
      <c r="AD22" s="428"/>
      <c r="AE22" s="428"/>
      <c r="AF22" s="428"/>
      <c r="AG22" s="429"/>
    </row>
    <row r="23" spans="1:36" ht="13.5" x14ac:dyDescent="0.15">
      <c r="A23" s="438"/>
      <c r="B23" s="424">
        <v>42</v>
      </c>
      <c r="C23" s="417"/>
      <c r="D23" s="418"/>
      <c r="E23" s="421" t="s">
        <v>531</v>
      </c>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3"/>
    </row>
    <row r="24" spans="1:36" s="19" customFormat="1" ht="50.1" customHeight="1" x14ac:dyDescent="0.15">
      <c r="A24" s="438"/>
      <c r="B24" s="425"/>
      <c r="C24" s="419"/>
      <c r="D24" s="420"/>
      <c r="E24" s="426"/>
      <c r="F24" s="427"/>
      <c r="G24" s="427"/>
      <c r="H24" s="427"/>
      <c r="I24" s="427"/>
      <c r="J24" s="427"/>
      <c r="K24" s="427"/>
      <c r="L24" s="427"/>
      <c r="M24" s="427"/>
      <c r="N24" s="427"/>
      <c r="O24" s="427"/>
      <c r="P24" s="427"/>
      <c r="Q24" s="427"/>
      <c r="R24" s="428"/>
      <c r="S24" s="428"/>
      <c r="T24" s="428"/>
      <c r="U24" s="428"/>
      <c r="V24" s="428"/>
      <c r="W24" s="428"/>
      <c r="X24" s="428"/>
      <c r="Y24" s="428"/>
      <c r="Z24" s="428"/>
      <c r="AA24" s="428"/>
      <c r="AB24" s="428"/>
      <c r="AC24" s="428"/>
      <c r="AD24" s="428"/>
      <c r="AE24" s="428"/>
      <c r="AF24" s="428"/>
      <c r="AG24" s="429"/>
    </row>
    <row r="25" spans="1:36" ht="13.5" x14ac:dyDescent="0.15">
      <c r="A25" s="438"/>
      <c r="B25" s="457" t="s">
        <v>93</v>
      </c>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9"/>
      <c r="AH25" s="115"/>
    </row>
    <row r="26" spans="1:36" s="6" customFormat="1" ht="18" customHeight="1" x14ac:dyDescent="0.15">
      <c r="A26" s="438"/>
      <c r="B26" s="457" t="s">
        <v>1152</v>
      </c>
      <c r="C26" s="458"/>
      <c r="D26" s="443"/>
      <c r="E26" s="440"/>
      <c r="F26" s="441"/>
      <c r="G26" s="441"/>
      <c r="H26" s="442" t="s">
        <v>89</v>
      </c>
      <c r="I26" s="443"/>
      <c r="J26" s="444" t="s">
        <v>1302</v>
      </c>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6"/>
      <c r="AH26" s="18"/>
    </row>
    <row r="27" spans="1:36" s="6" customFormat="1" ht="18" customHeight="1" x14ac:dyDescent="0.15">
      <c r="A27" s="438"/>
      <c r="B27" s="447" t="s">
        <v>1153</v>
      </c>
      <c r="C27" s="448"/>
      <c r="D27" s="449"/>
      <c r="E27" s="450"/>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c r="AF27" s="441"/>
      <c r="AG27" s="451"/>
      <c r="AH27" s="18"/>
    </row>
    <row r="28" spans="1:36" s="6" customFormat="1" ht="18" customHeight="1" x14ac:dyDescent="0.15">
      <c r="A28" s="438"/>
      <c r="B28" s="452" t="s">
        <v>1154</v>
      </c>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453"/>
      <c r="AH28" s="18"/>
    </row>
    <row r="29" spans="1:36" s="6" customFormat="1" ht="27.95" customHeight="1" x14ac:dyDescent="0.15">
      <c r="A29" s="438"/>
      <c r="B29" s="454"/>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6"/>
      <c r="AH29" s="18"/>
    </row>
    <row r="30" spans="1:36" s="6" customFormat="1" ht="21.75" customHeight="1" x14ac:dyDescent="0.15">
      <c r="A30" s="438"/>
      <c r="B30" s="430" t="s">
        <v>1155</v>
      </c>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2"/>
      <c r="AF30" s="433"/>
      <c r="AG30" s="434"/>
      <c r="AH30" s="18"/>
    </row>
    <row r="31" spans="1:36" s="6" customFormat="1" ht="27.95" customHeight="1" thickBot="1" x14ac:dyDescent="0.2">
      <c r="A31" s="439"/>
      <c r="B31" s="435"/>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7"/>
      <c r="AH31" s="18"/>
    </row>
    <row r="32" spans="1:36" ht="10.5" customHeight="1" thickTop="1" x14ac:dyDescent="0.1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115"/>
    </row>
    <row r="33" spans="1:35" ht="10.5" customHeight="1" x14ac:dyDescent="0.15">
      <c r="A33" s="28"/>
      <c r="B33" s="27"/>
      <c r="C33" s="27"/>
      <c r="D33" s="27"/>
      <c r="E33" s="27"/>
      <c r="F33" s="27"/>
      <c r="G33" s="27"/>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row>
    <row r="34" spans="1:35" ht="10.5" customHeight="1" x14ac:dyDescent="0.1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row>
    <row r="35" spans="1:35" ht="10.5" customHeight="1" x14ac:dyDescent="0.15">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row>
  </sheetData>
  <sheetProtection algorithmName="SHA-512" hashValue="yUQH5ushBN5HJv1rTiIeMDw84t+mdKeGocPw9JbZABvYmPutC7QMvIyVCbLSvnPuVLS50aGVnUknFTbGCVxDWg==" saltValue="AhF8ybe3AERjZ9D1GLXYGA==" spinCount="100000" sheet="1" objects="1" scenarios="1" formatCells="0"/>
  <mergeCells count="46">
    <mergeCell ref="B30:AD30"/>
    <mergeCell ref="AE30:AG30"/>
    <mergeCell ref="B31:AG31"/>
    <mergeCell ref="A6:A31"/>
    <mergeCell ref="E24:AG24"/>
    <mergeCell ref="E22:AG22"/>
    <mergeCell ref="E26:G26"/>
    <mergeCell ref="H26:I26"/>
    <mergeCell ref="J26:AG26"/>
    <mergeCell ref="B23:B24"/>
    <mergeCell ref="B27:D27"/>
    <mergeCell ref="E27:AG27"/>
    <mergeCell ref="B28:AG28"/>
    <mergeCell ref="B29:AG29"/>
    <mergeCell ref="B25:AG25"/>
    <mergeCell ref="B26:D26"/>
    <mergeCell ref="C23:D24"/>
    <mergeCell ref="E23:AG23"/>
    <mergeCell ref="B17:B18"/>
    <mergeCell ref="C17:D18"/>
    <mergeCell ref="E17:AG17"/>
    <mergeCell ref="E18:AG18"/>
    <mergeCell ref="B19:B20"/>
    <mergeCell ref="C19:D20"/>
    <mergeCell ref="E19:AG19"/>
    <mergeCell ref="E20:AG20"/>
    <mergeCell ref="B21:B22"/>
    <mergeCell ref="C21:D22"/>
    <mergeCell ref="E21:AG21"/>
    <mergeCell ref="B12:AG12"/>
    <mergeCell ref="B13:AG13"/>
    <mergeCell ref="B14:AG14"/>
    <mergeCell ref="B15:AG15"/>
    <mergeCell ref="B16:D16"/>
    <mergeCell ref="E16:AG16"/>
    <mergeCell ref="B2:D2"/>
    <mergeCell ref="A4:AG4"/>
    <mergeCell ref="B6:I6"/>
    <mergeCell ref="J6:AG6"/>
    <mergeCell ref="B11:AG11"/>
    <mergeCell ref="B7:AG7"/>
    <mergeCell ref="B8:AG8"/>
    <mergeCell ref="B9:AG9"/>
    <mergeCell ref="B10:AG10"/>
    <mergeCell ref="V2:AC2"/>
    <mergeCell ref="AD2:AG2"/>
  </mergeCells>
  <phoneticPr fontId="4"/>
  <conditionalFormatting sqref="B8:AG8 B10:AG10 B12:AG12 B14:AG14">
    <cfRule type="containsBlanks" dxfId="88" priority="24">
      <formula>LEN(TRIM(B8))=0</formula>
    </cfRule>
  </conditionalFormatting>
  <conditionalFormatting sqref="E18:AG18">
    <cfRule type="expression" dxfId="87" priority="7">
      <formula>$C17&lt;&gt;"有"</formula>
    </cfRule>
    <cfRule type="containsBlanks" dxfId="86" priority="23">
      <formula>LEN(TRIM(E18))=0</formula>
    </cfRule>
  </conditionalFormatting>
  <conditionalFormatting sqref="C17:D24">
    <cfRule type="containsBlanks" dxfId="85" priority="19">
      <formula>LEN(TRIM(C17))=0</formula>
    </cfRule>
  </conditionalFormatting>
  <conditionalFormatting sqref="E27:AG27">
    <cfRule type="expression" dxfId="84" priority="10">
      <formula>$E$26=0</formula>
    </cfRule>
    <cfRule type="containsBlanks" dxfId="83" priority="15">
      <formula>LEN(TRIM(E27))=0</formula>
    </cfRule>
  </conditionalFormatting>
  <conditionalFormatting sqref="E26:G26">
    <cfRule type="containsBlanks" dxfId="82" priority="14">
      <formula>LEN(TRIM(E26))=0</formula>
    </cfRule>
  </conditionalFormatting>
  <conditionalFormatting sqref="AE30:AG30">
    <cfRule type="containsBlanks" dxfId="81" priority="13">
      <formula>LEN(TRIM(AE30))=0</formula>
    </cfRule>
  </conditionalFormatting>
  <conditionalFormatting sqref="B29:AG29">
    <cfRule type="expression" dxfId="80" priority="9">
      <formula>$E$26=0</formula>
    </cfRule>
    <cfRule type="containsBlanks" dxfId="79" priority="12">
      <formula>LEN(TRIM(B29))=0</formula>
    </cfRule>
  </conditionalFormatting>
  <conditionalFormatting sqref="B31:AG31">
    <cfRule type="expression" dxfId="78" priority="8">
      <formula>$AE$30&lt;&gt;"有"</formula>
    </cfRule>
    <cfRule type="containsBlanks" dxfId="77" priority="11">
      <formula>LEN(TRIM(B31))=0</formula>
    </cfRule>
  </conditionalFormatting>
  <conditionalFormatting sqref="E20:AG20">
    <cfRule type="expression" dxfId="76" priority="5">
      <formula>$C19&lt;&gt;"有"</formula>
    </cfRule>
    <cfRule type="containsBlanks" dxfId="75" priority="6">
      <formula>LEN(TRIM(E20))=0</formula>
    </cfRule>
  </conditionalFormatting>
  <conditionalFormatting sqref="E22:AG22">
    <cfRule type="expression" dxfId="74" priority="3">
      <formula>$C21&lt;&gt;"有"</formula>
    </cfRule>
    <cfRule type="containsBlanks" dxfId="73" priority="4">
      <formula>LEN(TRIM(E22))=0</formula>
    </cfRule>
  </conditionalFormatting>
  <conditionalFormatting sqref="E24:AG24">
    <cfRule type="expression" dxfId="72" priority="1">
      <formula>$C23&lt;&gt;"有"</formula>
    </cfRule>
    <cfRule type="containsBlanks" dxfId="71" priority="2">
      <formula>LEN(TRIM(E24))=0</formula>
    </cfRule>
  </conditionalFormatting>
  <dataValidations count="5">
    <dataValidation type="textLength" imeMode="hiragana" operator="lessThanOrEqual" allowBlank="1" showInputMessage="1" showErrorMessage="1" error="200文字以内で入力してください。" sqref="AH18:AJ18">
      <formula1>220</formula1>
    </dataValidation>
    <dataValidation imeMode="hiragana" allowBlank="1" showInputMessage="1" showErrorMessage="1" sqref="AH10 AH14 AH8 AH12"/>
    <dataValidation type="list" allowBlank="1" showInputMessage="1" showErrorMessage="1" sqref="AE30:AG30">
      <formula1>"有,無"</formula1>
    </dataValidation>
    <dataValidation type="list" allowBlank="1" showInputMessage="1" showErrorMessage="1" prompt="実施の有無をプルダウンから選択して下さい" sqref="C17:D24">
      <formula1>"有,無"</formula1>
    </dataValidation>
    <dataValidation type="whole" operator="greaterThanOrEqual" allowBlank="1" showInputMessage="1" showErrorMessage="1" sqref="E26:G26">
      <formula1>0</formula1>
    </dataValidation>
  </dataValidations>
  <pageMargins left="0.78740157480314965" right="0.39370078740157483" top="0.19685039370078741" bottom="0" header="0.51181102362204722" footer="0.51181102362204722"/>
  <pageSetup paperSize="9" fitToWidth="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Y525"/>
  <sheetViews>
    <sheetView topLeftCell="A4" zoomScale="110" zoomScaleNormal="110" zoomScaleSheetLayoutView="100" workbookViewId="0">
      <selection activeCell="C25" sqref="C25:G28"/>
    </sheetView>
  </sheetViews>
  <sheetFormatPr defaultRowHeight="13.5" x14ac:dyDescent="0.15"/>
  <cols>
    <col min="1" max="1" width="7.875" style="46" customWidth="1"/>
    <col min="2" max="2" width="3" style="47" customWidth="1"/>
    <col min="3" max="3" width="2.375" style="47" customWidth="1"/>
    <col min="4" max="4" width="2.125" style="47" customWidth="1"/>
    <col min="5" max="5" width="1.625" style="47" customWidth="1"/>
    <col min="6" max="6" width="0.875" style="47" customWidth="1"/>
    <col min="7" max="7" width="4.5" style="47" customWidth="1"/>
    <col min="8" max="11" width="2.125" style="47" customWidth="1"/>
    <col min="12" max="13" width="2.375" style="47" customWidth="1"/>
    <col min="14" max="21" width="2.125" style="47" customWidth="1"/>
    <col min="22" max="22" width="1.875" style="47" customWidth="1"/>
    <col min="23" max="26" width="2.125" style="47" customWidth="1"/>
    <col min="27" max="27" width="1.125" style="47" customWidth="1"/>
    <col min="28" max="28" width="0.5" style="47" customWidth="1"/>
    <col min="29" max="30" width="2.125" style="47" customWidth="1"/>
    <col min="31" max="31" width="6" style="47" customWidth="1"/>
    <col min="32" max="43" width="2.125" style="47" customWidth="1"/>
    <col min="44" max="44" width="4.75" style="47" customWidth="1"/>
    <col min="45" max="77" width="9" style="46"/>
    <col min="78" max="16384" width="9" style="47"/>
  </cols>
  <sheetData>
    <row r="1" spans="2:44" x14ac:dyDescent="0.15">
      <c r="B1" s="7"/>
      <c r="C1" s="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row>
    <row r="2" spans="2:44" ht="12" customHeight="1" thickBot="1" x14ac:dyDescent="0.2">
      <c r="B2" s="7"/>
      <c r="C2" s="3"/>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649" t="str">
        <f>IF('２－１'!AE1="","",'２－１'!AE1)</f>
        <v/>
      </c>
      <c r="AP2" s="649"/>
      <c r="AQ2" s="649"/>
      <c r="AR2" s="650"/>
    </row>
    <row r="3" spans="2:44" ht="25.5" customHeight="1" thickTop="1" thickBot="1" x14ac:dyDescent="0.2">
      <c r="B3" s="4"/>
      <c r="C3" s="4"/>
      <c r="D3" s="4"/>
      <c r="E3" s="4"/>
      <c r="F3" s="4"/>
      <c r="G3" s="4"/>
      <c r="H3" s="4"/>
      <c r="I3" s="4"/>
      <c r="J3" s="4"/>
      <c r="K3" s="4"/>
      <c r="L3" s="4"/>
      <c r="M3" s="4"/>
      <c r="N3" s="4"/>
      <c r="O3" s="4"/>
      <c r="P3" s="4"/>
      <c r="Q3" s="4"/>
      <c r="R3" s="4"/>
      <c r="S3" s="4"/>
      <c r="T3" s="4"/>
      <c r="U3" s="4"/>
      <c r="V3" s="4"/>
      <c r="W3" s="2"/>
      <c r="X3" s="2"/>
      <c r="Y3" s="2"/>
      <c r="Z3" s="2"/>
      <c r="AA3" s="2"/>
      <c r="AB3" s="2"/>
      <c r="AC3" s="2"/>
      <c r="AD3" s="2"/>
      <c r="AE3" s="2"/>
      <c r="AF3" s="2"/>
      <c r="AG3" s="651" t="s">
        <v>81</v>
      </c>
      <c r="AH3" s="652"/>
      <c r="AI3" s="652"/>
      <c r="AJ3" s="652"/>
      <c r="AK3" s="652"/>
      <c r="AL3" s="652"/>
      <c r="AM3" s="652"/>
      <c r="AN3" s="652"/>
      <c r="AO3" s="652"/>
      <c r="AP3" s="653" t="s">
        <v>90</v>
      </c>
      <c r="AQ3" s="653"/>
      <c r="AR3" s="654"/>
    </row>
    <row r="4" spans="2:44" ht="15" thickTop="1" x14ac:dyDescent="0.15">
      <c r="B4" s="4"/>
      <c r="C4" s="4"/>
      <c r="D4" s="4"/>
      <c r="E4" s="4"/>
      <c r="F4" s="4"/>
      <c r="G4" s="4"/>
      <c r="H4" s="4"/>
      <c r="I4" s="4"/>
      <c r="J4" s="4"/>
      <c r="K4" s="4"/>
      <c r="L4" s="4"/>
      <c r="M4" s="4"/>
      <c r="N4" s="4"/>
      <c r="O4" s="4"/>
      <c r="P4" s="4"/>
      <c r="Q4" s="4"/>
      <c r="R4" s="4"/>
      <c r="S4" s="4"/>
      <c r="T4" s="4"/>
      <c r="U4" s="4"/>
      <c r="V4" s="4"/>
      <c r="W4" s="2"/>
      <c r="X4" s="2"/>
      <c r="Y4" s="2"/>
      <c r="Z4" s="2"/>
      <c r="AA4" s="2"/>
      <c r="AB4" s="2"/>
      <c r="AC4" s="2"/>
      <c r="AD4" s="2"/>
      <c r="AE4" s="2"/>
      <c r="AF4" s="2"/>
      <c r="AG4" s="10"/>
      <c r="AH4" s="11"/>
      <c r="AI4" s="11"/>
      <c r="AJ4" s="11"/>
      <c r="AK4" s="11"/>
      <c r="AL4" s="11"/>
      <c r="AM4" s="11"/>
      <c r="AN4" s="11"/>
      <c r="AO4" s="11"/>
      <c r="AP4" s="12"/>
      <c r="AQ4" s="13"/>
      <c r="AR4" s="14"/>
    </row>
    <row r="5" spans="2:44" ht="17.25" x14ac:dyDescent="0.15">
      <c r="B5" s="360" t="s">
        <v>1003</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row>
    <row r="6" spans="2:44" ht="17.25" x14ac:dyDescent="0.15">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row>
    <row r="7" spans="2:44" ht="14.25" x14ac:dyDescent="0.15">
      <c r="B7" s="29" t="s">
        <v>967</v>
      </c>
      <c r="C7" s="4"/>
      <c r="D7" s="4"/>
      <c r="E7" s="4"/>
      <c r="F7" s="4"/>
      <c r="G7" s="4"/>
      <c r="H7" s="4"/>
      <c r="I7" s="4"/>
      <c r="J7" s="4"/>
      <c r="K7" s="4"/>
      <c r="L7" s="4"/>
      <c r="M7" s="4"/>
      <c r="N7" s="4"/>
      <c r="O7" s="4"/>
      <c r="P7" s="4"/>
      <c r="Q7" s="4"/>
      <c r="R7" s="4"/>
      <c r="S7" s="4"/>
      <c r="T7" s="4"/>
      <c r="U7" s="4"/>
      <c r="V7" s="4"/>
      <c r="W7" s="10"/>
      <c r="X7" s="11"/>
      <c r="Y7" s="11"/>
      <c r="Z7" s="11"/>
      <c r="AA7" s="11"/>
      <c r="AB7" s="11"/>
      <c r="AC7" s="11"/>
      <c r="AD7" s="12"/>
      <c r="AE7" s="12"/>
      <c r="AF7" s="13"/>
      <c r="AG7" s="14"/>
      <c r="AH7" s="2"/>
      <c r="AI7" s="2"/>
      <c r="AJ7" s="2"/>
      <c r="AK7" s="2"/>
      <c r="AL7" s="2"/>
      <c r="AM7" s="2"/>
      <c r="AN7" s="2"/>
      <c r="AO7" s="2"/>
      <c r="AP7" s="2"/>
      <c r="AQ7" s="2"/>
      <c r="AR7" s="2"/>
    </row>
    <row r="8" spans="2:44" ht="14.25" x14ac:dyDescent="0.15">
      <c r="B8" s="29" t="s">
        <v>924</v>
      </c>
      <c r="C8" s="4"/>
      <c r="D8" s="4"/>
      <c r="E8" s="4"/>
      <c r="F8" s="4"/>
      <c r="G8" s="4"/>
      <c r="H8" s="4"/>
      <c r="I8" s="4"/>
      <c r="J8" s="4"/>
      <c r="K8" s="4"/>
      <c r="L8" s="4"/>
      <c r="M8" s="4"/>
      <c r="N8" s="4"/>
      <c r="O8" s="4"/>
      <c r="P8" s="4"/>
      <c r="Q8" s="4"/>
      <c r="R8" s="4"/>
      <c r="S8" s="4"/>
      <c r="T8" s="4"/>
      <c r="U8" s="4"/>
      <c r="V8" s="4"/>
      <c r="W8" s="10"/>
      <c r="X8" s="11"/>
      <c r="Y8" s="11"/>
      <c r="Z8" s="11"/>
      <c r="AA8" s="11"/>
      <c r="AB8" s="11"/>
      <c r="AC8" s="11"/>
      <c r="AD8" s="12"/>
      <c r="AE8" s="12"/>
      <c r="AF8" s="13"/>
      <c r="AG8" s="14"/>
      <c r="AH8" s="2"/>
      <c r="AI8" s="2"/>
      <c r="AJ8" s="2"/>
      <c r="AK8" s="2"/>
      <c r="AL8" s="2"/>
      <c r="AM8" s="2"/>
      <c r="AN8" s="2"/>
      <c r="AO8" s="2"/>
      <c r="AP8" s="2"/>
      <c r="AQ8" s="2"/>
      <c r="AR8" s="2"/>
    </row>
    <row r="9" spans="2:44" ht="14.25" x14ac:dyDescent="0.15">
      <c r="B9" s="26"/>
      <c r="C9" s="4"/>
      <c r="D9" s="4"/>
      <c r="E9" s="4"/>
      <c r="F9" s="4"/>
      <c r="G9" s="4"/>
      <c r="H9" s="4"/>
      <c r="I9" s="4"/>
      <c r="J9" s="4"/>
      <c r="K9" s="4"/>
      <c r="L9" s="4"/>
      <c r="M9" s="4"/>
      <c r="N9" s="4"/>
      <c r="O9" s="4"/>
      <c r="P9" s="4"/>
      <c r="Q9" s="4"/>
      <c r="R9" s="4"/>
      <c r="S9" s="4"/>
      <c r="T9" s="4"/>
      <c r="U9" s="4"/>
      <c r="V9" s="4"/>
      <c r="W9" s="10"/>
      <c r="X9" s="11"/>
      <c r="Y9" s="11"/>
      <c r="Z9" s="11"/>
      <c r="AA9" s="11"/>
      <c r="AB9" s="11"/>
      <c r="AC9" s="11"/>
      <c r="AD9" s="12"/>
      <c r="AE9" s="12"/>
      <c r="AF9" s="13"/>
      <c r="AG9" s="14"/>
      <c r="AH9" s="2"/>
      <c r="AI9" s="2"/>
      <c r="AJ9" s="2"/>
      <c r="AK9" s="2"/>
      <c r="AL9" s="2"/>
      <c r="AM9" s="2"/>
      <c r="AN9" s="2"/>
      <c r="AO9" s="2"/>
      <c r="AP9" s="2"/>
      <c r="AQ9" s="2"/>
      <c r="AR9" s="2"/>
    </row>
    <row r="10" spans="2:44" ht="15" thickBot="1" x14ac:dyDescent="0.2">
      <c r="B10" s="20" t="s">
        <v>119</v>
      </c>
      <c r="C10" s="4"/>
      <c r="D10" s="4"/>
      <c r="E10" s="4"/>
      <c r="F10" s="4"/>
      <c r="G10" s="4"/>
      <c r="H10" s="4"/>
      <c r="I10" s="4"/>
      <c r="J10" s="4"/>
      <c r="K10" s="4"/>
      <c r="L10" s="4"/>
      <c r="M10" s="4"/>
      <c r="N10" s="4"/>
      <c r="O10" s="4"/>
      <c r="P10" s="4"/>
      <c r="Q10" s="4"/>
      <c r="R10" s="4"/>
      <c r="S10" s="4"/>
      <c r="T10" s="4"/>
      <c r="U10" s="4"/>
      <c r="V10" s="4"/>
      <c r="W10" s="10"/>
      <c r="X10" s="11"/>
      <c r="Y10" s="11"/>
      <c r="Z10" s="11"/>
      <c r="AA10" s="11"/>
      <c r="AB10" s="11"/>
      <c r="AC10" s="11"/>
      <c r="AD10" s="12"/>
      <c r="AE10" s="12"/>
      <c r="AF10" s="13"/>
      <c r="AG10" s="14"/>
      <c r="AH10" s="2"/>
      <c r="AI10" s="2"/>
      <c r="AJ10" s="2"/>
      <c r="AK10" s="2"/>
      <c r="AL10" s="2"/>
      <c r="AM10" s="2"/>
      <c r="AN10" s="2"/>
      <c r="AO10" s="2"/>
      <c r="AP10" s="2"/>
      <c r="AQ10" s="2"/>
      <c r="AR10" s="2"/>
    </row>
    <row r="11" spans="2:44" ht="18.75" customHeight="1" x14ac:dyDescent="0.15">
      <c r="B11" s="684" t="s">
        <v>99</v>
      </c>
      <c r="C11" s="636"/>
      <c r="D11" s="636"/>
      <c r="E11" s="636"/>
      <c r="F11" s="636"/>
      <c r="G11" s="645"/>
      <c r="H11" s="635" t="s">
        <v>100</v>
      </c>
      <c r="I11" s="636"/>
      <c r="J11" s="636"/>
      <c r="K11" s="636"/>
      <c r="L11" s="636"/>
      <c r="M11" s="639" t="s">
        <v>101</v>
      </c>
      <c r="N11" s="640"/>
      <c r="O11" s="640"/>
      <c r="P11" s="641"/>
      <c r="Q11" s="635" t="s">
        <v>102</v>
      </c>
      <c r="R11" s="636"/>
      <c r="S11" s="636"/>
      <c r="T11" s="636"/>
      <c r="U11" s="636"/>
      <c r="V11" s="645"/>
      <c r="W11" s="655" t="s">
        <v>103</v>
      </c>
      <c r="X11" s="656"/>
      <c r="Y11" s="656"/>
      <c r="Z11" s="656"/>
      <c r="AA11" s="656"/>
      <c r="AB11" s="656"/>
      <c r="AC11" s="657"/>
      <c r="AD11" s="661" t="s">
        <v>129</v>
      </c>
      <c r="AE11" s="662"/>
      <c r="AF11" s="665" t="s">
        <v>105</v>
      </c>
      <c r="AG11" s="666"/>
      <c r="AH11" s="666"/>
      <c r="AI11" s="666"/>
      <c r="AJ11" s="666"/>
      <c r="AK11" s="666"/>
      <c r="AL11" s="666"/>
      <c r="AM11" s="666"/>
      <c r="AN11" s="666"/>
      <c r="AO11" s="666"/>
      <c r="AP11" s="666"/>
      <c r="AQ11" s="666"/>
      <c r="AR11" s="667"/>
    </row>
    <row r="12" spans="2:44" x14ac:dyDescent="0.15">
      <c r="B12" s="685"/>
      <c r="C12" s="638"/>
      <c r="D12" s="638"/>
      <c r="E12" s="638"/>
      <c r="F12" s="638"/>
      <c r="G12" s="646"/>
      <c r="H12" s="637"/>
      <c r="I12" s="638"/>
      <c r="J12" s="638"/>
      <c r="K12" s="638"/>
      <c r="L12" s="638"/>
      <c r="M12" s="642"/>
      <c r="N12" s="643"/>
      <c r="O12" s="643"/>
      <c r="P12" s="644"/>
      <c r="Q12" s="637"/>
      <c r="R12" s="638"/>
      <c r="S12" s="638"/>
      <c r="T12" s="638"/>
      <c r="U12" s="638"/>
      <c r="V12" s="646"/>
      <c r="W12" s="658"/>
      <c r="X12" s="659"/>
      <c r="Y12" s="659"/>
      <c r="Z12" s="659"/>
      <c r="AA12" s="659"/>
      <c r="AB12" s="659"/>
      <c r="AC12" s="660"/>
      <c r="AD12" s="663"/>
      <c r="AE12" s="664"/>
      <c r="AF12" s="668"/>
      <c r="AG12" s="669"/>
      <c r="AH12" s="669"/>
      <c r="AI12" s="669"/>
      <c r="AJ12" s="669"/>
      <c r="AK12" s="669"/>
      <c r="AL12" s="669"/>
      <c r="AM12" s="669"/>
      <c r="AN12" s="669"/>
      <c r="AO12" s="669"/>
      <c r="AP12" s="669"/>
      <c r="AQ12" s="669"/>
      <c r="AR12" s="670"/>
    </row>
    <row r="13" spans="2:44" x14ac:dyDescent="0.15">
      <c r="B13" s="686" t="s">
        <v>106</v>
      </c>
      <c r="C13" s="689" t="s">
        <v>1002</v>
      </c>
      <c r="D13" s="690"/>
      <c r="E13" s="690"/>
      <c r="F13" s="690"/>
      <c r="G13" s="691"/>
      <c r="H13" s="623" t="s">
        <v>971</v>
      </c>
      <c r="I13" s="624"/>
      <c r="J13" s="615"/>
      <c r="K13" s="615"/>
      <c r="L13" s="615"/>
      <c r="M13" s="614" t="s">
        <v>96</v>
      </c>
      <c r="N13" s="615"/>
      <c r="O13" s="615"/>
      <c r="P13" s="616"/>
      <c r="Q13" s="623" t="s">
        <v>972</v>
      </c>
      <c r="R13" s="624"/>
      <c r="S13" s="615"/>
      <c r="T13" s="615"/>
      <c r="U13" s="615"/>
      <c r="V13" s="616"/>
      <c r="W13" s="626" t="s">
        <v>973</v>
      </c>
      <c r="X13" s="627"/>
      <c r="Y13" s="627"/>
      <c r="Z13" s="627"/>
      <c r="AA13" s="627"/>
      <c r="AB13" s="627"/>
      <c r="AC13" s="628"/>
      <c r="AD13" s="671">
        <v>1</v>
      </c>
      <c r="AE13" s="672"/>
      <c r="AF13" s="677" t="s">
        <v>974</v>
      </c>
      <c r="AG13" s="678"/>
      <c r="AH13" s="678"/>
      <c r="AI13" s="678"/>
      <c r="AJ13" s="678"/>
      <c r="AK13" s="678"/>
      <c r="AL13" s="678"/>
      <c r="AM13" s="678"/>
      <c r="AN13" s="678"/>
      <c r="AO13" s="678"/>
      <c r="AP13" s="678"/>
      <c r="AQ13" s="678"/>
      <c r="AR13" s="679"/>
    </row>
    <row r="14" spans="2:44" x14ac:dyDescent="0.15">
      <c r="B14" s="687"/>
      <c r="C14" s="692"/>
      <c r="D14" s="693"/>
      <c r="E14" s="694"/>
      <c r="F14" s="694"/>
      <c r="G14" s="695"/>
      <c r="H14" s="617"/>
      <c r="I14" s="625"/>
      <c r="J14" s="625"/>
      <c r="K14" s="618"/>
      <c r="L14" s="618"/>
      <c r="M14" s="617"/>
      <c r="N14" s="618"/>
      <c r="O14" s="618"/>
      <c r="P14" s="619"/>
      <c r="Q14" s="617"/>
      <c r="R14" s="625"/>
      <c r="S14" s="618"/>
      <c r="T14" s="618"/>
      <c r="U14" s="618"/>
      <c r="V14" s="619"/>
      <c r="W14" s="629"/>
      <c r="X14" s="630"/>
      <c r="Y14" s="630"/>
      <c r="Z14" s="630"/>
      <c r="AA14" s="630"/>
      <c r="AB14" s="630"/>
      <c r="AC14" s="631"/>
      <c r="AD14" s="673"/>
      <c r="AE14" s="674"/>
      <c r="AF14" s="680"/>
      <c r="AG14" s="680"/>
      <c r="AH14" s="680"/>
      <c r="AI14" s="680"/>
      <c r="AJ14" s="680"/>
      <c r="AK14" s="680"/>
      <c r="AL14" s="680"/>
      <c r="AM14" s="680"/>
      <c r="AN14" s="680"/>
      <c r="AO14" s="680"/>
      <c r="AP14" s="680"/>
      <c r="AQ14" s="680"/>
      <c r="AR14" s="681"/>
    </row>
    <row r="15" spans="2:44" x14ac:dyDescent="0.15">
      <c r="B15" s="687"/>
      <c r="C15" s="692"/>
      <c r="D15" s="693"/>
      <c r="E15" s="694"/>
      <c r="F15" s="694"/>
      <c r="G15" s="695"/>
      <c r="H15" s="617"/>
      <c r="I15" s="625"/>
      <c r="J15" s="625"/>
      <c r="K15" s="618"/>
      <c r="L15" s="618"/>
      <c r="M15" s="617"/>
      <c r="N15" s="618"/>
      <c r="O15" s="618"/>
      <c r="P15" s="619"/>
      <c r="Q15" s="617"/>
      <c r="R15" s="625"/>
      <c r="S15" s="618"/>
      <c r="T15" s="618"/>
      <c r="U15" s="618"/>
      <c r="V15" s="619"/>
      <c r="W15" s="629"/>
      <c r="X15" s="630"/>
      <c r="Y15" s="630"/>
      <c r="Z15" s="630"/>
      <c r="AA15" s="630"/>
      <c r="AB15" s="630"/>
      <c r="AC15" s="631"/>
      <c r="AD15" s="673"/>
      <c r="AE15" s="674"/>
      <c r="AF15" s="680"/>
      <c r="AG15" s="680"/>
      <c r="AH15" s="680"/>
      <c r="AI15" s="680"/>
      <c r="AJ15" s="680"/>
      <c r="AK15" s="680"/>
      <c r="AL15" s="680"/>
      <c r="AM15" s="680"/>
      <c r="AN15" s="680"/>
      <c r="AO15" s="680"/>
      <c r="AP15" s="680"/>
      <c r="AQ15" s="680"/>
      <c r="AR15" s="681"/>
    </row>
    <row r="16" spans="2:44" x14ac:dyDescent="0.15">
      <c r="B16" s="688"/>
      <c r="C16" s="696"/>
      <c r="D16" s="697"/>
      <c r="E16" s="697"/>
      <c r="F16" s="697"/>
      <c r="G16" s="698"/>
      <c r="H16" s="620"/>
      <c r="I16" s="621"/>
      <c r="J16" s="621"/>
      <c r="K16" s="621"/>
      <c r="L16" s="621"/>
      <c r="M16" s="620"/>
      <c r="N16" s="621"/>
      <c r="O16" s="621"/>
      <c r="P16" s="622"/>
      <c r="Q16" s="620"/>
      <c r="R16" s="621"/>
      <c r="S16" s="621"/>
      <c r="T16" s="621"/>
      <c r="U16" s="621"/>
      <c r="V16" s="622"/>
      <c r="W16" s="632"/>
      <c r="X16" s="633"/>
      <c r="Y16" s="633"/>
      <c r="Z16" s="633"/>
      <c r="AA16" s="633"/>
      <c r="AB16" s="633"/>
      <c r="AC16" s="634"/>
      <c r="AD16" s="675"/>
      <c r="AE16" s="676"/>
      <c r="AF16" s="682"/>
      <c r="AG16" s="682"/>
      <c r="AH16" s="682"/>
      <c r="AI16" s="682"/>
      <c r="AJ16" s="682"/>
      <c r="AK16" s="682"/>
      <c r="AL16" s="682"/>
      <c r="AM16" s="682"/>
      <c r="AN16" s="682"/>
      <c r="AO16" s="682"/>
      <c r="AP16" s="682"/>
      <c r="AQ16" s="682"/>
      <c r="AR16" s="683"/>
    </row>
    <row r="17" spans="1:44" ht="9.9499999999999993" customHeight="1" x14ac:dyDescent="0.15">
      <c r="A17" s="460"/>
      <c r="B17" s="461"/>
      <c r="C17" s="464"/>
      <c r="D17" s="465"/>
      <c r="E17" s="465"/>
      <c r="F17" s="465"/>
      <c r="G17" s="466"/>
      <c r="H17" s="474"/>
      <c r="I17" s="475"/>
      <c r="J17" s="475"/>
      <c r="K17" s="475"/>
      <c r="L17" s="475"/>
      <c r="M17" s="537"/>
      <c r="N17" s="538"/>
      <c r="O17" s="538"/>
      <c r="P17" s="539"/>
      <c r="Q17" s="474"/>
      <c r="R17" s="475"/>
      <c r="S17" s="475"/>
      <c r="T17" s="475"/>
      <c r="U17" s="475"/>
      <c r="V17" s="481"/>
      <c r="W17" s="474"/>
      <c r="X17" s="475"/>
      <c r="Y17" s="475"/>
      <c r="Z17" s="475"/>
      <c r="AA17" s="475"/>
      <c r="AB17" s="475"/>
      <c r="AC17" s="481"/>
      <c r="AD17" s="500"/>
      <c r="AE17" s="583"/>
      <c r="AF17" s="507"/>
      <c r="AG17" s="588"/>
      <c r="AH17" s="588"/>
      <c r="AI17" s="588"/>
      <c r="AJ17" s="588"/>
      <c r="AK17" s="588"/>
      <c r="AL17" s="588"/>
      <c r="AM17" s="588"/>
      <c r="AN17" s="588"/>
      <c r="AO17" s="588"/>
      <c r="AP17" s="588"/>
      <c r="AQ17" s="588"/>
      <c r="AR17" s="589"/>
    </row>
    <row r="18" spans="1:44" ht="9.9499999999999993" customHeight="1" x14ac:dyDescent="0.15">
      <c r="A18" s="460"/>
      <c r="B18" s="462"/>
      <c r="C18" s="467"/>
      <c r="D18" s="468"/>
      <c r="E18" s="469"/>
      <c r="F18" s="469"/>
      <c r="G18" s="470"/>
      <c r="H18" s="476"/>
      <c r="I18" s="477"/>
      <c r="J18" s="477"/>
      <c r="K18" s="478"/>
      <c r="L18" s="478"/>
      <c r="M18" s="540"/>
      <c r="N18" s="578"/>
      <c r="O18" s="578"/>
      <c r="P18" s="542"/>
      <c r="Q18" s="476"/>
      <c r="R18" s="477"/>
      <c r="S18" s="478"/>
      <c r="T18" s="478"/>
      <c r="U18" s="478"/>
      <c r="V18" s="482"/>
      <c r="W18" s="476"/>
      <c r="X18" s="478"/>
      <c r="Y18" s="478"/>
      <c r="Z18" s="478"/>
      <c r="AA18" s="478"/>
      <c r="AB18" s="478"/>
      <c r="AC18" s="482"/>
      <c r="AD18" s="584"/>
      <c r="AE18" s="585"/>
      <c r="AF18" s="590"/>
      <c r="AG18" s="590"/>
      <c r="AH18" s="590"/>
      <c r="AI18" s="590"/>
      <c r="AJ18" s="590"/>
      <c r="AK18" s="590"/>
      <c r="AL18" s="590"/>
      <c r="AM18" s="590"/>
      <c r="AN18" s="590"/>
      <c r="AO18" s="590"/>
      <c r="AP18" s="590"/>
      <c r="AQ18" s="590"/>
      <c r="AR18" s="591"/>
    </row>
    <row r="19" spans="1:44" ht="12" customHeight="1" x14ac:dyDescent="0.15">
      <c r="A19" s="460"/>
      <c r="B19" s="462"/>
      <c r="C19" s="467"/>
      <c r="D19" s="468"/>
      <c r="E19" s="469"/>
      <c r="F19" s="469"/>
      <c r="G19" s="470"/>
      <c r="H19" s="476"/>
      <c r="I19" s="477"/>
      <c r="J19" s="477"/>
      <c r="K19" s="478"/>
      <c r="L19" s="478"/>
      <c r="M19" s="540"/>
      <c r="N19" s="578"/>
      <c r="O19" s="578"/>
      <c r="P19" s="542"/>
      <c r="Q19" s="476"/>
      <c r="R19" s="477"/>
      <c r="S19" s="478"/>
      <c r="T19" s="478"/>
      <c r="U19" s="478"/>
      <c r="V19" s="482"/>
      <c r="W19" s="476"/>
      <c r="X19" s="478"/>
      <c r="Y19" s="478"/>
      <c r="Z19" s="478"/>
      <c r="AA19" s="478"/>
      <c r="AB19" s="478"/>
      <c r="AC19" s="482"/>
      <c r="AD19" s="584"/>
      <c r="AE19" s="585"/>
      <c r="AF19" s="590"/>
      <c r="AG19" s="590"/>
      <c r="AH19" s="590"/>
      <c r="AI19" s="590"/>
      <c r="AJ19" s="590"/>
      <c r="AK19" s="590"/>
      <c r="AL19" s="590"/>
      <c r="AM19" s="590"/>
      <c r="AN19" s="590"/>
      <c r="AO19" s="590"/>
      <c r="AP19" s="590"/>
      <c r="AQ19" s="590"/>
      <c r="AR19" s="591"/>
    </row>
    <row r="20" spans="1:44" ht="9.9499999999999993" customHeight="1" x14ac:dyDescent="0.15">
      <c r="A20" s="460"/>
      <c r="B20" s="463"/>
      <c r="C20" s="471"/>
      <c r="D20" s="472"/>
      <c r="E20" s="472"/>
      <c r="F20" s="472"/>
      <c r="G20" s="473"/>
      <c r="H20" s="479"/>
      <c r="I20" s="480"/>
      <c r="J20" s="480"/>
      <c r="K20" s="480"/>
      <c r="L20" s="480"/>
      <c r="M20" s="566"/>
      <c r="N20" s="567"/>
      <c r="O20" s="567"/>
      <c r="P20" s="568"/>
      <c r="Q20" s="479"/>
      <c r="R20" s="480"/>
      <c r="S20" s="480"/>
      <c r="T20" s="480"/>
      <c r="U20" s="480"/>
      <c r="V20" s="495"/>
      <c r="W20" s="479"/>
      <c r="X20" s="480"/>
      <c r="Y20" s="480"/>
      <c r="Z20" s="480"/>
      <c r="AA20" s="480"/>
      <c r="AB20" s="480"/>
      <c r="AC20" s="495"/>
      <c r="AD20" s="586"/>
      <c r="AE20" s="587"/>
      <c r="AF20" s="592"/>
      <c r="AG20" s="592"/>
      <c r="AH20" s="592"/>
      <c r="AI20" s="592"/>
      <c r="AJ20" s="592"/>
      <c r="AK20" s="592"/>
      <c r="AL20" s="592"/>
      <c r="AM20" s="592"/>
      <c r="AN20" s="592"/>
      <c r="AO20" s="592"/>
      <c r="AP20" s="592"/>
      <c r="AQ20" s="592"/>
      <c r="AR20" s="593"/>
    </row>
    <row r="21" spans="1:44" ht="9.9499999999999993" customHeight="1" x14ac:dyDescent="0.15">
      <c r="A21" s="460"/>
      <c r="B21" s="461"/>
      <c r="C21" s="464"/>
      <c r="D21" s="465"/>
      <c r="E21" s="465"/>
      <c r="F21" s="465"/>
      <c r="G21" s="466"/>
      <c r="H21" s="474"/>
      <c r="I21" s="475"/>
      <c r="J21" s="475"/>
      <c r="K21" s="475"/>
      <c r="L21" s="475"/>
      <c r="M21" s="537"/>
      <c r="N21" s="538"/>
      <c r="O21" s="538"/>
      <c r="P21" s="539"/>
      <c r="Q21" s="474"/>
      <c r="R21" s="475"/>
      <c r="S21" s="475"/>
      <c r="T21" s="475"/>
      <c r="U21" s="475"/>
      <c r="V21" s="481"/>
      <c r="W21" s="474"/>
      <c r="X21" s="475"/>
      <c r="Y21" s="475"/>
      <c r="Z21" s="475"/>
      <c r="AA21" s="475"/>
      <c r="AB21" s="475"/>
      <c r="AC21" s="481"/>
      <c r="AD21" s="500"/>
      <c r="AE21" s="583"/>
      <c r="AF21" s="507"/>
      <c r="AG21" s="588"/>
      <c r="AH21" s="588"/>
      <c r="AI21" s="588"/>
      <c r="AJ21" s="588"/>
      <c r="AK21" s="588"/>
      <c r="AL21" s="588"/>
      <c r="AM21" s="588"/>
      <c r="AN21" s="588"/>
      <c r="AO21" s="588"/>
      <c r="AP21" s="588"/>
      <c r="AQ21" s="588"/>
      <c r="AR21" s="589"/>
    </row>
    <row r="22" spans="1:44" ht="9.9499999999999993" customHeight="1" x14ac:dyDescent="0.15">
      <c r="A22" s="460"/>
      <c r="B22" s="462"/>
      <c r="C22" s="467"/>
      <c r="D22" s="468"/>
      <c r="E22" s="469"/>
      <c r="F22" s="469"/>
      <c r="G22" s="470"/>
      <c r="H22" s="476"/>
      <c r="I22" s="477"/>
      <c r="J22" s="477"/>
      <c r="K22" s="478"/>
      <c r="L22" s="478"/>
      <c r="M22" s="540"/>
      <c r="N22" s="578"/>
      <c r="O22" s="578"/>
      <c r="P22" s="542"/>
      <c r="Q22" s="476"/>
      <c r="R22" s="477"/>
      <c r="S22" s="478"/>
      <c r="T22" s="478"/>
      <c r="U22" s="478"/>
      <c r="V22" s="482"/>
      <c r="W22" s="476"/>
      <c r="X22" s="478"/>
      <c r="Y22" s="478"/>
      <c r="Z22" s="478"/>
      <c r="AA22" s="478"/>
      <c r="AB22" s="478"/>
      <c r="AC22" s="482"/>
      <c r="AD22" s="584"/>
      <c r="AE22" s="585"/>
      <c r="AF22" s="590"/>
      <c r="AG22" s="590"/>
      <c r="AH22" s="590"/>
      <c r="AI22" s="590"/>
      <c r="AJ22" s="590"/>
      <c r="AK22" s="590"/>
      <c r="AL22" s="590"/>
      <c r="AM22" s="590"/>
      <c r="AN22" s="590"/>
      <c r="AO22" s="590"/>
      <c r="AP22" s="590"/>
      <c r="AQ22" s="590"/>
      <c r="AR22" s="591"/>
    </row>
    <row r="23" spans="1:44" ht="12" customHeight="1" x14ac:dyDescent="0.15">
      <c r="A23" s="460"/>
      <c r="B23" s="462"/>
      <c r="C23" s="467"/>
      <c r="D23" s="468"/>
      <c r="E23" s="469"/>
      <c r="F23" s="469"/>
      <c r="G23" s="470"/>
      <c r="H23" s="476"/>
      <c r="I23" s="477"/>
      <c r="J23" s="477"/>
      <c r="K23" s="478"/>
      <c r="L23" s="478"/>
      <c r="M23" s="540"/>
      <c r="N23" s="578"/>
      <c r="O23" s="578"/>
      <c r="P23" s="542"/>
      <c r="Q23" s="476"/>
      <c r="R23" s="477"/>
      <c r="S23" s="478"/>
      <c r="T23" s="478"/>
      <c r="U23" s="478"/>
      <c r="V23" s="482"/>
      <c r="W23" s="476"/>
      <c r="X23" s="478"/>
      <c r="Y23" s="478"/>
      <c r="Z23" s="478"/>
      <c r="AA23" s="478"/>
      <c r="AB23" s="478"/>
      <c r="AC23" s="482"/>
      <c r="AD23" s="584"/>
      <c r="AE23" s="585"/>
      <c r="AF23" s="590"/>
      <c r="AG23" s="590"/>
      <c r="AH23" s="590"/>
      <c r="AI23" s="590"/>
      <c r="AJ23" s="590"/>
      <c r="AK23" s="590"/>
      <c r="AL23" s="590"/>
      <c r="AM23" s="590"/>
      <c r="AN23" s="590"/>
      <c r="AO23" s="590"/>
      <c r="AP23" s="590"/>
      <c r="AQ23" s="590"/>
      <c r="AR23" s="591"/>
    </row>
    <row r="24" spans="1:44" ht="9.9499999999999993" customHeight="1" x14ac:dyDescent="0.15">
      <c r="A24" s="460"/>
      <c r="B24" s="463"/>
      <c r="C24" s="471"/>
      <c r="D24" s="472"/>
      <c r="E24" s="472"/>
      <c r="F24" s="472"/>
      <c r="G24" s="473"/>
      <c r="H24" s="479"/>
      <c r="I24" s="480"/>
      <c r="J24" s="480"/>
      <c r="K24" s="480"/>
      <c r="L24" s="480"/>
      <c r="M24" s="566"/>
      <c r="N24" s="567"/>
      <c r="O24" s="567"/>
      <c r="P24" s="568"/>
      <c r="Q24" s="479"/>
      <c r="R24" s="480"/>
      <c r="S24" s="480"/>
      <c r="T24" s="480"/>
      <c r="U24" s="480"/>
      <c r="V24" s="495"/>
      <c r="W24" s="479"/>
      <c r="X24" s="480"/>
      <c r="Y24" s="480"/>
      <c r="Z24" s="480"/>
      <c r="AA24" s="480"/>
      <c r="AB24" s="480"/>
      <c r="AC24" s="495"/>
      <c r="AD24" s="586"/>
      <c r="AE24" s="587"/>
      <c r="AF24" s="592"/>
      <c r="AG24" s="592"/>
      <c r="AH24" s="592"/>
      <c r="AI24" s="592"/>
      <c r="AJ24" s="592"/>
      <c r="AK24" s="592"/>
      <c r="AL24" s="592"/>
      <c r="AM24" s="592"/>
      <c r="AN24" s="592"/>
      <c r="AO24" s="592"/>
      <c r="AP24" s="592"/>
      <c r="AQ24" s="592"/>
      <c r="AR24" s="593"/>
    </row>
    <row r="25" spans="1:44" ht="11.1" customHeight="1" x14ac:dyDescent="0.15">
      <c r="A25" s="499" t="s">
        <v>136</v>
      </c>
      <c r="B25" s="579" t="s">
        <v>107</v>
      </c>
      <c r="C25" s="594" t="str">
        <f>IF('２－１'!H24="","現地到着日",'２－１'!H24)</f>
        <v>現地到着日</v>
      </c>
      <c r="D25" s="595"/>
      <c r="E25" s="595"/>
      <c r="F25" s="595"/>
      <c r="G25" s="596"/>
      <c r="H25" s="604"/>
      <c r="I25" s="605"/>
      <c r="J25" s="605"/>
      <c r="K25" s="605"/>
      <c r="L25" s="606"/>
      <c r="M25" s="537"/>
      <c r="N25" s="538"/>
      <c r="O25" s="538"/>
      <c r="P25" s="539"/>
      <c r="Q25" s="474"/>
      <c r="R25" s="487"/>
      <c r="S25" s="487"/>
      <c r="T25" s="487"/>
      <c r="U25" s="487"/>
      <c r="V25" s="488"/>
      <c r="W25" s="486"/>
      <c r="X25" s="487"/>
      <c r="Y25" s="487"/>
      <c r="Z25" s="487"/>
      <c r="AA25" s="487"/>
      <c r="AB25" s="487"/>
      <c r="AC25" s="488"/>
      <c r="AD25" s="500"/>
      <c r="AE25" s="583"/>
      <c r="AF25" s="647"/>
      <c r="AG25" s="648"/>
      <c r="AH25" s="588"/>
      <c r="AI25" s="588"/>
      <c r="AJ25" s="588"/>
      <c r="AK25" s="588"/>
      <c r="AL25" s="588"/>
      <c r="AM25" s="588"/>
      <c r="AN25" s="588"/>
      <c r="AO25" s="588"/>
      <c r="AP25" s="588"/>
      <c r="AQ25" s="588"/>
      <c r="AR25" s="589"/>
    </row>
    <row r="26" spans="1:44" ht="11.1" customHeight="1" x14ac:dyDescent="0.15">
      <c r="A26" s="499"/>
      <c r="B26" s="580"/>
      <c r="C26" s="597"/>
      <c r="D26" s="598"/>
      <c r="E26" s="599"/>
      <c r="F26" s="599"/>
      <c r="G26" s="600"/>
      <c r="H26" s="607"/>
      <c r="I26" s="608"/>
      <c r="J26" s="609"/>
      <c r="K26" s="609"/>
      <c r="L26" s="610"/>
      <c r="M26" s="540"/>
      <c r="N26" s="578"/>
      <c r="O26" s="578"/>
      <c r="P26" s="542"/>
      <c r="Q26" s="476"/>
      <c r="R26" s="477"/>
      <c r="S26" s="478"/>
      <c r="T26" s="478"/>
      <c r="U26" s="478"/>
      <c r="V26" s="482"/>
      <c r="W26" s="476"/>
      <c r="X26" s="478"/>
      <c r="Y26" s="478"/>
      <c r="Z26" s="478"/>
      <c r="AA26" s="478"/>
      <c r="AB26" s="478"/>
      <c r="AC26" s="482"/>
      <c r="AD26" s="584"/>
      <c r="AE26" s="585"/>
      <c r="AF26" s="590"/>
      <c r="AG26" s="590"/>
      <c r="AH26" s="590"/>
      <c r="AI26" s="590"/>
      <c r="AJ26" s="590"/>
      <c r="AK26" s="590"/>
      <c r="AL26" s="590"/>
      <c r="AM26" s="590"/>
      <c r="AN26" s="590"/>
      <c r="AO26" s="590"/>
      <c r="AP26" s="590"/>
      <c r="AQ26" s="590"/>
      <c r="AR26" s="591"/>
    </row>
    <row r="27" spans="1:44" ht="11.1" customHeight="1" x14ac:dyDescent="0.15">
      <c r="A27" s="499"/>
      <c r="B27" s="580"/>
      <c r="C27" s="597"/>
      <c r="D27" s="598"/>
      <c r="E27" s="599"/>
      <c r="F27" s="599"/>
      <c r="G27" s="600"/>
      <c r="H27" s="607"/>
      <c r="I27" s="608"/>
      <c r="J27" s="609"/>
      <c r="K27" s="609"/>
      <c r="L27" s="610"/>
      <c r="M27" s="540"/>
      <c r="N27" s="578"/>
      <c r="O27" s="578"/>
      <c r="P27" s="542"/>
      <c r="Q27" s="476"/>
      <c r="R27" s="477"/>
      <c r="S27" s="478"/>
      <c r="T27" s="478"/>
      <c r="U27" s="478"/>
      <c r="V27" s="482"/>
      <c r="W27" s="476"/>
      <c r="X27" s="478"/>
      <c r="Y27" s="478"/>
      <c r="Z27" s="478"/>
      <c r="AA27" s="478"/>
      <c r="AB27" s="478"/>
      <c r="AC27" s="482"/>
      <c r="AD27" s="584"/>
      <c r="AE27" s="585"/>
      <c r="AF27" s="590"/>
      <c r="AG27" s="590"/>
      <c r="AH27" s="590"/>
      <c r="AI27" s="590"/>
      <c r="AJ27" s="590"/>
      <c r="AK27" s="590"/>
      <c r="AL27" s="590"/>
      <c r="AM27" s="590"/>
      <c r="AN27" s="590"/>
      <c r="AO27" s="590"/>
      <c r="AP27" s="590"/>
      <c r="AQ27" s="590"/>
      <c r="AR27" s="591"/>
    </row>
    <row r="28" spans="1:44" ht="11.1" customHeight="1" x14ac:dyDescent="0.15">
      <c r="A28" s="499"/>
      <c r="B28" s="581"/>
      <c r="C28" s="601"/>
      <c r="D28" s="602"/>
      <c r="E28" s="602"/>
      <c r="F28" s="602"/>
      <c r="G28" s="603"/>
      <c r="H28" s="611"/>
      <c r="I28" s="612"/>
      <c r="J28" s="612"/>
      <c r="K28" s="612"/>
      <c r="L28" s="613"/>
      <c r="M28" s="566"/>
      <c r="N28" s="567"/>
      <c r="O28" s="567"/>
      <c r="P28" s="568"/>
      <c r="Q28" s="479"/>
      <c r="R28" s="480"/>
      <c r="S28" s="480"/>
      <c r="T28" s="480"/>
      <c r="U28" s="480"/>
      <c r="V28" s="495"/>
      <c r="W28" s="479"/>
      <c r="X28" s="480"/>
      <c r="Y28" s="480"/>
      <c r="Z28" s="480"/>
      <c r="AA28" s="480"/>
      <c r="AB28" s="480"/>
      <c r="AC28" s="495"/>
      <c r="AD28" s="586"/>
      <c r="AE28" s="587"/>
      <c r="AF28" s="592"/>
      <c r="AG28" s="592"/>
      <c r="AH28" s="592"/>
      <c r="AI28" s="592"/>
      <c r="AJ28" s="592"/>
      <c r="AK28" s="592"/>
      <c r="AL28" s="592"/>
      <c r="AM28" s="592"/>
      <c r="AN28" s="592"/>
      <c r="AO28" s="592"/>
      <c r="AP28" s="592"/>
      <c r="AQ28" s="592"/>
      <c r="AR28" s="593"/>
    </row>
    <row r="29" spans="1:44" ht="11.1" customHeight="1" x14ac:dyDescent="0.15">
      <c r="A29" s="460"/>
      <c r="B29" s="579" t="s">
        <v>108</v>
      </c>
      <c r="C29" s="569" t="str">
        <f>IF($C$25="現地到着日","",C25+1)</f>
        <v/>
      </c>
      <c r="D29" s="570"/>
      <c r="E29" s="570"/>
      <c r="F29" s="570"/>
      <c r="G29" s="571"/>
      <c r="H29" s="474"/>
      <c r="I29" s="475"/>
      <c r="J29" s="475"/>
      <c r="K29" s="475"/>
      <c r="L29" s="475"/>
      <c r="M29" s="537"/>
      <c r="N29" s="538"/>
      <c r="O29" s="538"/>
      <c r="P29" s="539"/>
      <c r="Q29" s="474"/>
      <c r="R29" s="487"/>
      <c r="S29" s="487"/>
      <c r="T29" s="487"/>
      <c r="U29" s="487"/>
      <c r="V29" s="488"/>
      <c r="W29" s="486"/>
      <c r="X29" s="487"/>
      <c r="Y29" s="487"/>
      <c r="Z29" s="487"/>
      <c r="AA29" s="487"/>
      <c r="AB29" s="487"/>
      <c r="AC29" s="488"/>
      <c r="AD29" s="500"/>
      <c r="AE29" s="583"/>
      <c r="AF29" s="507"/>
      <c r="AG29" s="588"/>
      <c r="AH29" s="588"/>
      <c r="AI29" s="588"/>
      <c r="AJ29" s="588"/>
      <c r="AK29" s="588"/>
      <c r="AL29" s="588"/>
      <c r="AM29" s="588"/>
      <c r="AN29" s="588"/>
      <c r="AO29" s="588"/>
      <c r="AP29" s="588"/>
      <c r="AQ29" s="588"/>
      <c r="AR29" s="589"/>
    </row>
    <row r="30" spans="1:44" ht="11.1" customHeight="1" x14ac:dyDescent="0.15">
      <c r="A30" s="460"/>
      <c r="B30" s="580"/>
      <c r="C30" s="572"/>
      <c r="D30" s="573"/>
      <c r="E30" s="582"/>
      <c r="F30" s="582"/>
      <c r="G30" s="574"/>
      <c r="H30" s="476"/>
      <c r="I30" s="477"/>
      <c r="J30" s="477"/>
      <c r="K30" s="478"/>
      <c r="L30" s="478"/>
      <c r="M30" s="540"/>
      <c r="N30" s="578"/>
      <c r="O30" s="578"/>
      <c r="P30" s="542"/>
      <c r="Q30" s="476"/>
      <c r="R30" s="477"/>
      <c r="S30" s="478"/>
      <c r="T30" s="478"/>
      <c r="U30" s="478"/>
      <c r="V30" s="482"/>
      <c r="W30" s="476"/>
      <c r="X30" s="478"/>
      <c r="Y30" s="478"/>
      <c r="Z30" s="478"/>
      <c r="AA30" s="478"/>
      <c r="AB30" s="478"/>
      <c r="AC30" s="482"/>
      <c r="AD30" s="584"/>
      <c r="AE30" s="585"/>
      <c r="AF30" s="590"/>
      <c r="AG30" s="590"/>
      <c r="AH30" s="590"/>
      <c r="AI30" s="590"/>
      <c r="AJ30" s="590"/>
      <c r="AK30" s="590"/>
      <c r="AL30" s="590"/>
      <c r="AM30" s="590"/>
      <c r="AN30" s="590"/>
      <c r="AO30" s="590"/>
      <c r="AP30" s="590"/>
      <c r="AQ30" s="590"/>
      <c r="AR30" s="591"/>
    </row>
    <row r="31" spans="1:44" ht="11.1" customHeight="1" x14ac:dyDescent="0.15">
      <c r="A31" s="460"/>
      <c r="B31" s="580"/>
      <c r="C31" s="572"/>
      <c r="D31" s="573"/>
      <c r="E31" s="582"/>
      <c r="F31" s="582"/>
      <c r="G31" s="574"/>
      <c r="H31" s="476"/>
      <c r="I31" s="477"/>
      <c r="J31" s="477"/>
      <c r="K31" s="478"/>
      <c r="L31" s="478"/>
      <c r="M31" s="540"/>
      <c r="N31" s="578"/>
      <c r="O31" s="578"/>
      <c r="P31" s="542"/>
      <c r="Q31" s="476"/>
      <c r="R31" s="477"/>
      <c r="S31" s="478"/>
      <c r="T31" s="478"/>
      <c r="U31" s="478"/>
      <c r="V31" s="482"/>
      <c r="W31" s="476"/>
      <c r="X31" s="478"/>
      <c r="Y31" s="478"/>
      <c r="Z31" s="478"/>
      <c r="AA31" s="478"/>
      <c r="AB31" s="478"/>
      <c r="AC31" s="482"/>
      <c r="AD31" s="584"/>
      <c r="AE31" s="585"/>
      <c r="AF31" s="590"/>
      <c r="AG31" s="590"/>
      <c r="AH31" s="590"/>
      <c r="AI31" s="590"/>
      <c r="AJ31" s="590"/>
      <c r="AK31" s="590"/>
      <c r="AL31" s="590"/>
      <c r="AM31" s="590"/>
      <c r="AN31" s="590"/>
      <c r="AO31" s="590"/>
      <c r="AP31" s="590"/>
      <c r="AQ31" s="590"/>
      <c r="AR31" s="591"/>
    </row>
    <row r="32" spans="1:44" ht="11.1" customHeight="1" x14ac:dyDescent="0.15">
      <c r="A32" s="460"/>
      <c r="B32" s="581"/>
      <c r="C32" s="575"/>
      <c r="D32" s="576"/>
      <c r="E32" s="576"/>
      <c r="F32" s="576"/>
      <c r="G32" s="577"/>
      <c r="H32" s="479"/>
      <c r="I32" s="480"/>
      <c r="J32" s="480"/>
      <c r="K32" s="480"/>
      <c r="L32" s="480"/>
      <c r="M32" s="566"/>
      <c r="N32" s="567"/>
      <c r="O32" s="567"/>
      <c r="P32" s="568"/>
      <c r="Q32" s="479"/>
      <c r="R32" s="480"/>
      <c r="S32" s="480"/>
      <c r="T32" s="480"/>
      <c r="U32" s="480"/>
      <c r="V32" s="495"/>
      <c r="W32" s="479"/>
      <c r="X32" s="480"/>
      <c r="Y32" s="480"/>
      <c r="Z32" s="480"/>
      <c r="AA32" s="480"/>
      <c r="AB32" s="480"/>
      <c r="AC32" s="495"/>
      <c r="AD32" s="586"/>
      <c r="AE32" s="587"/>
      <c r="AF32" s="592"/>
      <c r="AG32" s="592"/>
      <c r="AH32" s="592"/>
      <c r="AI32" s="592"/>
      <c r="AJ32" s="592"/>
      <c r="AK32" s="592"/>
      <c r="AL32" s="592"/>
      <c r="AM32" s="592"/>
      <c r="AN32" s="592"/>
      <c r="AO32" s="592"/>
      <c r="AP32" s="592"/>
      <c r="AQ32" s="592"/>
      <c r="AR32" s="593"/>
    </row>
    <row r="33" spans="1:44" ht="11.1" customHeight="1" x14ac:dyDescent="0.15">
      <c r="A33" s="460"/>
      <c r="B33" s="579" t="s">
        <v>109</v>
      </c>
      <c r="C33" s="569" t="str">
        <f>IF($C$25="現地到着日","",C29+1)</f>
        <v/>
      </c>
      <c r="D33" s="570"/>
      <c r="E33" s="570"/>
      <c r="F33" s="570"/>
      <c r="G33" s="571"/>
      <c r="H33" s="474"/>
      <c r="I33" s="475"/>
      <c r="J33" s="475"/>
      <c r="K33" s="475"/>
      <c r="L33" s="481"/>
      <c r="M33" s="537"/>
      <c r="N33" s="538"/>
      <c r="O33" s="538"/>
      <c r="P33" s="539"/>
      <c r="Q33" s="474"/>
      <c r="R33" s="475"/>
      <c r="S33" s="475"/>
      <c r="T33" s="475"/>
      <c r="U33" s="475"/>
      <c r="V33" s="481"/>
      <c r="W33" s="486"/>
      <c r="X33" s="487"/>
      <c r="Y33" s="487"/>
      <c r="Z33" s="487"/>
      <c r="AA33" s="487"/>
      <c r="AB33" s="487"/>
      <c r="AC33" s="488"/>
      <c r="AD33" s="500"/>
      <c r="AE33" s="501"/>
      <c r="AF33" s="506"/>
      <c r="AG33" s="507"/>
      <c r="AH33" s="507"/>
      <c r="AI33" s="507"/>
      <c r="AJ33" s="507"/>
      <c r="AK33" s="507"/>
      <c r="AL33" s="507"/>
      <c r="AM33" s="507"/>
      <c r="AN33" s="507"/>
      <c r="AO33" s="507"/>
      <c r="AP33" s="507"/>
      <c r="AQ33" s="507"/>
      <c r="AR33" s="508"/>
    </row>
    <row r="34" spans="1:44" ht="11.1" customHeight="1" x14ac:dyDescent="0.15">
      <c r="A34" s="460"/>
      <c r="B34" s="580"/>
      <c r="C34" s="572"/>
      <c r="D34" s="573"/>
      <c r="E34" s="582"/>
      <c r="F34" s="582"/>
      <c r="G34" s="574"/>
      <c r="H34" s="476"/>
      <c r="I34" s="477"/>
      <c r="J34" s="477"/>
      <c r="K34" s="477"/>
      <c r="L34" s="482"/>
      <c r="M34" s="540"/>
      <c r="N34" s="578"/>
      <c r="O34" s="578"/>
      <c r="P34" s="542"/>
      <c r="Q34" s="476"/>
      <c r="R34" s="477"/>
      <c r="S34" s="477"/>
      <c r="T34" s="477"/>
      <c r="U34" s="477"/>
      <c r="V34" s="482"/>
      <c r="W34" s="489"/>
      <c r="X34" s="490"/>
      <c r="Y34" s="490"/>
      <c r="Z34" s="490"/>
      <c r="AA34" s="490"/>
      <c r="AB34" s="490"/>
      <c r="AC34" s="491"/>
      <c r="AD34" s="502"/>
      <c r="AE34" s="503"/>
      <c r="AF34" s="509"/>
      <c r="AG34" s="510"/>
      <c r="AH34" s="510"/>
      <c r="AI34" s="510"/>
      <c r="AJ34" s="510"/>
      <c r="AK34" s="510"/>
      <c r="AL34" s="510"/>
      <c r="AM34" s="510"/>
      <c r="AN34" s="510"/>
      <c r="AO34" s="510"/>
      <c r="AP34" s="510"/>
      <c r="AQ34" s="510"/>
      <c r="AR34" s="511"/>
    </row>
    <row r="35" spans="1:44" ht="11.1" customHeight="1" x14ac:dyDescent="0.15">
      <c r="A35" s="460"/>
      <c r="B35" s="580"/>
      <c r="C35" s="572"/>
      <c r="D35" s="573"/>
      <c r="E35" s="582"/>
      <c r="F35" s="582"/>
      <c r="G35" s="574"/>
      <c r="H35" s="476"/>
      <c r="I35" s="477"/>
      <c r="J35" s="477"/>
      <c r="K35" s="477"/>
      <c r="L35" s="482"/>
      <c r="M35" s="540"/>
      <c r="N35" s="578"/>
      <c r="O35" s="578"/>
      <c r="P35" s="542"/>
      <c r="Q35" s="476"/>
      <c r="R35" s="477"/>
      <c r="S35" s="477"/>
      <c r="T35" s="477"/>
      <c r="U35" s="477"/>
      <c r="V35" s="482"/>
      <c r="W35" s="489"/>
      <c r="X35" s="490"/>
      <c r="Y35" s="490"/>
      <c r="Z35" s="490"/>
      <c r="AA35" s="490"/>
      <c r="AB35" s="490"/>
      <c r="AC35" s="491"/>
      <c r="AD35" s="502"/>
      <c r="AE35" s="503"/>
      <c r="AF35" s="509"/>
      <c r="AG35" s="510"/>
      <c r="AH35" s="510"/>
      <c r="AI35" s="510"/>
      <c r="AJ35" s="510"/>
      <c r="AK35" s="510"/>
      <c r="AL35" s="510"/>
      <c r="AM35" s="510"/>
      <c r="AN35" s="510"/>
      <c r="AO35" s="510"/>
      <c r="AP35" s="510"/>
      <c r="AQ35" s="510"/>
      <c r="AR35" s="511"/>
    </row>
    <row r="36" spans="1:44" ht="11.1" customHeight="1" x14ac:dyDescent="0.15">
      <c r="A36" s="460"/>
      <c r="B36" s="581"/>
      <c r="C36" s="575"/>
      <c r="D36" s="576"/>
      <c r="E36" s="576"/>
      <c r="F36" s="576"/>
      <c r="G36" s="577"/>
      <c r="H36" s="479"/>
      <c r="I36" s="480"/>
      <c r="J36" s="480"/>
      <c r="K36" s="480"/>
      <c r="L36" s="495"/>
      <c r="M36" s="566"/>
      <c r="N36" s="567"/>
      <c r="O36" s="567"/>
      <c r="P36" s="568"/>
      <c r="Q36" s="479"/>
      <c r="R36" s="480"/>
      <c r="S36" s="480"/>
      <c r="T36" s="480"/>
      <c r="U36" s="480"/>
      <c r="V36" s="495"/>
      <c r="W36" s="496"/>
      <c r="X36" s="497"/>
      <c r="Y36" s="497"/>
      <c r="Z36" s="497"/>
      <c r="AA36" s="497"/>
      <c r="AB36" s="497"/>
      <c r="AC36" s="498"/>
      <c r="AD36" s="551"/>
      <c r="AE36" s="552"/>
      <c r="AF36" s="553"/>
      <c r="AG36" s="554"/>
      <c r="AH36" s="554"/>
      <c r="AI36" s="554"/>
      <c r="AJ36" s="554"/>
      <c r="AK36" s="554"/>
      <c r="AL36" s="554"/>
      <c r="AM36" s="554"/>
      <c r="AN36" s="554"/>
      <c r="AO36" s="554"/>
      <c r="AP36" s="554"/>
      <c r="AQ36" s="554"/>
      <c r="AR36" s="555"/>
    </row>
    <row r="37" spans="1:44" ht="11.1" customHeight="1" x14ac:dyDescent="0.15">
      <c r="A37" s="460"/>
      <c r="B37" s="579" t="s">
        <v>110</v>
      </c>
      <c r="C37" s="569" t="str">
        <f>IF($C$25="現地到着日","",C33+1)</f>
        <v/>
      </c>
      <c r="D37" s="570"/>
      <c r="E37" s="570"/>
      <c r="F37" s="570"/>
      <c r="G37" s="571"/>
      <c r="H37" s="474"/>
      <c r="I37" s="475"/>
      <c r="J37" s="475"/>
      <c r="K37" s="475"/>
      <c r="L37" s="481"/>
      <c r="M37" s="537"/>
      <c r="N37" s="538"/>
      <c r="O37" s="538"/>
      <c r="P37" s="539"/>
      <c r="Q37" s="474"/>
      <c r="R37" s="475"/>
      <c r="S37" s="475"/>
      <c r="T37" s="475"/>
      <c r="U37" s="475"/>
      <c r="V37" s="481"/>
      <c r="W37" s="486"/>
      <c r="X37" s="487"/>
      <c r="Y37" s="487"/>
      <c r="Z37" s="487"/>
      <c r="AA37" s="487"/>
      <c r="AB37" s="487"/>
      <c r="AC37" s="488"/>
      <c r="AD37" s="500"/>
      <c r="AE37" s="501"/>
      <c r="AF37" s="506"/>
      <c r="AG37" s="507"/>
      <c r="AH37" s="507"/>
      <c r="AI37" s="507"/>
      <c r="AJ37" s="507"/>
      <c r="AK37" s="507"/>
      <c r="AL37" s="507"/>
      <c r="AM37" s="507"/>
      <c r="AN37" s="507"/>
      <c r="AO37" s="507"/>
      <c r="AP37" s="507"/>
      <c r="AQ37" s="507"/>
      <c r="AR37" s="508"/>
    </row>
    <row r="38" spans="1:44" ht="11.1" customHeight="1" x14ac:dyDescent="0.15">
      <c r="A38" s="460"/>
      <c r="B38" s="580"/>
      <c r="C38" s="572"/>
      <c r="D38" s="573"/>
      <c r="E38" s="582"/>
      <c r="F38" s="582"/>
      <c r="G38" s="574"/>
      <c r="H38" s="476"/>
      <c r="I38" s="477"/>
      <c r="J38" s="477"/>
      <c r="K38" s="477"/>
      <c r="L38" s="482"/>
      <c r="M38" s="540"/>
      <c r="N38" s="578"/>
      <c r="O38" s="578"/>
      <c r="P38" s="542"/>
      <c r="Q38" s="476"/>
      <c r="R38" s="477"/>
      <c r="S38" s="477"/>
      <c r="T38" s="477"/>
      <c r="U38" s="477"/>
      <c r="V38" s="482"/>
      <c r="W38" s="489"/>
      <c r="X38" s="490"/>
      <c r="Y38" s="490"/>
      <c r="Z38" s="490"/>
      <c r="AA38" s="490"/>
      <c r="AB38" s="490"/>
      <c r="AC38" s="491"/>
      <c r="AD38" s="502"/>
      <c r="AE38" s="503"/>
      <c r="AF38" s="509"/>
      <c r="AG38" s="510"/>
      <c r="AH38" s="510"/>
      <c r="AI38" s="510"/>
      <c r="AJ38" s="510"/>
      <c r="AK38" s="510"/>
      <c r="AL38" s="510"/>
      <c r="AM38" s="510"/>
      <c r="AN38" s="510"/>
      <c r="AO38" s="510"/>
      <c r="AP38" s="510"/>
      <c r="AQ38" s="510"/>
      <c r="AR38" s="511"/>
    </row>
    <row r="39" spans="1:44" ht="11.1" customHeight="1" x14ac:dyDescent="0.15">
      <c r="A39" s="460"/>
      <c r="B39" s="580"/>
      <c r="C39" s="572"/>
      <c r="D39" s="573"/>
      <c r="E39" s="582"/>
      <c r="F39" s="582"/>
      <c r="G39" s="574"/>
      <c r="H39" s="476"/>
      <c r="I39" s="477"/>
      <c r="J39" s="477"/>
      <c r="K39" s="477"/>
      <c r="L39" s="482"/>
      <c r="M39" s="540"/>
      <c r="N39" s="578"/>
      <c r="O39" s="578"/>
      <c r="P39" s="542"/>
      <c r="Q39" s="476"/>
      <c r="R39" s="477"/>
      <c r="S39" s="477"/>
      <c r="T39" s="477"/>
      <c r="U39" s="477"/>
      <c r="V39" s="482"/>
      <c r="W39" s="489"/>
      <c r="X39" s="490"/>
      <c r="Y39" s="490"/>
      <c r="Z39" s="490"/>
      <c r="AA39" s="490"/>
      <c r="AB39" s="490"/>
      <c r="AC39" s="491"/>
      <c r="AD39" s="502"/>
      <c r="AE39" s="503"/>
      <c r="AF39" s="509"/>
      <c r="AG39" s="510"/>
      <c r="AH39" s="510"/>
      <c r="AI39" s="510"/>
      <c r="AJ39" s="510"/>
      <c r="AK39" s="510"/>
      <c r="AL39" s="510"/>
      <c r="AM39" s="510"/>
      <c r="AN39" s="510"/>
      <c r="AO39" s="510"/>
      <c r="AP39" s="510"/>
      <c r="AQ39" s="510"/>
      <c r="AR39" s="511"/>
    </row>
    <row r="40" spans="1:44" ht="11.1" customHeight="1" x14ac:dyDescent="0.15">
      <c r="A40" s="460"/>
      <c r="B40" s="581"/>
      <c r="C40" s="575"/>
      <c r="D40" s="576"/>
      <c r="E40" s="576"/>
      <c r="F40" s="576"/>
      <c r="G40" s="577"/>
      <c r="H40" s="479"/>
      <c r="I40" s="480"/>
      <c r="J40" s="480"/>
      <c r="K40" s="480"/>
      <c r="L40" s="495"/>
      <c r="M40" s="566"/>
      <c r="N40" s="567"/>
      <c r="O40" s="567"/>
      <c r="P40" s="568"/>
      <c r="Q40" s="479"/>
      <c r="R40" s="480"/>
      <c r="S40" s="480"/>
      <c r="T40" s="480"/>
      <c r="U40" s="480"/>
      <c r="V40" s="495"/>
      <c r="W40" s="496"/>
      <c r="X40" s="497"/>
      <c r="Y40" s="497"/>
      <c r="Z40" s="497"/>
      <c r="AA40" s="497"/>
      <c r="AB40" s="497"/>
      <c r="AC40" s="498"/>
      <c r="AD40" s="551"/>
      <c r="AE40" s="552"/>
      <c r="AF40" s="553"/>
      <c r="AG40" s="554"/>
      <c r="AH40" s="554"/>
      <c r="AI40" s="554"/>
      <c r="AJ40" s="554"/>
      <c r="AK40" s="554"/>
      <c r="AL40" s="554"/>
      <c r="AM40" s="554"/>
      <c r="AN40" s="554"/>
      <c r="AO40" s="554"/>
      <c r="AP40" s="554"/>
      <c r="AQ40" s="554"/>
      <c r="AR40" s="555"/>
    </row>
    <row r="41" spans="1:44" ht="11.1" customHeight="1" x14ac:dyDescent="0.15">
      <c r="A41" s="460"/>
      <c r="B41" s="579" t="s">
        <v>111</v>
      </c>
      <c r="C41" s="569" t="str">
        <f>IF($C$25="現地到着日","",C37+1)</f>
        <v/>
      </c>
      <c r="D41" s="570"/>
      <c r="E41" s="570"/>
      <c r="F41" s="570"/>
      <c r="G41" s="571"/>
      <c r="H41" s="474"/>
      <c r="I41" s="475"/>
      <c r="J41" s="475"/>
      <c r="K41" s="475"/>
      <c r="L41" s="481"/>
      <c r="M41" s="537"/>
      <c r="N41" s="538"/>
      <c r="O41" s="538"/>
      <c r="P41" s="539"/>
      <c r="Q41" s="474"/>
      <c r="R41" s="475"/>
      <c r="S41" s="475"/>
      <c r="T41" s="475"/>
      <c r="U41" s="475"/>
      <c r="V41" s="481"/>
      <c r="W41" s="486"/>
      <c r="X41" s="487"/>
      <c r="Y41" s="487"/>
      <c r="Z41" s="487"/>
      <c r="AA41" s="487"/>
      <c r="AB41" s="487"/>
      <c r="AC41" s="488"/>
      <c r="AD41" s="500"/>
      <c r="AE41" s="501"/>
      <c r="AF41" s="506"/>
      <c r="AG41" s="507"/>
      <c r="AH41" s="507"/>
      <c r="AI41" s="507"/>
      <c r="AJ41" s="507"/>
      <c r="AK41" s="507"/>
      <c r="AL41" s="507"/>
      <c r="AM41" s="507"/>
      <c r="AN41" s="507"/>
      <c r="AO41" s="507"/>
      <c r="AP41" s="507"/>
      <c r="AQ41" s="507"/>
      <c r="AR41" s="508"/>
    </row>
    <row r="42" spans="1:44" ht="11.1" customHeight="1" x14ac:dyDescent="0.15">
      <c r="A42" s="460"/>
      <c r="B42" s="580"/>
      <c r="C42" s="572"/>
      <c r="D42" s="573"/>
      <c r="E42" s="582"/>
      <c r="F42" s="582"/>
      <c r="G42" s="574"/>
      <c r="H42" s="476"/>
      <c r="I42" s="477"/>
      <c r="J42" s="477"/>
      <c r="K42" s="477"/>
      <c r="L42" s="482"/>
      <c r="M42" s="540"/>
      <c r="N42" s="578"/>
      <c r="O42" s="578"/>
      <c r="P42" s="542"/>
      <c r="Q42" s="476"/>
      <c r="R42" s="477"/>
      <c r="S42" s="477"/>
      <c r="T42" s="477"/>
      <c r="U42" s="477"/>
      <c r="V42" s="482"/>
      <c r="W42" s="489"/>
      <c r="X42" s="490"/>
      <c r="Y42" s="490"/>
      <c r="Z42" s="490"/>
      <c r="AA42" s="490"/>
      <c r="AB42" s="490"/>
      <c r="AC42" s="491"/>
      <c r="AD42" s="502"/>
      <c r="AE42" s="503"/>
      <c r="AF42" s="509"/>
      <c r="AG42" s="510"/>
      <c r="AH42" s="510"/>
      <c r="AI42" s="510"/>
      <c r="AJ42" s="510"/>
      <c r="AK42" s="510"/>
      <c r="AL42" s="510"/>
      <c r="AM42" s="510"/>
      <c r="AN42" s="510"/>
      <c r="AO42" s="510"/>
      <c r="AP42" s="510"/>
      <c r="AQ42" s="510"/>
      <c r="AR42" s="511"/>
    </row>
    <row r="43" spans="1:44" ht="11.1" customHeight="1" x14ac:dyDescent="0.15">
      <c r="A43" s="460"/>
      <c r="B43" s="580"/>
      <c r="C43" s="572"/>
      <c r="D43" s="573"/>
      <c r="E43" s="582"/>
      <c r="F43" s="582"/>
      <c r="G43" s="574"/>
      <c r="H43" s="476"/>
      <c r="I43" s="477"/>
      <c r="J43" s="477"/>
      <c r="K43" s="477"/>
      <c r="L43" s="482"/>
      <c r="M43" s="540"/>
      <c r="N43" s="578"/>
      <c r="O43" s="578"/>
      <c r="P43" s="542"/>
      <c r="Q43" s="476"/>
      <c r="R43" s="477"/>
      <c r="S43" s="477"/>
      <c r="T43" s="477"/>
      <c r="U43" s="477"/>
      <c r="V43" s="482"/>
      <c r="W43" s="489"/>
      <c r="X43" s="490"/>
      <c r="Y43" s="490"/>
      <c r="Z43" s="490"/>
      <c r="AA43" s="490"/>
      <c r="AB43" s="490"/>
      <c r="AC43" s="491"/>
      <c r="AD43" s="502"/>
      <c r="AE43" s="503"/>
      <c r="AF43" s="509"/>
      <c r="AG43" s="510"/>
      <c r="AH43" s="510"/>
      <c r="AI43" s="510"/>
      <c r="AJ43" s="510"/>
      <c r="AK43" s="510"/>
      <c r="AL43" s="510"/>
      <c r="AM43" s="510"/>
      <c r="AN43" s="510"/>
      <c r="AO43" s="510"/>
      <c r="AP43" s="510"/>
      <c r="AQ43" s="510"/>
      <c r="AR43" s="511"/>
    </row>
    <row r="44" spans="1:44" ht="11.1" customHeight="1" x14ac:dyDescent="0.15">
      <c r="A44" s="460"/>
      <c r="B44" s="581"/>
      <c r="C44" s="575"/>
      <c r="D44" s="576"/>
      <c r="E44" s="576"/>
      <c r="F44" s="576"/>
      <c r="G44" s="577"/>
      <c r="H44" s="479"/>
      <c r="I44" s="480"/>
      <c r="J44" s="480"/>
      <c r="K44" s="480"/>
      <c r="L44" s="495"/>
      <c r="M44" s="566"/>
      <c r="N44" s="567"/>
      <c r="O44" s="567"/>
      <c r="P44" s="568"/>
      <c r="Q44" s="479"/>
      <c r="R44" s="480"/>
      <c r="S44" s="480"/>
      <c r="T44" s="480"/>
      <c r="U44" s="480"/>
      <c r="V44" s="495"/>
      <c r="W44" s="496"/>
      <c r="X44" s="497"/>
      <c r="Y44" s="497"/>
      <c r="Z44" s="497"/>
      <c r="AA44" s="497"/>
      <c r="AB44" s="497"/>
      <c r="AC44" s="498"/>
      <c r="AD44" s="551"/>
      <c r="AE44" s="552"/>
      <c r="AF44" s="553"/>
      <c r="AG44" s="554"/>
      <c r="AH44" s="554"/>
      <c r="AI44" s="554"/>
      <c r="AJ44" s="554"/>
      <c r="AK44" s="554"/>
      <c r="AL44" s="554"/>
      <c r="AM44" s="554"/>
      <c r="AN44" s="554"/>
      <c r="AO44" s="554"/>
      <c r="AP44" s="554"/>
      <c r="AQ44" s="554"/>
      <c r="AR44" s="555"/>
    </row>
    <row r="45" spans="1:44" ht="11.1" customHeight="1" x14ac:dyDescent="0.15">
      <c r="A45" s="460"/>
      <c r="B45" s="579" t="s">
        <v>112</v>
      </c>
      <c r="C45" s="569" t="str">
        <f>IF($C$25="現地到着日","",C41+1)</f>
        <v/>
      </c>
      <c r="D45" s="570"/>
      <c r="E45" s="570"/>
      <c r="F45" s="570"/>
      <c r="G45" s="571"/>
      <c r="H45" s="474"/>
      <c r="I45" s="475"/>
      <c r="J45" s="475"/>
      <c r="K45" s="475"/>
      <c r="L45" s="481"/>
      <c r="M45" s="537"/>
      <c r="N45" s="538"/>
      <c r="O45" s="538"/>
      <c r="P45" s="539"/>
      <c r="Q45" s="474"/>
      <c r="R45" s="475"/>
      <c r="S45" s="475"/>
      <c r="T45" s="475"/>
      <c r="U45" s="475"/>
      <c r="V45" s="481"/>
      <c r="W45" s="486"/>
      <c r="X45" s="487"/>
      <c r="Y45" s="487"/>
      <c r="Z45" s="487"/>
      <c r="AA45" s="487"/>
      <c r="AB45" s="487"/>
      <c r="AC45" s="488"/>
      <c r="AD45" s="500"/>
      <c r="AE45" s="501"/>
      <c r="AF45" s="506"/>
      <c r="AG45" s="507"/>
      <c r="AH45" s="507"/>
      <c r="AI45" s="507"/>
      <c r="AJ45" s="507"/>
      <c r="AK45" s="507"/>
      <c r="AL45" s="507"/>
      <c r="AM45" s="507"/>
      <c r="AN45" s="507"/>
      <c r="AO45" s="507"/>
      <c r="AP45" s="507"/>
      <c r="AQ45" s="507"/>
      <c r="AR45" s="508"/>
    </row>
    <row r="46" spans="1:44" ht="11.1" customHeight="1" x14ac:dyDescent="0.15">
      <c r="A46" s="460"/>
      <c r="B46" s="580"/>
      <c r="C46" s="572"/>
      <c r="D46" s="573"/>
      <c r="E46" s="582"/>
      <c r="F46" s="582"/>
      <c r="G46" s="574"/>
      <c r="H46" s="476"/>
      <c r="I46" s="477"/>
      <c r="J46" s="477"/>
      <c r="K46" s="477"/>
      <c r="L46" s="482"/>
      <c r="M46" s="540"/>
      <c r="N46" s="578"/>
      <c r="O46" s="578"/>
      <c r="P46" s="542"/>
      <c r="Q46" s="476"/>
      <c r="R46" s="477"/>
      <c r="S46" s="477"/>
      <c r="T46" s="477"/>
      <c r="U46" s="477"/>
      <c r="V46" s="482"/>
      <c r="W46" s="489"/>
      <c r="X46" s="490"/>
      <c r="Y46" s="490"/>
      <c r="Z46" s="490"/>
      <c r="AA46" s="490"/>
      <c r="AB46" s="490"/>
      <c r="AC46" s="491"/>
      <c r="AD46" s="502"/>
      <c r="AE46" s="503"/>
      <c r="AF46" s="509"/>
      <c r="AG46" s="510"/>
      <c r="AH46" s="510"/>
      <c r="AI46" s="510"/>
      <c r="AJ46" s="510"/>
      <c r="AK46" s="510"/>
      <c r="AL46" s="510"/>
      <c r="AM46" s="510"/>
      <c r="AN46" s="510"/>
      <c r="AO46" s="510"/>
      <c r="AP46" s="510"/>
      <c r="AQ46" s="510"/>
      <c r="AR46" s="511"/>
    </row>
    <row r="47" spans="1:44" ht="11.1" customHeight="1" x14ac:dyDescent="0.15">
      <c r="A47" s="460"/>
      <c r="B47" s="580"/>
      <c r="C47" s="572"/>
      <c r="D47" s="573"/>
      <c r="E47" s="582"/>
      <c r="F47" s="582"/>
      <c r="G47" s="574"/>
      <c r="H47" s="476"/>
      <c r="I47" s="477"/>
      <c r="J47" s="477"/>
      <c r="K47" s="477"/>
      <c r="L47" s="482"/>
      <c r="M47" s="540"/>
      <c r="N47" s="578"/>
      <c r="O47" s="578"/>
      <c r="P47" s="542"/>
      <c r="Q47" s="476"/>
      <c r="R47" s="477"/>
      <c r="S47" s="477"/>
      <c r="T47" s="477"/>
      <c r="U47" s="477"/>
      <c r="V47" s="482"/>
      <c r="W47" s="489"/>
      <c r="X47" s="490"/>
      <c r="Y47" s="490"/>
      <c r="Z47" s="490"/>
      <c r="AA47" s="490"/>
      <c r="AB47" s="490"/>
      <c r="AC47" s="491"/>
      <c r="AD47" s="502"/>
      <c r="AE47" s="503"/>
      <c r="AF47" s="509"/>
      <c r="AG47" s="510"/>
      <c r="AH47" s="510"/>
      <c r="AI47" s="510"/>
      <c r="AJ47" s="510"/>
      <c r="AK47" s="510"/>
      <c r="AL47" s="510"/>
      <c r="AM47" s="510"/>
      <c r="AN47" s="510"/>
      <c r="AO47" s="510"/>
      <c r="AP47" s="510"/>
      <c r="AQ47" s="510"/>
      <c r="AR47" s="511"/>
    </row>
    <row r="48" spans="1:44" ht="11.1" customHeight="1" x14ac:dyDescent="0.15">
      <c r="A48" s="460"/>
      <c r="B48" s="581"/>
      <c r="C48" s="575"/>
      <c r="D48" s="576"/>
      <c r="E48" s="576"/>
      <c r="F48" s="576"/>
      <c r="G48" s="577"/>
      <c r="H48" s="479"/>
      <c r="I48" s="480"/>
      <c r="J48" s="480"/>
      <c r="K48" s="480"/>
      <c r="L48" s="495"/>
      <c r="M48" s="566"/>
      <c r="N48" s="567"/>
      <c r="O48" s="567"/>
      <c r="P48" s="568"/>
      <c r="Q48" s="479"/>
      <c r="R48" s="480"/>
      <c r="S48" s="480"/>
      <c r="T48" s="480"/>
      <c r="U48" s="480"/>
      <c r="V48" s="495"/>
      <c r="W48" s="496"/>
      <c r="X48" s="497"/>
      <c r="Y48" s="497"/>
      <c r="Z48" s="497"/>
      <c r="AA48" s="497"/>
      <c r="AB48" s="497"/>
      <c r="AC48" s="498"/>
      <c r="AD48" s="551"/>
      <c r="AE48" s="552"/>
      <c r="AF48" s="553"/>
      <c r="AG48" s="554"/>
      <c r="AH48" s="554"/>
      <c r="AI48" s="554"/>
      <c r="AJ48" s="554"/>
      <c r="AK48" s="554"/>
      <c r="AL48" s="554"/>
      <c r="AM48" s="554"/>
      <c r="AN48" s="554"/>
      <c r="AO48" s="554"/>
      <c r="AP48" s="554"/>
      <c r="AQ48" s="554"/>
      <c r="AR48" s="555"/>
    </row>
    <row r="49" spans="1:44" ht="11.1" customHeight="1" x14ac:dyDescent="0.15">
      <c r="A49" s="499" t="str">
        <f>IF('２－１'!AC24=7,"現地出発日","")</f>
        <v/>
      </c>
      <c r="B49" s="579" t="s">
        <v>113</v>
      </c>
      <c r="C49" s="569" t="e">
        <f>IF(A49="現地出発日",'２－１'!O$24,IF(AND(A49="",'２－１'!AC$24&gt;=8),C$45+1,""))</f>
        <v>#VALUE!</v>
      </c>
      <c r="D49" s="570"/>
      <c r="E49" s="570"/>
      <c r="F49" s="570"/>
      <c r="G49" s="571"/>
      <c r="H49" s="474"/>
      <c r="I49" s="475"/>
      <c r="J49" s="475"/>
      <c r="K49" s="475"/>
      <c r="L49" s="481"/>
      <c r="M49" s="537"/>
      <c r="N49" s="538"/>
      <c r="O49" s="538"/>
      <c r="P49" s="539"/>
      <c r="Q49" s="474"/>
      <c r="R49" s="475"/>
      <c r="S49" s="475"/>
      <c r="T49" s="475"/>
      <c r="U49" s="475"/>
      <c r="V49" s="481"/>
      <c r="W49" s="486"/>
      <c r="X49" s="487"/>
      <c r="Y49" s="487"/>
      <c r="Z49" s="487"/>
      <c r="AA49" s="487"/>
      <c r="AB49" s="487"/>
      <c r="AC49" s="488"/>
      <c r="AD49" s="500"/>
      <c r="AE49" s="501"/>
      <c r="AF49" s="506"/>
      <c r="AG49" s="507"/>
      <c r="AH49" s="507"/>
      <c r="AI49" s="507"/>
      <c r="AJ49" s="507"/>
      <c r="AK49" s="507"/>
      <c r="AL49" s="507"/>
      <c r="AM49" s="507"/>
      <c r="AN49" s="507"/>
      <c r="AO49" s="507"/>
      <c r="AP49" s="507"/>
      <c r="AQ49" s="507"/>
      <c r="AR49" s="508"/>
    </row>
    <row r="50" spans="1:44" ht="11.1" customHeight="1" x14ac:dyDescent="0.15">
      <c r="A50" s="499"/>
      <c r="B50" s="580"/>
      <c r="C50" s="572"/>
      <c r="D50" s="573"/>
      <c r="E50" s="573"/>
      <c r="F50" s="573"/>
      <c r="G50" s="574"/>
      <c r="H50" s="476"/>
      <c r="I50" s="477"/>
      <c r="J50" s="477"/>
      <c r="K50" s="477"/>
      <c r="L50" s="482"/>
      <c r="M50" s="540"/>
      <c r="N50" s="578"/>
      <c r="O50" s="578"/>
      <c r="P50" s="542"/>
      <c r="Q50" s="476"/>
      <c r="R50" s="477"/>
      <c r="S50" s="477"/>
      <c r="T50" s="477"/>
      <c r="U50" s="477"/>
      <c r="V50" s="482"/>
      <c r="W50" s="489"/>
      <c r="X50" s="490"/>
      <c r="Y50" s="490"/>
      <c r="Z50" s="490"/>
      <c r="AA50" s="490"/>
      <c r="AB50" s="490"/>
      <c r="AC50" s="491"/>
      <c r="AD50" s="502"/>
      <c r="AE50" s="503"/>
      <c r="AF50" s="509"/>
      <c r="AG50" s="510"/>
      <c r="AH50" s="510"/>
      <c r="AI50" s="510"/>
      <c r="AJ50" s="510"/>
      <c r="AK50" s="510"/>
      <c r="AL50" s="510"/>
      <c r="AM50" s="510"/>
      <c r="AN50" s="510"/>
      <c r="AO50" s="510"/>
      <c r="AP50" s="510"/>
      <c r="AQ50" s="510"/>
      <c r="AR50" s="511"/>
    </row>
    <row r="51" spans="1:44" ht="11.1" customHeight="1" x14ac:dyDescent="0.15">
      <c r="A51" s="499"/>
      <c r="B51" s="580"/>
      <c r="C51" s="572"/>
      <c r="D51" s="573"/>
      <c r="E51" s="573"/>
      <c r="F51" s="573"/>
      <c r="G51" s="574"/>
      <c r="H51" s="476"/>
      <c r="I51" s="477"/>
      <c r="J51" s="477"/>
      <c r="K51" s="477"/>
      <c r="L51" s="482"/>
      <c r="M51" s="540"/>
      <c r="N51" s="578"/>
      <c r="O51" s="578"/>
      <c r="P51" s="542"/>
      <c r="Q51" s="476"/>
      <c r="R51" s="477"/>
      <c r="S51" s="477"/>
      <c r="T51" s="477"/>
      <c r="U51" s="477"/>
      <c r="V51" s="482"/>
      <c r="W51" s="489"/>
      <c r="X51" s="490"/>
      <c r="Y51" s="490"/>
      <c r="Z51" s="490"/>
      <c r="AA51" s="490"/>
      <c r="AB51" s="490"/>
      <c r="AC51" s="491"/>
      <c r="AD51" s="502"/>
      <c r="AE51" s="503"/>
      <c r="AF51" s="509"/>
      <c r="AG51" s="510"/>
      <c r="AH51" s="510"/>
      <c r="AI51" s="510"/>
      <c r="AJ51" s="510"/>
      <c r="AK51" s="510"/>
      <c r="AL51" s="510"/>
      <c r="AM51" s="510"/>
      <c r="AN51" s="510"/>
      <c r="AO51" s="510"/>
      <c r="AP51" s="510"/>
      <c r="AQ51" s="510"/>
      <c r="AR51" s="511"/>
    </row>
    <row r="52" spans="1:44" ht="11.1" customHeight="1" x14ac:dyDescent="0.15">
      <c r="A52" s="499"/>
      <c r="B52" s="581"/>
      <c r="C52" s="575"/>
      <c r="D52" s="576"/>
      <c r="E52" s="576"/>
      <c r="F52" s="576"/>
      <c r="G52" s="577"/>
      <c r="H52" s="479"/>
      <c r="I52" s="480"/>
      <c r="J52" s="480"/>
      <c r="K52" s="480"/>
      <c r="L52" s="495"/>
      <c r="M52" s="566"/>
      <c r="N52" s="567"/>
      <c r="O52" s="567"/>
      <c r="P52" s="568"/>
      <c r="Q52" s="479"/>
      <c r="R52" s="480"/>
      <c r="S52" s="480"/>
      <c r="T52" s="480"/>
      <c r="U52" s="480"/>
      <c r="V52" s="495"/>
      <c r="W52" s="496"/>
      <c r="X52" s="497"/>
      <c r="Y52" s="497"/>
      <c r="Z52" s="497"/>
      <c r="AA52" s="497"/>
      <c r="AB52" s="497"/>
      <c r="AC52" s="498"/>
      <c r="AD52" s="551"/>
      <c r="AE52" s="552"/>
      <c r="AF52" s="553"/>
      <c r="AG52" s="554"/>
      <c r="AH52" s="554"/>
      <c r="AI52" s="554"/>
      <c r="AJ52" s="554"/>
      <c r="AK52" s="554"/>
      <c r="AL52" s="554"/>
      <c r="AM52" s="554"/>
      <c r="AN52" s="554"/>
      <c r="AO52" s="554"/>
      <c r="AP52" s="554"/>
      <c r="AQ52" s="554"/>
      <c r="AR52" s="555"/>
    </row>
    <row r="53" spans="1:44" ht="11.1" customHeight="1" x14ac:dyDescent="0.15">
      <c r="A53" s="499" t="str">
        <f>IF('２－１'!AC24=8,"現地出発日","")</f>
        <v/>
      </c>
      <c r="B53" s="515" t="e">
        <f>IF(AND(C53="",C57="",C61=""),"","8日目")</f>
        <v>#VALUE!</v>
      </c>
      <c r="C53" s="569" t="e">
        <f>IF(A53="現地出発日",'２－１'!O$24,IF(AND(A53="",'２－１'!AC$24&gt;=8),C$45+2,""))</f>
        <v>#VALUE!</v>
      </c>
      <c r="D53" s="570"/>
      <c r="E53" s="570"/>
      <c r="F53" s="570"/>
      <c r="G53" s="571"/>
      <c r="H53" s="474"/>
      <c r="I53" s="475"/>
      <c r="J53" s="475"/>
      <c r="K53" s="475"/>
      <c r="L53" s="481"/>
      <c r="M53" s="537"/>
      <c r="N53" s="538"/>
      <c r="O53" s="538"/>
      <c r="P53" s="539"/>
      <c r="Q53" s="474"/>
      <c r="R53" s="475"/>
      <c r="S53" s="475"/>
      <c r="T53" s="475"/>
      <c r="U53" s="475"/>
      <c r="V53" s="481"/>
      <c r="W53" s="486"/>
      <c r="X53" s="487"/>
      <c r="Y53" s="487"/>
      <c r="Z53" s="487"/>
      <c r="AA53" s="487"/>
      <c r="AB53" s="487"/>
      <c r="AC53" s="488"/>
      <c r="AD53" s="500"/>
      <c r="AE53" s="501"/>
      <c r="AF53" s="506"/>
      <c r="AG53" s="507"/>
      <c r="AH53" s="507"/>
      <c r="AI53" s="507"/>
      <c r="AJ53" s="507"/>
      <c r="AK53" s="507"/>
      <c r="AL53" s="507"/>
      <c r="AM53" s="507"/>
      <c r="AN53" s="507"/>
      <c r="AO53" s="507"/>
      <c r="AP53" s="507"/>
      <c r="AQ53" s="507"/>
      <c r="AR53" s="508"/>
    </row>
    <row r="54" spans="1:44" ht="11.1" customHeight="1" x14ac:dyDescent="0.15">
      <c r="A54" s="499"/>
      <c r="B54" s="516"/>
      <c r="C54" s="572"/>
      <c r="D54" s="573"/>
      <c r="E54" s="573"/>
      <c r="F54" s="573"/>
      <c r="G54" s="574"/>
      <c r="H54" s="476"/>
      <c r="I54" s="477"/>
      <c r="J54" s="477"/>
      <c r="K54" s="477"/>
      <c r="L54" s="482"/>
      <c r="M54" s="540"/>
      <c r="N54" s="578"/>
      <c r="O54" s="578"/>
      <c r="P54" s="542"/>
      <c r="Q54" s="476"/>
      <c r="R54" s="477"/>
      <c r="S54" s="477"/>
      <c r="T54" s="477"/>
      <c r="U54" s="477"/>
      <c r="V54" s="482"/>
      <c r="W54" s="489"/>
      <c r="X54" s="490"/>
      <c r="Y54" s="490"/>
      <c r="Z54" s="490"/>
      <c r="AA54" s="490"/>
      <c r="AB54" s="490"/>
      <c r="AC54" s="491"/>
      <c r="AD54" s="502"/>
      <c r="AE54" s="503"/>
      <c r="AF54" s="509"/>
      <c r="AG54" s="510"/>
      <c r="AH54" s="510"/>
      <c r="AI54" s="510"/>
      <c r="AJ54" s="510"/>
      <c r="AK54" s="510"/>
      <c r="AL54" s="510"/>
      <c r="AM54" s="510"/>
      <c r="AN54" s="510"/>
      <c r="AO54" s="510"/>
      <c r="AP54" s="510"/>
      <c r="AQ54" s="510"/>
      <c r="AR54" s="511"/>
    </row>
    <row r="55" spans="1:44" ht="11.1" customHeight="1" x14ac:dyDescent="0.15">
      <c r="A55" s="499"/>
      <c r="B55" s="516"/>
      <c r="C55" s="572"/>
      <c r="D55" s="573"/>
      <c r="E55" s="573"/>
      <c r="F55" s="573"/>
      <c r="G55" s="574"/>
      <c r="H55" s="476"/>
      <c r="I55" s="477"/>
      <c r="J55" s="477"/>
      <c r="K55" s="477"/>
      <c r="L55" s="482"/>
      <c r="M55" s="540"/>
      <c r="N55" s="578"/>
      <c r="O55" s="578"/>
      <c r="P55" s="542"/>
      <c r="Q55" s="476"/>
      <c r="R55" s="477"/>
      <c r="S55" s="477"/>
      <c r="T55" s="477"/>
      <c r="U55" s="477"/>
      <c r="V55" s="482"/>
      <c r="W55" s="489"/>
      <c r="X55" s="490"/>
      <c r="Y55" s="490"/>
      <c r="Z55" s="490"/>
      <c r="AA55" s="490"/>
      <c r="AB55" s="490"/>
      <c r="AC55" s="491"/>
      <c r="AD55" s="502"/>
      <c r="AE55" s="503"/>
      <c r="AF55" s="509"/>
      <c r="AG55" s="510"/>
      <c r="AH55" s="510"/>
      <c r="AI55" s="510"/>
      <c r="AJ55" s="510"/>
      <c r="AK55" s="510"/>
      <c r="AL55" s="510"/>
      <c r="AM55" s="510"/>
      <c r="AN55" s="510"/>
      <c r="AO55" s="510"/>
      <c r="AP55" s="510"/>
      <c r="AQ55" s="510"/>
      <c r="AR55" s="511"/>
    </row>
    <row r="56" spans="1:44" ht="11.1" customHeight="1" x14ac:dyDescent="0.15">
      <c r="A56" s="499"/>
      <c r="B56" s="556"/>
      <c r="C56" s="575"/>
      <c r="D56" s="576"/>
      <c r="E56" s="576"/>
      <c r="F56" s="576"/>
      <c r="G56" s="577"/>
      <c r="H56" s="479"/>
      <c r="I56" s="480"/>
      <c r="J56" s="480"/>
      <c r="K56" s="480"/>
      <c r="L56" s="495"/>
      <c r="M56" s="566"/>
      <c r="N56" s="567"/>
      <c r="O56" s="567"/>
      <c r="P56" s="568"/>
      <c r="Q56" s="479"/>
      <c r="R56" s="480"/>
      <c r="S56" s="480"/>
      <c r="T56" s="480"/>
      <c r="U56" s="480"/>
      <c r="V56" s="495"/>
      <c r="W56" s="496"/>
      <c r="X56" s="497"/>
      <c r="Y56" s="497"/>
      <c r="Z56" s="497"/>
      <c r="AA56" s="497"/>
      <c r="AB56" s="497"/>
      <c r="AC56" s="498"/>
      <c r="AD56" s="551"/>
      <c r="AE56" s="552"/>
      <c r="AF56" s="553"/>
      <c r="AG56" s="554"/>
      <c r="AH56" s="554"/>
      <c r="AI56" s="554"/>
      <c r="AJ56" s="554"/>
      <c r="AK56" s="554"/>
      <c r="AL56" s="554"/>
      <c r="AM56" s="554"/>
      <c r="AN56" s="554"/>
      <c r="AO56" s="554"/>
      <c r="AP56" s="554"/>
      <c r="AQ56" s="554"/>
      <c r="AR56" s="555"/>
    </row>
    <row r="57" spans="1:44" ht="11.1" customHeight="1" x14ac:dyDescent="0.15">
      <c r="A57" s="499" t="str">
        <f>IF('２－１'!AC24=9,"現地出発日","")</f>
        <v/>
      </c>
      <c r="B57" s="515" t="e">
        <f>IF(AND(C57="",C61=""),"","9日目")</f>
        <v>#VALUE!</v>
      </c>
      <c r="C57" s="569" t="e">
        <f>IF(A57="現地出発日",'２－１'!O$24,IF(AND(A57="",'２－１'!AC$24&gt;=9),C$45+3,""))</f>
        <v>#VALUE!</v>
      </c>
      <c r="D57" s="570"/>
      <c r="E57" s="570"/>
      <c r="F57" s="570"/>
      <c r="G57" s="571"/>
      <c r="H57" s="474"/>
      <c r="I57" s="475"/>
      <c r="J57" s="475"/>
      <c r="K57" s="475"/>
      <c r="L57" s="481"/>
      <c r="M57" s="537"/>
      <c r="N57" s="538"/>
      <c r="O57" s="538"/>
      <c r="P57" s="539"/>
      <c r="Q57" s="474"/>
      <c r="R57" s="475"/>
      <c r="S57" s="475"/>
      <c r="T57" s="475"/>
      <c r="U57" s="475"/>
      <c r="V57" s="481"/>
      <c r="W57" s="486"/>
      <c r="X57" s="487"/>
      <c r="Y57" s="487"/>
      <c r="Z57" s="487"/>
      <c r="AA57" s="487"/>
      <c r="AB57" s="487"/>
      <c r="AC57" s="488"/>
      <c r="AD57" s="500"/>
      <c r="AE57" s="501"/>
      <c r="AF57" s="506"/>
      <c r="AG57" s="507"/>
      <c r="AH57" s="507"/>
      <c r="AI57" s="507"/>
      <c r="AJ57" s="507"/>
      <c r="AK57" s="507"/>
      <c r="AL57" s="507"/>
      <c r="AM57" s="507"/>
      <c r="AN57" s="507"/>
      <c r="AO57" s="507"/>
      <c r="AP57" s="507"/>
      <c r="AQ57" s="507"/>
      <c r="AR57" s="508"/>
    </row>
    <row r="58" spans="1:44" ht="11.1" customHeight="1" x14ac:dyDescent="0.15">
      <c r="A58" s="499"/>
      <c r="B58" s="516"/>
      <c r="C58" s="572"/>
      <c r="D58" s="573"/>
      <c r="E58" s="573"/>
      <c r="F58" s="573"/>
      <c r="G58" s="574"/>
      <c r="H58" s="476"/>
      <c r="I58" s="477"/>
      <c r="J58" s="477"/>
      <c r="K58" s="477"/>
      <c r="L58" s="482"/>
      <c r="M58" s="540"/>
      <c r="N58" s="541"/>
      <c r="O58" s="541"/>
      <c r="P58" s="542"/>
      <c r="Q58" s="476"/>
      <c r="R58" s="477"/>
      <c r="S58" s="477"/>
      <c r="T58" s="477"/>
      <c r="U58" s="477"/>
      <c r="V58" s="482"/>
      <c r="W58" s="489"/>
      <c r="X58" s="490"/>
      <c r="Y58" s="490"/>
      <c r="Z58" s="490"/>
      <c r="AA58" s="490"/>
      <c r="AB58" s="490"/>
      <c r="AC58" s="491"/>
      <c r="AD58" s="502"/>
      <c r="AE58" s="503"/>
      <c r="AF58" s="509"/>
      <c r="AG58" s="510"/>
      <c r="AH58" s="510"/>
      <c r="AI58" s="510"/>
      <c r="AJ58" s="510"/>
      <c r="AK58" s="510"/>
      <c r="AL58" s="510"/>
      <c r="AM58" s="510"/>
      <c r="AN58" s="510"/>
      <c r="AO58" s="510"/>
      <c r="AP58" s="510"/>
      <c r="AQ58" s="510"/>
      <c r="AR58" s="511"/>
    </row>
    <row r="59" spans="1:44" ht="11.1" customHeight="1" x14ac:dyDescent="0.15">
      <c r="A59" s="499"/>
      <c r="B59" s="516"/>
      <c r="C59" s="572"/>
      <c r="D59" s="573"/>
      <c r="E59" s="573"/>
      <c r="F59" s="573"/>
      <c r="G59" s="574"/>
      <c r="H59" s="476"/>
      <c r="I59" s="477"/>
      <c r="J59" s="477"/>
      <c r="K59" s="477"/>
      <c r="L59" s="482"/>
      <c r="M59" s="540"/>
      <c r="N59" s="541"/>
      <c r="O59" s="541"/>
      <c r="P59" s="542"/>
      <c r="Q59" s="476"/>
      <c r="R59" s="477"/>
      <c r="S59" s="477"/>
      <c r="T59" s="477"/>
      <c r="U59" s="477"/>
      <c r="V59" s="482"/>
      <c r="W59" s="489"/>
      <c r="X59" s="490"/>
      <c r="Y59" s="490"/>
      <c r="Z59" s="490"/>
      <c r="AA59" s="490"/>
      <c r="AB59" s="490"/>
      <c r="AC59" s="491"/>
      <c r="AD59" s="502"/>
      <c r="AE59" s="503"/>
      <c r="AF59" s="509"/>
      <c r="AG59" s="510"/>
      <c r="AH59" s="510"/>
      <c r="AI59" s="510"/>
      <c r="AJ59" s="510"/>
      <c r="AK59" s="510"/>
      <c r="AL59" s="510"/>
      <c r="AM59" s="510"/>
      <c r="AN59" s="510"/>
      <c r="AO59" s="510"/>
      <c r="AP59" s="510"/>
      <c r="AQ59" s="510"/>
      <c r="AR59" s="511"/>
    </row>
    <row r="60" spans="1:44" ht="11.1" customHeight="1" x14ac:dyDescent="0.15">
      <c r="A60" s="499"/>
      <c r="B60" s="556"/>
      <c r="C60" s="575"/>
      <c r="D60" s="576"/>
      <c r="E60" s="576"/>
      <c r="F60" s="576"/>
      <c r="G60" s="577"/>
      <c r="H60" s="479"/>
      <c r="I60" s="480"/>
      <c r="J60" s="480"/>
      <c r="K60" s="480"/>
      <c r="L60" s="495"/>
      <c r="M60" s="566"/>
      <c r="N60" s="567"/>
      <c r="O60" s="567"/>
      <c r="P60" s="568"/>
      <c r="Q60" s="479"/>
      <c r="R60" s="480"/>
      <c r="S60" s="480"/>
      <c r="T60" s="480"/>
      <c r="U60" s="480"/>
      <c r="V60" s="495"/>
      <c r="W60" s="496"/>
      <c r="X60" s="497"/>
      <c r="Y60" s="497"/>
      <c r="Z60" s="497"/>
      <c r="AA60" s="497"/>
      <c r="AB60" s="497"/>
      <c r="AC60" s="498"/>
      <c r="AD60" s="551"/>
      <c r="AE60" s="552"/>
      <c r="AF60" s="553"/>
      <c r="AG60" s="554"/>
      <c r="AH60" s="554"/>
      <c r="AI60" s="554"/>
      <c r="AJ60" s="554"/>
      <c r="AK60" s="554"/>
      <c r="AL60" s="554"/>
      <c r="AM60" s="554"/>
      <c r="AN60" s="554"/>
      <c r="AO60" s="554"/>
      <c r="AP60" s="554"/>
      <c r="AQ60" s="554"/>
      <c r="AR60" s="555"/>
    </row>
    <row r="61" spans="1:44" ht="11.1" customHeight="1" x14ac:dyDescent="0.15">
      <c r="A61" s="499" t="str">
        <f>IF('２－１'!AC24=10,"現地出発日","")</f>
        <v/>
      </c>
      <c r="B61" s="515" t="str">
        <f>IF(AND(C61=""),"","10日目")</f>
        <v/>
      </c>
      <c r="C61" s="557" t="str">
        <f>IF(A61="現地出発日",'２－１'!O24,"")</f>
        <v/>
      </c>
      <c r="D61" s="558"/>
      <c r="E61" s="558"/>
      <c r="F61" s="558"/>
      <c r="G61" s="559"/>
      <c r="H61" s="474"/>
      <c r="I61" s="475"/>
      <c r="J61" s="475"/>
      <c r="K61" s="475"/>
      <c r="L61" s="481"/>
      <c r="M61" s="537"/>
      <c r="N61" s="538"/>
      <c r="O61" s="538"/>
      <c r="P61" s="539"/>
      <c r="Q61" s="474"/>
      <c r="R61" s="475"/>
      <c r="S61" s="475"/>
      <c r="T61" s="475"/>
      <c r="U61" s="475"/>
      <c r="V61" s="481"/>
      <c r="W61" s="486"/>
      <c r="X61" s="487"/>
      <c r="Y61" s="487"/>
      <c r="Z61" s="487"/>
      <c r="AA61" s="487"/>
      <c r="AB61" s="487"/>
      <c r="AC61" s="488"/>
      <c r="AD61" s="500"/>
      <c r="AE61" s="501"/>
      <c r="AF61" s="506"/>
      <c r="AG61" s="507"/>
      <c r="AH61" s="507"/>
      <c r="AI61" s="507"/>
      <c r="AJ61" s="507"/>
      <c r="AK61" s="507"/>
      <c r="AL61" s="507"/>
      <c r="AM61" s="507"/>
      <c r="AN61" s="507"/>
      <c r="AO61" s="507"/>
      <c r="AP61" s="507"/>
      <c r="AQ61" s="507"/>
      <c r="AR61" s="508"/>
    </row>
    <row r="62" spans="1:44" ht="11.1" customHeight="1" x14ac:dyDescent="0.15">
      <c r="A62" s="499"/>
      <c r="B62" s="516"/>
      <c r="C62" s="560"/>
      <c r="D62" s="561"/>
      <c r="E62" s="561"/>
      <c r="F62" s="561"/>
      <c r="G62" s="562"/>
      <c r="H62" s="476"/>
      <c r="I62" s="477"/>
      <c r="J62" s="477"/>
      <c r="K62" s="477"/>
      <c r="L62" s="482"/>
      <c r="M62" s="540"/>
      <c r="N62" s="541"/>
      <c r="O62" s="541"/>
      <c r="P62" s="542"/>
      <c r="Q62" s="476"/>
      <c r="R62" s="477"/>
      <c r="S62" s="477"/>
      <c r="T62" s="477"/>
      <c r="U62" s="477"/>
      <c r="V62" s="482"/>
      <c r="W62" s="489"/>
      <c r="X62" s="490"/>
      <c r="Y62" s="490"/>
      <c r="Z62" s="490"/>
      <c r="AA62" s="490"/>
      <c r="AB62" s="490"/>
      <c r="AC62" s="491"/>
      <c r="AD62" s="502"/>
      <c r="AE62" s="503"/>
      <c r="AF62" s="509"/>
      <c r="AG62" s="510"/>
      <c r="AH62" s="510"/>
      <c r="AI62" s="510"/>
      <c r="AJ62" s="510"/>
      <c r="AK62" s="510"/>
      <c r="AL62" s="510"/>
      <c r="AM62" s="510"/>
      <c r="AN62" s="510"/>
      <c r="AO62" s="510"/>
      <c r="AP62" s="510"/>
      <c r="AQ62" s="510"/>
      <c r="AR62" s="511"/>
    </row>
    <row r="63" spans="1:44" ht="11.1" customHeight="1" x14ac:dyDescent="0.15">
      <c r="A63" s="499"/>
      <c r="B63" s="516"/>
      <c r="C63" s="560"/>
      <c r="D63" s="561"/>
      <c r="E63" s="561"/>
      <c r="F63" s="561"/>
      <c r="G63" s="562"/>
      <c r="H63" s="476"/>
      <c r="I63" s="477"/>
      <c r="J63" s="477"/>
      <c r="K63" s="477"/>
      <c r="L63" s="482"/>
      <c r="M63" s="540"/>
      <c r="N63" s="541"/>
      <c r="O63" s="541"/>
      <c r="P63" s="542"/>
      <c r="Q63" s="476"/>
      <c r="R63" s="477"/>
      <c r="S63" s="477"/>
      <c r="T63" s="477"/>
      <c r="U63" s="477"/>
      <c r="V63" s="482"/>
      <c r="W63" s="489"/>
      <c r="X63" s="490"/>
      <c r="Y63" s="490"/>
      <c r="Z63" s="490"/>
      <c r="AA63" s="490"/>
      <c r="AB63" s="490"/>
      <c r="AC63" s="491"/>
      <c r="AD63" s="502"/>
      <c r="AE63" s="503"/>
      <c r="AF63" s="509"/>
      <c r="AG63" s="510"/>
      <c r="AH63" s="510"/>
      <c r="AI63" s="510"/>
      <c r="AJ63" s="510"/>
      <c r="AK63" s="510"/>
      <c r="AL63" s="510"/>
      <c r="AM63" s="510"/>
      <c r="AN63" s="510"/>
      <c r="AO63" s="510"/>
      <c r="AP63" s="510"/>
      <c r="AQ63" s="510"/>
      <c r="AR63" s="511"/>
    </row>
    <row r="64" spans="1:44" ht="11.1" customHeight="1" x14ac:dyDescent="0.15">
      <c r="A64" s="499"/>
      <c r="B64" s="556"/>
      <c r="C64" s="563"/>
      <c r="D64" s="564"/>
      <c r="E64" s="564"/>
      <c r="F64" s="564"/>
      <c r="G64" s="565"/>
      <c r="H64" s="479"/>
      <c r="I64" s="480"/>
      <c r="J64" s="480"/>
      <c r="K64" s="480"/>
      <c r="L64" s="495"/>
      <c r="M64" s="566"/>
      <c r="N64" s="567"/>
      <c r="O64" s="567"/>
      <c r="P64" s="568"/>
      <c r="Q64" s="479"/>
      <c r="R64" s="480"/>
      <c r="S64" s="480"/>
      <c r="T64" s="480"/>
      <c r="U64" s="480"/>
      <c r="V64" s="495"/>
      <c r="W64" s="496"/>
      <c r="X64" s="497"/>
      <c r="Y64" s="497"/>
      <c r="Z64" s="497"/>
      <c r="AA64" s="497"/>
      <c r="AB64" s="497"/>
      <c r="AC64" s="498"/>
      <c r="AD64" s="551"/>
      <c r="AE64" s="552"/>
      <c r="AF64" s="553"/>
      <c r="AG64" s="554"/>
      <c r="AH64" s="554"/>
      <c r="AI64" s="554"/>
      <c r="AJ64" s="554"/>
      <c r="AK64" s="554"/>
      <c r="AL64" s="554"/>
      <c r="AM64" s="554"/>
      <c r="AN64" s="554"/>
      <c r="AO64" s="554"/>
      <c r="AP64" s="554"/>
      <c r="AQ64" s="554"/>
      <c r="AR64" s="555"/>
    </row>
    <row r="65" spans="1:44" ht="9.9499999999999993" customHeight="1" x14ac:dyDescent="0.15">
      <c r="A65" s="499"/>
      <c r="B65" s="515"/>
      <c r="C65" s="528"/>
      <c r="D65" s="529"/>
      <c r="E65" s="529"/>
      <c r="F65" s="529"/>
      <c r="G65" s="530"/>
      <c r="H65" s="474"/>
      <c r="I65" s="475"/>
      <c r="J65" s="475"/>
      <c r="K65" s="475"/>
      <c r="L65" s="481"/>
      <c r="M65" s="537"/>
      <c r="N65" s="538"/>
      <c r="O65" s="538"/>
      <c r="P65" s="539"/>
      <c r="Q65" s="474"/>
      <c r="R65" s="475"/>
      <c r="S65" s="475"/>
      <c r="T65" s="475"/>
      <c r="U65" s="475"/>
      <c r="V65" s="481"/>
      <c r="W65" s="486"/>
      <c r="X65" s="487"/>
      <c r="Y65" s="487"/>
      <c r="Z65" s="487"/>
      <c r="AA65" s="487"/>
      <c r="AB65" s="487"/>
      <c r="AC65" s="488"/>
      <c r="AD65" s="500"/>
      <c r="AE65" s="501"/>
      <c r="AF65" s="506"/>
      <c r="AG65" s="507"/>
      <c r="AH65" s="507"/>
      <c r="AI65" s="507"/>
      <c r="AJ65" s="507"/>
      <c r="AK65" s="507"/>
      <c r="AL65" s="507"/>
      <c r="AM65" s="507"/>
      <c r="AN65" s="507"/>
      <c r="AO65" s="507"/>
      <c r="AP65" s="507"/>
      <c r="AQ65" s="507"/>
      <c r="AR65" s="508"/>
    </row>
    <row r="66" spans="1:44" ht="9.9499999999999993" customHeight="1" x14ac:dyDescent="0.15">
      <c r="A66" s="499"/>
      <c r="B66" s="516"/>
      <c r="C66" s="531"/>
      <c r="D66" s="532"/>
      <c r="E66" s="532"/>
      <c r="F66" s="532"/>
      <c r="G66" s="533"/>
      <c r="H66" s="476"/>
      <c r="I66" s="477"/>
      <c r="J66" s="477"/>
      <c r="K66" s="477"/>
      <c r="L66" s="482"/>
      <c r="M66" s="540"/>
      <c r="N66" s="541"/>
      <c r="O66" s="541"/>
      <c r="P66" s="542"/>
      <c r="Q66" s="476"/>
      <c r="R66" s="477"/>
      <c r="S66" s="477"/>
      <c r="T66" s="477"/>
      <c r="U66" s="477"/>
      <c r="V66" s="482"/>
      <c r="W66" s="489"/>
      <c r="X66" s="490"/>
      <c r="Y66" s="490"/>
      <c r="Z66" s="490"/>
      <c r="AA66" s="490"/>
      <c r="AB66" s="490"/>
      <c r="AC66" s="491"/>
      <c r="AD66" s="502"/>
      <c r="AE66" s="503"/>
      <c r="AF66" s="509"/>
      <c r="AG66" s="510"/>
      <c r="AH66" s="510"/>
      <c r="AI66" s="510"/>
      <c r="AJ66" s="510"/>
      <c r="AK66" s="510"/>
      <c r="AL66" s="510"/>
      <c r="AM66" s="510"/>
      <c r="AN66" s="510"/>
      <c r="AO66" s="510"/>
      <c r="AP66" s="510"/>
      <c r="AQ66" s="510"/>
      <c r="AR66" s="511"/>
    </row>
    <row r="67" spans="1:44" ht="11.25" customHeight="1" x14ac:dyDescent="0.15">
      <c r="A67" s="499"/>
      <c r="B67" s="516"/>
      <c r="C67" s="531"/>
      <c r="D67" s="532"/>
      <c r="E67" s="532"/>
      <c r="F67" s="532"/>
      <c r="G67" s="533"/>
      <c r="H67" s="476"/>
      <c r="I67" s="477"/>
      <c r="J67" s="477"/>
      <c r="K67" s="477"/>
      <c r="L67" s="482"/>
      <c r="M67" s="540"/>
      <c r="N67" s="541"/>
      <c r="O67" s="541"/>
      <c r="P67" s="542"/>
      <c r="Q67" s="476"/>
      <c r="R67" s="477"/>
      <c r="S67" s="477"/>
      <c r="T67" s="477"/>
      <c r="U67" s="477"/>
      <c r="V67" s="482"/>
      <c r="W67" s="489"/>
      <c r="X67" s="490"/>
      <c r="Y67" s="490"/>
      <c r="Z67" s="490"/>
      <c r="AA67" s="490"/>
      <c r="AB67" s="490"/>
      <c r="AC67" s="491"/>
      <c r="AD67" s="502"/>
      <c r="AE67" s="503"/>
      <c r="AF67" s="509"/>
      <c r="AG67" s="510"/>
      <c r="AH67" s="510"/>
      <c r="AI67" s="510"/>
      <c r="AJ67" s="510"/>
      <c r="AK67" s="510"/>
      <c r="AL67" s="510"/>
      <c r="AM67" s="510"/>
      <c r="AN67" s="510"/>
      <c r="AO67" s="510"/>
      <c r="AP67" s="510"/>
      <c r="AQ67" s="510"/>
      <c r="AR67" s="511"/>
    </row>
    <row r="68" spans="1:44" ht="9.9499999999999993" customHeight="1" thickBot="1" x14ac:dyDescent="0.2">
      <c r="A68" s="499"/>
      <c r="B68" s="517"/>
      <c r="C68" s="534"/>
      <c r="D68" s="535"/>
      <c r="E68" s="535"/>
      <c r="F68" s="535"/>
      <c r="G68" s="536"/>
      <c r="H68" s="483"/>
      <c r="I68" s="484"/>
      <c r="J68" s="484"/>
      <c r="K68" s="484"/>
      <c r="L68" s="485"/>
      <c r="M68" s="543"/>
      <c r="N68" s="544"/>
      <c r="O68" s="544"/>
      <c r="P68" s="545"/>
      <c r="Q68" s="483"/>
      <c r="R68" s="484"/>
      <c r="S68" s="484"/>
      <c r="T68" s="484"/>
      <c r="U68" s="484"/>
      <c r="V68" s="485"/>
      <c r="W68" s="492"/>
      <c r="X68" s="493"/>
      <c r="Y68" s="493"/>
      <c r="Z68" s="493"/>
      <c r="AA68" s="493"/>
      <c r="AB68" s="493"/>
      <c r="AC68" s="494"/>
      <c r="AD68" s="504"/>
      <c r="AE68" s="505"/>
      <c r="AF68" s="512"/>
      <c r="AG68" s="513"/>
      <c r="AH68" s="513"/>
      <c r="AI68" s="513"/>
      <c r="AJ68" s="513"/>
      <c r="AK68" s="513"/>
      <c r="AL68" s="513"/>
      <c r="AM68" s="513"/>
      <c r="AN68" s="513"/>
      <c r="AO68" s="513"/>
      <c r="AP68" s="513"/>
      <c r="AQ68" s="513"/>
      <c r="AR68" s="514"/>
    </row>
    <row r="69" spans="1:44" x14ac:dyDescent="0.15">
      <c r="B69" s="21"/>
      <c r="C69" s="22"/>
      <c r="D69" s="22"/>
      <c r="E69" s="22"/>
      <c r="F69" s="22"/>
      <c r="G69" s="22"/>
      <c r="H69" s="23"/>
      <c r="I69" s="23"/>
      <c r="J69" s="23"/>
      <c r="K69" s="23"/>
      <c r="L69" s="23"/>
      <c r="M69" s="23"/>
      <c r="N69" s="23"/>
      <c r="O69" s="23"/>
      <c r="P69" s="23"/>
      <c r="Q69" s="23"/>
      <c r="R69" s="23"/>
      <c r="S69" s="23"/>
      <c r="T69" s="23"/>
      <c r="U69" s="23"/>
      <c r="V69" s="23"/>
      <c r="W69" s="24"/>
      <c r="X69" s="24"/>
      <c r="Y69" s="24"/>
      <c r="Z69" s="24"/>
      <c r="AA69" s="24"/>
      <c r="AB69" s="24"/>
      <c r="AC69" s="24"/>
      <c r="AD69" s="9"/>
      <c r="AE69" s="9"/>
      <c r="AF69" s="9"/>
      <c r="AG69" s="9"/>
      <c r="AH69" s="9"/>
      <c r="AI69" s="9"/>
      <c r="AJ69" s="9"/>
      <c r="AK69" s="9"/>
      <c r="AL69" s="9"/>
      <c r="AM69" s="9"/>
      <c r="AN69" s="9"/>
      <c r="AO69" s="9"/>
      <c r="AP69" s="9"/>
      <c r="AQ69" s="9"/>
      <c r="AR69" s="9"/>
    </row>
    <row r="70" spans="1:44" ht="15" customHeight="1" x14ac:dyDescent="0.15">
      <c r="B70" s="523" t="s">
        <v>104</v>
      </c>
      <c r="C70" s="524"/>
      <c r="D70" s="525"/>
      <c r="E70" s="525"/>
      <c r="F70" s="525"/>
      <c r="G70" s="526" t="s">
        <v>114</v>
      </c>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3" t="s">
        <v>115</v>
      </c>
      <c r="AG70" s="527"/>
      <c r="AH70" s="527"/>
      <c r="AI70" s="527"/>
      <c r="AJ70" s="527"/>
      <c r="AK70" s="527"/>
      <c r="AL70" s="527"/>
      <c r="AM70" s="527"/>
      <c r="AN70" s="527"/>
      <c r="AO70" s="527"/>
      <c r="AP70" s="527"/>
      <c r="AQ70" s="527"/>
      <c r="AR70" s="527"/>
    </row>
    <row r="71" spans="1:44" ht="19.5" customHeight="1" x14ac:dyDescent="0.15">
      <c r="B71" s="518">
        <v>1</v>
      </c>
      <c r="C71" s="519"/>
      <c r="D71" s="519"/>
      <c r="E71" s="520"/>
      <c r="F71" s="520"/>
      <c r="G71" s="521" t="s">
        <v>122</v>
      </c>
      <c r="H71" s="520"/>
      <c r="I71" s="520"/>
      <c r="J71" s="520"/>
      <c r="K71" s="520"/>
      <c r="L71" s="520"/>
      <c r="M71" s="520"/>
      <c r="N71" s="520"/>
      <c r="O71" s="520"/>
      <c r="P71" s="520"/>
      <c r="Q71" s="520"/>
      <c r="R71" s="520"/>
      <c r="S71" s="520"/>
      <c r="T71" s="520"/>
      <c r="U71" s="520"/>
      <c r="V71" s="520"/>
      <c r="W71" s="520"/>
      <c r="X71" s="520"/>
      <c r="Y71" s="520"/>
      <c r="Z71" s="520"/>
      <c r="AA71" s="520"/>
      <c r="AB71" s="520"/>
      <c r="AC71" s="520"/>
      <c r="AD71" s="520"/>
      <c r="AE71" s="520"/>
      <c r="AF71" s="520" t="s">
        <v>116</v>
      </c>
      <c r="AG71" s="520"/>
      <c r="AH71" s="520"/>
      <c r="AI71" s="520"/>
      <c r="AJ71" s="520"/>
      <c r="AK71" s="520"/>
      <c r="AL71" s="520"/>
      <c r="AM71" s="520"/>
      <c r="AN71" s="520"/>
      <c r="AO71" s="520"/>
      <c r="AP71" s="520"/>
      <c r="AQ71" s="520"/>
      <c r="AR71" s="520"/>
    </row>
    <row r="72" spans="1:44" ht="20.25" customHeight="1" x14ac:dyDescent="0.15">
      <c r="B72" s="518">
        <v>2</v>
      </c>
      <c r="C72" s="519"/>
      <c r="D72" s="519"/>
      <c r="E72" s="520"/>
      <c r="F72" s="520"/>
      <c r="G72" s="548" t="s">
        <v>123</v>
      </c>
      <c r="H72" s="549"/>
      <c r="I72" s="549"/>
      <c r="J72" s="549"/>
      <c r="K72" s="549"/>
      <c r="L72" s="549"/>
      <c r="M72" s="549"/>
      <c r="N72" s="549"/>
      <c r="O72" s="549"/>
      <c r="P72" s="549"/>
      <c r="Q72" s="549"/>
      <c r="R72" s="549"/>
      <c r="S72" s="549"/>
      <c r="T72" s="549"/>
      <c r="U72" s="549"/>
      <c r="V72" s="549"/>
      <c r="W72" s="549"/>
      <c r="X72" s="549"/>
      <c r="Y72" s="549"/>
      <c r="Z72" s="549"/>
      <c r="AA72" s="549"/>
      <c r="AB72" s="549"/>
      <c r="AC72" s="549"/>
      <c r="AD72" s="549"/>
      <c r="AE72" s="550"/>
      <c r="AF72" s="522" t="s">
        <v>120</v>
      </c>
      <c r="AG72" s="522"/>
      <c r="AH72" s="522"/>
      <c r="AI72" s="522"/>
      <c r="AJ72" s="522"/>
      <c r="AK72" s="522"/>
      <c r="AL72" s="522"/>
      <c r="AM72" s="522"/>
      <c r="AN72" s="522"/>
      <c r="AO72" s="522"/>
      <c r="AP72" s="522"/>
      <c r="AQ72" s="522"/>
      <c r="AR72" s="522"/>
    </row>
    <row r="73" spans="1:44" ht="19.5" customHeight="1" x14ac:dyDescent="0.15">
      <c r="B73" s="518">
        <v>3</v>
      </c>
      <c r="C73" s="519"/>
      <c r="D73" s="519"/>
      <c r="E73" s="520"/>
      <c r="F73" s="520"/>
      <c r="G73" s="521" t="s">
        <v>124</v>
      </c>
      <c r="H73" s="520"/>
      <c r="I73" s="520"/>
      <c r="J73" s="520"/>
      <c r="K73" s="520"/>
      <c r="L73" s="520"/>
      <c r="M73" s="520"/>
      <c r="N73" s="520"/>
      <c r="O73" s="520"/>
      <c r="P73" s="520"/>
      <c r="Q73" s="520"/>
      <c r="R73" s="520"/>
      <c r="S73" s="520"/>
      <c r="T73" s="520"/>
      <c r="U73" s="520"/>
      <c r="V73" s="520"/>
      <c r="W73" s="520"/>
      <c r="X73" s="520"/>
      <c r="Y73" s="520"/>
      <c r="Z73" s="520"/>
      <c r="AA73" s="520"/>
      <c r="AB73" s="520"/>
      <c r="AC73" s="520"/>
      <c r="AD73" s="520"/>
      <c r="AE73" s="520"/>
      <c r="AF73" s="520" t="s">
        <v>121</v>
      </c>
      <c r="AG73" s="520"/>
      <c r="AH73" s="520"/>
      <c r="AI73" s="520"/>
      <c r="AJ73" s="520"/>
      <c r="AK73" s="520"/>
      <c r="AL73" s="520"/>
      <c r="AM73" s="520"/>
      <c r="AN73" s="520"/>
      <c r="AO73" s="520"/>
      <c r="AP73" s="520"/>
      <c r="AQ73" s="520"/>
      <c r="AR73" s="520"/>
    </row>
    <row r="74" spans="1:44" ht="19.5" customHeight="1" x14ac:dyDescent="0.15">
      <c r="B74" s="518">
        <v>4</v>
      </c>
      <c r="C74" s="519"/>
      <c r="D74" s="519"/>
      <c r="E74" s="520"/>
      <c r="F74" s="520"/>
      <c r="G74" s="521" t="s">
        <v>125</v>
      </c>
      <c r="H74" s="522"/>
      <c r="I74" s="522"/>
      <c r="J74" s="522"/>
      <c r="K74" s="522"/>
      <c r="L74" s="522"/>
      <c r="M74" s="522"/>
      <c r="N74" s="522"/>
      <c r="O74" s="522"/>
      <c r="P74" s="522"/>
      <c r="Q74" s="522"/>
      <c r="R74" s="522"/>
      <c r="S74" s="522"/>
      <c r="T74" s="522"/>
      <c r="U74" s="522"/>
      <c r="V74" s="522"/>
      <c r="W74" s="522"/>
      <c r="X74" s="522"/>
      <c r="Y74" s="522"/>
      <c r="Z74" s="522"/>
      <c r="AA74" s="522"/>
      <c r="AB74" s="522"/>
      <c r="AC74" s="522"/>
      <c r="AD74" s="522"/>
      <c r="AE74" s="522"/>
      <c r="AF74" s="520" t="s">
        <v>117</v>
      </c>
      <c r="AG74" s="520"/>
      <c r="AH74" s="520"/>
      <c r="AI74" s="520"/>
      <c r="AJ74" s="520"/>
      <c r="AK74" s="520"/>
      <c r="AL74" s="520"/>
      <c r="AM74" s="520"/>
      <c r="AN74" s="520"/>
      <c r="AO74" s="520"/>
      <c r="AP74" s="520"/>
      <c r="AQ74" s="520"/>
      <c r="AR74" s="520"/>
    </row>
    <row r="75" spans="1:44" ht="19.5" customHeight="1" x14ac:dyDescent="0.15">
      <c r="B75" s="518">
        <v>5</v>
      </c>
      <c r="C75" s="546"/>
      <c r="D75" s="546"/>
      <c r="E75" s="547"/>
      <c r="F75" s="547"/>
      <c r="G75" s="521" t="s">
        <v>126</v>
      </c>
      <c r="H75" s="547"/>
      <c r="I75" s="547"/>
      <c r="J75" s="547"/>
      <c r="K75" s="547"/>
      <c r="L75" s="547"/>
      <c r="M75" s="547"/>
      <c r="N75" s="547"/>
      <c r="O75" s="547"/>
      <c r="P75" s="547"/>
      <c r="Q75" s="547"/>
      <c r="R75" s="547"/>
      <c r="S75" s="547"/>
      <c r="T75" s="547"/>
      <c r="U75" s="547"/>
      <c r="V75" s="547"/>
      <c r="W75" s="547"/>
      <c r="X75" s="547"/>
      <c r="Y75" s="547"/>
      <c r="Z75" s="547"/>
      <c r="AA75" s="547"/>
      <c r="AB75" s="547"/>
      <c r="AC75" s="547"/>
      <c r="AD75" s="547"/>
      <c r="AE75" s="547"/>
      <c r="AF75" s="547" t="s">
        <v>118</v>
      </c>
      <c r="AG75" s="547"/>
      <c r="AH75" s="547"/>
      <c r="AI75" s="547"/>
      <c r="AJ75" s="547"/>
      <c r="AK75" s="547"/>
      <c r="AL75" s="547"/>
      <c r="AM75" s="547"/>
      <c r="AN75" s="547"/>
      <c r="AO75" s="547"/>
      <c r="AP75" s="547"/>
      <c r="AQ75" s="547"/>
      <c r="AR75" s="547"/>
    </row>
    <row r="76" spans="1:44" x14ac:dyDescent="0.15">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row>
    <row r="77" spans="1:44" x14ac:dyDescent="0.15">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row>
    <row r="78" spans="1:44" x14ac:dyDescent="0.15">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row>
    <row r="79" spans="1:44" x14ac:dyDescent="0.15">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row>
    <row r="80" spans="1:44" x14ac:dyDescent="0.15">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row>
    <row r="81" spans="2:44" x14ac:dyDescent="0.15">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row>
    <row r="82" spans="2:44" x14ac:dyDescent="0.15">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row>
    <row r="83" spans="2:44" x14ac:dyDescent="0.15">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row>
    <row r="84" spans="2:44" x14ac:dyDescent="0.15">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row>
    <row r="85" spans="2:44" x14ac:dyDescent="0.15">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row>
    <row r="86" spans="2:44" x14ac:dyDescent="0.15">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row>
    <row r="87" spans="2:44" x14ac:dyDescent="0.15">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row>
    <row r="88" spans="2:44" x14ac:dyDescent="0.15">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row>
    <row r="89" spans="2:44" x14ac:dyDescent="0.15">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row>
    <row r="90" spans="2:44" x14ac:dyDescent="0.15">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row>
    <row r="91" spans="2:44" x14ac:dyDescent="0.15">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row>
    <row r="92" spans="2:44" x14ac:dyDescent="0.15">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row>
    <row r="93" spans="2:44" s="46" customFormat="1" x14ac:dyDescent="0.15"/>
    <row r="94" spans="2:44" s="46" customFormat="1" x14ac:dyDescent="0.15"/>
    <row r="95" spans="2:44" s="46" customFormat="1" x14ac:dyDescent="0.15"/>
    <row r="96" spans="2:44" s="46" customFormat="1" x14ac:dyDescent="0.15"/>
    <row r="97" s="46" customFormat="1" x14ac:dyDescent="0.15"/>
    <row r="98" s="46" customFormat="1" x14ac:dyDescent="0.15"/>
    <row r="99" s="46" customFormat="1" x14ac:dyDescent="0.15"/>
    <row r="100" s="46" customFormat="1" x14ac:dyDescent="0.15"/>
    <row r="101" s="46" customFormat="1" x14ac:dyDescent="0.15"/>
    <row r="102" s="46" customFormat="1" x14ac:dyDescent="0.15"/>
    <row r="103" s="46" customFormat="1" x14ac:dyDescent="0.15"/>
    <row r="104" s="46" customFormat="1" x14ac:dyDescent="0.15"/>
    <row r="105" s="46" customFormat="1" x14ac:dyDescent="0.15"/>
    <row r="106" s="46" customFormat="1" x14ac:dyDescent="0.15"/>
    <row r="107" s="46" customFormat="1" x14ac:dyDescent="0.15"/>
    <row r="108" s="46" customFormat="1" x14ac:dyDescent="0.15"/>
    <row r="109" s="46" customFormat="1" x14ac:dyDescent="0.15"/>
    <row r="110" s="46" customFormat="1" x14ac:dyDescent="0.15"/>
    <row r="111" s="46" customFormat="1" x14ac:dyDescent="0.15"/>
    <row r="112" s="46" customFormat="1" x14ac:dyDescent="0.15"/>
    <row r="113" s="46" customFormat="1" x14ac:dyDescent="0.15"/>
    <row r="114" s="46" customFormat="1" x14ac:dyDescent="0.15"/>
    <row r="115" s="46" customFormat="1" x14ac:dyDescent="0.15"/>
    <row r="116" s="46" customFormat="1" x14ac:dyDescent="0.15"/>
    <row r="117" s="46" customFormat="1" x14ac:dyDescent="0.15"/>
    <row r="118" s="46" customFormat="1" x14ac:dyDescent="0.15"/>
    <row r="119" s="46" customFormat="1" x14ac:dyDescent="0.15"/>
    <row r="120" s="46" customFormat="1" x14ac:dyDescent="0.15"/>
    <row r="121" s="46" customFormat="1" x14ac:dyDescent="0.15"/>
    <row r="122" s="46" customFormat="1" x14ac:dyDescent="0.15"/>
    <row r="123" s="46" customFormat="1" x14ac:dyDescent="0.15"/>
    <row r="124" s="46" customFormat="1" x14ac:dyDescent="0.15"/>
    <row r="125" s="46" customFormat="1" x14ac:dyDescent="0.15"/>
    <row r="126" s="46" customFormat="1" x14ac:dyDescent="0.15"/>
    <row r="127" s="46" customFormat="1" x14ac:dyDescent="0.15"/>
    <row r="128" s="46" customFormat="1" x14ac:dyDescent="0.15"/>
    <row r="129" s="46" customFormat="1" x14ac:dyDescent="0.15"/>
    <row r="130" s="46" customFormat="1" x14ac:dyDescent="0.15"/>
    <row r="131" s="46" customFormat="1" x14ac:dyDescent="0.15"/>
    <row r="132" s="46" customFormat="1" x14ac:dyDescent="0.15"/>
    <row r="133" s="46" customFormat="1" x14ac:dyDescent="0.15"/>
    <row r="134" s="46" customFormat="1" x14ac:dyDescent="0.15"/>
    <row r="135" s="46" customFormat="1" x14ac:dyDescent="0.15"/>
    <row r="136" s="46" customFormat="1" x14ac:dyDescent="0.15"/>
    <row r="137" s="46" customFormat="1" x14ac:dyDescent="0.15"/>
    <row r="138" s="46" customFormat="1" x14ac:dyDescent="0.15"/>
    <row r="139" s="46" customFormat="1" x14ac:dyDescent="0.15"/>
    <row r="140" s="46" customFormat="1" x14ac:dyDescent="0.15"/>
    <row r="141" s="46" customFormat="1" x14ac:dyDescent="0.15"/>
    <row r="142" s="46" customFormat="1" x14ac:dyDescent="0.15"/>
    <row r="143" s="46" customFormat="1" x14ac:dyDescent="0.15"/>
    <row r="144" s="46" customFormat="1" x14ac:dyDescent="0.15"/>
    <row r="145" s="46" customFormat="1" x14ac:dyDescent="0.15"/>
    <row r="146" s="46" customFormat="1" x14ac:dyDescent="0.15"/>
    <row r="147" s="46" customFormat="1" x14ac:dyDescent="0.15"/>
    <row r="148" s="46" customFormat="1" x14ac:dyDescent="0.15"/>
    <row r="149" s="46" customFormat="1" x14ac:dyDescent="0.15"/>
    <row r="150" s="46" customFormat="1" x14ac:dyDescent="0.15"/>
    <row r="151" s="46" customFormat="1" x14ac:dyDescent="0.15"/>
    <row r="152" s="46" customFormat="1" x14ac:dyDescent="0.15"/>
    <row r="153" s="46" customFormat="1" x14ac:dyDescent="0.15"/>
    <row r="154" s="46" customFormat="1" x14ac:dyDescent="0.15"/>
    <row r="155" s="46" customFormat="1" x14ac:dyDescent="0.15"/>
    <row r="156" s="46" customFormat="1" x14ac:dyDescent="0.15"/>
    <row r="157" s="46" customFormat="1" x14ac:dyDescent="0.15"/>
    <row r="158" s="46" customFormat="1" x14ac:dyDescent="0.15"/>
    <row r="159" s="46" customFormat="1" x14ac:dyDescent="0.15"/>
    <row r="160" s="46" customFormat="1" x14ac:dyDescent="0.15"/>
    <row r="161" s="46" customFormat="1" x14ac:dyDescent="0.15"/>
    <row r="162" s="46" customFormat="1" x14ac:dyDescent="0.15"/>
    <row r="163" s="46" customFormat="1" x14ac:dyDescent="0.15"/>
    <row r="164" s="46" customFormat="1" x14ac:dyDescent="0.15"/>
    <row r="165" s="46" customFormat="1" x14ac:dyDescent="0.15"/>
    <row r="166" s="46" customFormat="1" x14ac:dyDescent="0.15"/>
    <row r="167" s="46" customFormat="1" x14ac:dyDescent="0.15"/>
    <row r="168" s="46" customFormat="1" x14ac:dyDescent="0.15"/>
    <row r="169" s="46" customFormat="1" x14ac:dyDescent="0.15"/>
    <row r="170" s="46" customFormat="1" x14ac:dyDescent="0.15"/>
    <row r="171" s="46" customFormat="1" x14ac:dyDescent="0.15"/>
    <row r="172" s="46" customFormat="1" x14ac:dyDescent="0.15"/>
    <row r="173" s="46" customFormat="1" x14ac:dyDescent="0.15"/>
    <row r="174" s="46" customFormat="1" x14ac:dyDescent="0.15"/>
    <row r="175" s="46" customFormat="1" x14ac:dyDescent="0.15"/>
    <row r="176" s="46" customFormat="1" x14ac:dyDescent="0.15"/>
    <row r="177" s="46" customFormat="1" x14ac:dyDescent="0.15"/>
    <row r="178" s="46" customFormat="1" x14ac:dyDescent="0.15"/>
    <row r="179" s="46" customFormat="1" x14ac:dyDescent="0.15"/>
    <row r="180" s="46" customFormat="1" x14ac:dyDescent="0.15"/>
    <row r="181" s="46" customFormat="1" x14ac:dyDescent="0.15"/>
    <row r="182" s="46" customFormat="1" x14ac:dyDescent="0.15"/>
    <row r="183" s="46" customFormat="1" x14ac:dyDescent="0.15"/>
    <row r="184" s="46" customFormat="1" x14ac:dyDescent="0.15"/>
    <row r="185" s="46" customFormat="1" x14ac:dyDescent="0.15"/>
    <row r="186" s="46" customFormat="1" x14ac:dyDescent="0.15"/>
    <row r="187" s="46" customFormat="1" x14ac:dyDescent="0.15"/>
    <row r="188" s="46" customFormat="1" x14ac:dyDescent="0.15"/>
    <row r="189" s="46" customFormat="1" x14ac:dyDescent="0.15"/>
    <row r="190" s="46" customFormat="1" x14ac:dyDescent="0.15"/>
    <row r="191" s="46" customFormat="1" x14ac:dyDescent="0.15"/>
    <row r="192" s="46" customFormat="1" x14ac:dyDescent="0.15"/>
    <row r="193" s="46" customFormat="1" x14ac:dyDescent="0.15"/>
    <row r="194" s="46" customFormat="1" x14ac:dyDescent="0.15"/>
    <row r="195" s="46" customFormat="1" x14ac:dyDescent="0.15"/>
    <row r="196" s="46" customFormat="1" x14ac:dyDescent="0.15"/>
    <row r="197" s="46" customFormat="1" x14ac:dyDescent="0.15"/>
    <row r="198" s="46" customFormat="1" x14ac:dyDescent="0.15"/>
    <row r="199" s="46" customFormat="1" x14ac:dyDescent="0.15"/>
    <row r="200" s="46" customFormat="1" x14ac:dyDescent="0.15"/>
    <row r="201" s="46" customFormat="1" x14ac:dyDescent="0.15"/>
    <row r="202" s="46" customFormat="1" x14ac:dyDescent="0.15"/>
    <row r="203" s="46" customFormat="1" x14ac:dyDescent="0.15"/>
    <row r="204" s="46" customFormat="1" x14ac:dyDescent="0.15"/>
    <row r="205" s="46" customFormat="1" x14ac:dyDescent="0.15"/>
    <row r="206" s="46" customFormat="1" x14ac:dyDescent="0.15"/>
    <row r="207" s="46" customFormat="1" x14ac:dyDescent="0.15"/>
    <row r="208" s="46" customFormat="1" x14ac:dyDescent="0.15"/>
    <row r="209" s="46" customFormat="1" x14ac:dyDescent="0.15"/>
    <row r="210" s="46" customFormat="1" x14ac:dyDescent="0.15"/>
    <row r="211" s="46" customFormat="1" x14ac:dyDescent="0.15"/>
    <row r="212" s="46" customFormat="1" x14ac:dyDescent="0.15"/>
    <row r="213" s="46" customFormat="1" x14ac:dyDescent="0.15"/>
    <row r="214" s="46" customFormat="1" x14ac:dyDescent="0.15"/>
    <row r="215" s="46" customFormat="1" x14ac:dyDescent="0.15"/>
    <row r="216" s="46" customFormat="1" x14ac:dyDescent="0.15"/>
    <row r="217" s="46" customFormat="1" x14ac:dyDescent="0.15"/>
    <row r="218" s="46" customFormat="1" x14ac:dyDescent="0.15"/>
    <row r="219" s="46" customFormat="1" x14ac:dyDescent="0.15"/>
    <row r="220" s="46" customFormat="1" x14ac:dyDescent="0.15"/>
    <row r="221" s="46" customFormat="1" x14ac:dyDescent="0.15"/>
    <row r="222" s="46" customFormat="1" x14ac:dyDescent="0.15"/>
    <row r="223" s="46" customFormat="1" x14ac:dyDescent="0.15"/>
    <row r="224" s="46" customFormat="1" x14ac:dyDescent="0.15"/>
    <row r="225" s="46" customFormat="1" x14ac:dyDescent="0.15"/>
    <row r="226" s="46" customFormat="1" x14ac:dyDescent="0.15"/>
    <row r="227" s="46" customFormat="1" x14ac:dyDescent="0.15"/>
    <row r="228" s="46" customFormat="1" x14ac:dyDescent="0.15"/>
    <row r="229" s="46" customFormat="1" x14ac:dyDescent="0.15"/>
    <row r="230" s="46" customFormat="1" x14ac:dyDescent="0.15"/>
    <row r="231" s="46" customFormat="1" x14ac:dyDescent="0.15"/>
    <row r="232" s="46" customFormat="1" x14ac:dyDescent="0.15"/>
    <row r="233" s="46" customFormat="1" x14ac:dyDescent="0.15"/>
    <row r="234" s="46" customFormat="1" x14ac:dyDescent="0.15"/>
    <row r="235" s="46" customFormat="1" x14ac:dyDescent="0.15"/>
    <row r="236" s="46" customFormat="1" x14ac:dyDescent="0.15"/>
    <row r="237" s="46" customFormat="1" x14ac:dyDescent="0.15"/>
    <row r="238" s="46" customFormat="1" x14ac:dyDescent="0.15"/>
    <row r="239" s="46" customFormat="1" x14ac:dyDescent="0.15"/>
    <row r="240" s="46" customFormat="1" x14ac:dyDescent="0.15"/>
    <row r="241" s="46" customFormat="1" x14ac:dyDescent="0.15"/>
    <row r="242" s="46" customFormat="1" x14ac:dyDescent="0.15"/>
    <row r="243" s="46" customFormat="1" x14ac:dyDescent="0.15"/>
    <row r="244" s="46" customFormat="1" x14ac:dyDescent="0.15"/>
    <row r="245" s="46" customFormat="1" x14ac:dyDescent="0.15"/>
    <row r="246" s="46" customFormat="1" x14ac:dyDescent="0.15"/>
    <row r="247" s="46" customFormat="1" x14ac:dyDescent="0.15"/>
    <row r="248" s="46" customFormat="1" x14ac:dyDescent="0.15"/>
    <row r="249" s="46" customFormat="1" x14ac:dyDescent="0.15"/>
    <row r="250" s="46" customFormat="1" x14ac:dyDescent="0.15"/>
    <row r="251" s="46" customFormat="1" x14ac:dyDescent="0.15"/>
    <row r="252" s="46" customFormat="1" x14ac:dyDescent="0.15"/>
    <row r="253" s="46" customFormat="1" x14ac:dyDescent="0.15"/>
    <row r="254" s="46" customFormat="1" x14ac:dyDescent="0.15"/>
    <row r="255" s="46" customFormat="1" x14ac:dyDescent="0.15"/>
    <row r="256" s="46" customFormat="1" x14ac:dyDescent="0.15"/>
    <row r="257" s="46" customFormat="1" x14ac:dyDescent="0.15"/>
    <row r="258" s="46" customFormat="1" x14ac:dyDescent="0.15"/>
    <row r="259" s="46" customFormat="1" x14ac:dyDescent="0.15"/>
    <row r="260" s="46" customFormat="1" x14ac:dyDescent="0.15"/>
    <row r="261" s="46" customFormat="1" x14ac:dyDescent="0.15"/>
    <row r="262" s="46" customFormat="1" x14ac:dyDescent="0.15"/>
    <row r="263" s="46" customFormat="1" x14ac:dyDescent="0.15"/>
    <row r="264" s="46" customFormat="1" x14ac:dyDescent="0.15"/>
    <row r="265" s="46" customFormat="1" x14ac:dyDescent="0.15"/>
    <row r="266" s="46" customFormat="1" x14ac:dyDescent="0.15"/>
    <row r="267" s="46" customFormat="1" x14ac:dyDescent="0.15"/>
    <row r="268" s="46" customFormat="1" x14ac:dyDescent="0.15"/>
    <row r="269" s="46" customFormat="1" x14ac:dyDescent="0.15"/>
    <row r="270" s="46" customFormat="1" x14ac:dyDescent="0.15"/>
    <row r="271" s="46" customFormat="1" x14ac:dyDescent="0.15"/>
    <row r="272" s="46" customFormat="1" x14ac:dyDescent="0.15"/>
    <row r="273" s="46" customFormat="1" x14ac:dyDescent="0.15"/>
    <row r="274" s="46" customFormat="1" x14ac:dyDescent="0.15"/>
    <row r="275" s="46" customFormat="1" x14ac:dyDescent="0.15"/>
    <row r="276" s="46" customFormat="1" x14ac:dyDescent="0.15"/>
    <row r="277" s="46" customFormat="1" x14ac:dyDescent="0.15"/>
    <row r="278" s="46" customFormat="1" x14ac:dyDescent="0.15"/>
    <row r="279" s="46" customFormat="1" x14ac:dyDescent="0.15"/>
    <row r="280" s="46" customFormat="1" x14ac:dyDescent="0.15"/>
    <row r="281" s="46" customFormat="1" x14ac:dyDescent="0.15"/>
    <row r="282" s="46" customFormat="1" x14ac:dyDescent="0.15"/>
    <row r="283" s="46" customFormat="1" x14ac:dyDescent="0.15"/>
    <row r="284" s="46" customFormat="1" x14ac:dyDescent="0.15"/>
    <row r="285" s="46" customFormat="1" x14ac:dyDescent="0.15"/>
    <row r="286" s="46" customFormat="1" x14ac:dyDescent="0.15"/>
    <row r="287" s="46" customFormat="1" x14ac:dyDescent="0.15"/>
    <row r="288" s="46" customFormat="1" x14ac:dyDescent="0.15"/>
    <row r="289" s="46" customFormat="1" x14ac:dyDescent="0.15"/>
    <row r="290" s="46" customFormat="1" x14ac:dyDescent="0.15"/>
    <row r="291" s="46" customFormat="1" x14ac:dyDescent="0.15"/>
    <row r="292" s="46" customFormat="1" x14ac:dyDescent="0.15"/>
    <row r="293" s="46" customFormat="1" x14ac:dyDescent="0.15"/>
    <row r="294" s="46" customFormat="1" x14ac:dyDescent="0.15"/>
    <row r="295" s="46" customFormat="1" x14ac:dyDescent="0.15"/>
    <row r="296" s="46" customFormat="1" x14ac:dyDescent="0.15"/>
    <row r="297" s="46" customFormat="1" x14ac:dyDescent="0.15"/>
    <row r="298" s="46" customFormat="1" x14ac:dyDescent="0.15"/>
    <row r="299" s="46" customFormat="1" x14ac:dyDescent="0.15"/>
    <row r="300" s="46" customFormat="1" x14ac:dyDescent="0.15"/>
    <row r="301" s="46" customFormat="1" x14ac:dyDescent="0.15"/>
    <row r="302" s="46" customFormat="1" x14ac:dyDescent="0.15"/>
    <row r="303" s="46" customFormat="1" x14ac:dyDescent="0.15"/>
    <row r="304" s="46" customFormat="1" x14ac:dyDescent="0.15"/>
    <row r="305" s="46" customFormat="1" x14ac:dyDescent="0.15"/>
    <row r="306" s="46" customFormat="1" x14ac:dyDescent="0.15"/>
    <row r="307" s="46" customFormat="1" x14ac:dyDescent="0.15"/>
    <row r="308" s="46" customFormat="1" x14ac:dyDescent="0.15"/>
    <row r="309" s="46" customFormat="1" x14ac:dyDescent="0.15"/>
    <row r="310" s="46" customFormat="1" x14ac:dyDescent="0.15"/>
    <row r="311" s="46" customFormat="1" x14ac:dyDescent="0.15"/>
    <row r="312" s="46" customFormat="1" x14ac:dyDescent="0.15"/>
    <row r="313" s="46" customFormat="1" x14ac:dyDescent="0.15"/>
    <row r="314" s="46" customFormat="1" x14ac:dyDescent="0.15"/>
    <row r="315" s="46" customFormat="1" x14ac:dyDescent="0.15"/>
    <row r="316" s="46" customFormat="1" x14ac:dyDescent="0.15"/>
    <row r="317" s="46" customFormat="1" x14ac:dyDescent="0.15"/>
    <row r="318" s="46" customFormat="1" x14ac:dyDescent="0.15"/>
    <row r="319" s="46" customFormat="1" x14ac:dyDescent="0.15"/>
    <row r="320" s="46" customFormat="1" x14ac:dyDescent="0.15"/>
    <row r="321" s="46" customFormat="1" x14ac:dyDescent="0.15"/>
    <row r="322" s="46" customFormat="1" x14ac:dyDescent="0.15"/>
    <row r="323" s="46" customFormat="1" x14ac:dyDescent="0.15"/>
    <row r="324" s="46" customFormat="1" x14ac:dyDescent="0.15"/>
    <row r="325" s="46" customFormat="1" x14ac:dyDescent="0.15"/>
    <row r="326" s="46" customFormat="1" x14ac:dyDescent="0.15"/>
    <row r="327" s="46" customFormat="1" x14ac:dyDescent="0.15"/>
    <row r="328" s="46" customFormat="1" x14ac:dyDescent="0.15"/>
    <row r="329" s="46" customFormat="1" x14ac:dyDescent="0.15"/>
    <row r="330" s="46" customFormat="1" x14ac:dyDescent="0.15"/>
    <row r="331" s="46" customFormat="1" x14ac:dyDescent="0.15"/>
    <row r="332" s="46" customFormat="1" x14ac:dyDescent="0.15"/>
    <row r="333" s="46" customFormat="1" x14ac:dyDescent="0.15"/>
    <row r="334" s="46" customFormat="1" x14ac:dyDescent="0.15"/>
    <row r="335" s="46" customFormat="1" x14ac:dyDescent="0.15"/>
    <row r="336" s="46" customFormat="1" x14ac:dyDescent="0.15"/>
    <row r="337" s="46" customFormat="1" x14ac:dyDescent="0.15"/>
    <row r="338" s="46" customFormat="1" x14ac:dyDescent="0.15"/>
    <row r="339" s="46" customFormat="1" x14ac:dyDescent="0.15"/>
    <row r="340" s="46" customFormat="1" x14ac:dyDescent="0.15"/>
    <row r="341" s="46" customFormat="1" x14ac:dyDescent="0.15"/>
    <row r="342" s="46" customFormat="1" x14ac:dyDescent="0.15"/>
    <row r="343" s="46" customFormat="1" x14ac:dyDescent="0.15"/>
    <row r="344" s="46" customFormat="1" x14ac:dyDescent="0.15"/>
    <row r="345" s="46" customFormat="1" x14ac:dyDescent="0.15"/>
    <row r="346" s="46" customFormat="1" x14ac:dyDescent="0.15"/>
    <row r="347" s="46" customFormat="1" x14ac:dyDescent="0.15"/>
    <row r="348" s="46" customFormat="1" x14ac:dyDescent="0.15"/>
    <row r="349" s="46" customFormat="1" x14ac:dyDescent="0.15"/>
    <row r="350" s="46" customFormat="1" x14ac:dyDescent="0.15"/>
    <row r="351" s="46" customFormat="1" x14ac:dyDescent="0.15"/>
    <row r="352" s="46" customFormat="1" x14ac:dyDescent="0.15"/>
    <row r="353" s="46" customFormat="1" x14ac:dyDescent="0.15"/>
    <row r="354" s="46" customFormat="1" x14ac:dyDescent="0.15"/>
    <row r="355" s="46" customFormat="1" x14ac:dyDescent="0.15"/>
    <row r="356" s="46" customFormat="1" x14ac:dyDescent="0.15"/>
    <row r="357" s="46" customFormat="1" x14ac:dyDescent="0.15"/>
    <row r="358" s="46" customFormat="1" x14ac:dyDescent="0.15"/>
    <row r="359" s="46" customFormat="1" x14ac:dyDescent="0.15"/>
    <row r="360" s="46" customFormat="1" x14ac:dyDescent="0.15"/>
    <row r="361" s="46" customFormat="1" x14ac:dyDescent="0.15"/>
    <row r="362" s="46" customFormat="1" x14ac:dyDescent="0.15"/>
    <row r="363" s="46" customFormat="1" x14ac:dyDescent="0.15"/>
    <row r="364" s="46" customFormat="1" x14ac:dyDescent="0.15"/>
    <row r="365" s="46" customFormat="1" x14ac:dyDescent="0.15"/>
    <row r="366" s="46" customFormat="1" x14ac:dyDescent="0.15"/>
    <row r="367" s="46" customFormat="1" x14ac:dyDescent="0.15"/>
    <row r="368" s="46" customFormat="1" x14ac:dyDescent="0.15"/>
    <row r="369" s="46" customFormat="1" x14ac:dyDescent="0.15"/>
    <row r="370" s="46" customFormat="1" x14ac:dyDescent="0.15"/>
    <row r="371" s="46" customFormat="1" x14ac:dyDescent="0.15"/>
    <row r="372" s="46" customFormat="1" x14ac:dyDescent="0.15"/>
    <row r="373" s="46" customFormat="1" x14ac:dyDescent="0.15"/>
    <row r="374" s="46" customFormat="1" x14ac:dyDescent="0.15"/>
    <row r="375" s="46" customFormat="1" x14ac:dyDescent="0.15"/>
    <row r="376" s="46" customFormat="1" x14ac:dyDescent="0.15"/>
    <row r="377" s="46" customFormat="1" x14ac:dyDescent="0.15"/>
    <row r="378" s="46" customFormat="1" x14ac:dyDescent="0.15"/>
    <row r="379" s="46" customFormat="1" x14ac:dyDescent="0.15"/>
    <row r="380" s="46" customFormat="1" x14ac:dyDescent="0.15"/>
    <row r="381" s="46" customFormat="1" x14ac:dyDescent="0.15"/>
    <row r="382" s="46" customFormat="1" x14ac:dyDescent="0.15"/>
    <row r="383" s="46" customFormat="1" x14ac:dyDescent="0.15"/>
    <row r="384" s="46" customFormat="1" x14ac:dyDescent="0.15"/>
    <row r="385" s="46" customFormat="1" x14ac:dyDescent="0.15"/>
    <row r="386" s="46" customFormat="1" x14ac:dyDescent="0.15"/>
    <row r="387" s="46" customFormat="1" x14ac:dyDescent="0.15"/>
    <row r="388" s="46" customFormat="1" x14ac:dyDescent="0.15"/>
    <row r="389" s="46" customFormat="1" x14ac:dyDescent="0.15"/>
    <row r="390" s="46" customFormat="1" x14ac:dyDescent="0.15"/>
    <row r="391" s="46" customFormat="1" x14ac:dyDescent="0.15"/>
    <row r="392" s="46" customFormat="1" x14ac:dyDescent="0.15"/>
    <row r="393" s="46" customFormat="1" x14ac:dyDescent="0.15"/>
    <row r="394" s="46" customFormat="1" x14ac:dyDescent="0.15"/>
    <row r="395" s="46" customFormat="1" x14ac:dyDescent="0.15"/>
    <row r="396" s="46" customFormat="1" x14ac:dyDescent="0.15"/>
    <row r="397" s="46" customFormat="1" x14ac:dyDescent="0.15"/>
    <row r="398" s="46" customFormat="1" x14ac:dyDescent="0.15"/>
    <row r="399" s="46" customFormat="1" x14ac:dyDescent="0.15"/>
    <row r="400" s="46" customFormat="1" x14ac:dyDescent="0.15"/>
    <row r="401" s="46" customFormat="1" x14ac:dyDescent="0.15"/>
    <row r="402" s="46" customFormat="1" x14ac:dyDescent="0.15"/>
    <row r="403" s="46" customFormat="1" x14ac:dyDescent="0.15"/>
    <row r="404" s="46" customFormat="1" x14ac:dyDescent="0.15"/>
    <row r="405" s="46" customFormat="1" x14ac:dyDescent="0.15"/>
    <row r="406" s="46" customFormat="1" x14ac:dyDescent="0.15"/>
    <row r="407" s="46" customFormat="1" x14ac:dyDescent="0.15"/>
    <row r="408" s="46" customFormat="1" x14ac:dyDescent="0.15"/>
    <row r="409" s="46" customFormat="1" x14ac:dyDescent="0.15"/>
    <row r="410" s="46" customFormat="1" x14ac:dyDescent="0.15"/>
    <row r="411" s="46" customFormat="1" x14ac:dyDescent="0.15"/>
    <row r="412" s="46" customFormat="1" x14ac:dyDescent="0.15"/>
    <row r="413" s="46" customFormat="1" x14ac:dyDescent="0.15"/>
    <row r="414" s="46" customFormat="1" x14ac:dyDescent="0.15"/>
    <row r="415" s="46" customFormat="1" x14ac:dyDescent="0.15"/>
    <row r="416" s="46" customFormat="1" x14ac:dyDescent="0.15"/>
    <row r="417" s="46" customFormat="1" x14ac:dyDescent="0.15"/>
    <row r="418" s="46" customFormat="1" x14ac:dyDescent="0.15"/>
    <row r="419" s="46" customFormat="1" x14ac:dyDescent="0.15"/>
    <row r="420" s="46" customFormat="1" x14ac:dyDescent="0.15"/>
    <row r="421" s="46" customFormat="1" x14ac:dyDescent="0.15"/>
    <row r="422" s="46" customFormat="1" x14ac:dyDescent="0.15"/>
    <row r="423" s="46" customFormat="1" x14ac:dyDescent="0.15"/>
    <row r="424" s="46" customFormat="1" x14ac:dyDescent="0.15"/>
    <row r="425" s="46" customFormat="1" x14ac:dyDescent="0.15"/>
    <row r="426" s="46" customFormat="1" x14ac:dyDescent="0.15"/>
    <row r="427" s="46" customFormat="1" x14ac:dyDescent="0.15"/>
    <row r="428" s="46" customFormat="1" x14ac:dyDescent="0.15"/>
    <row r="429" s="46" customFormat="1" x14ac:dyDescent="0.15"/>
    <row r="430" s="46" customFormat="1" x14ac:dyDescent="0.15"/>
    <row r="431" s="46" customFormat="1" x14ac:dyDescent="0.15"/>
    <row r="432" s="46" customFormat="1" x14ac:dyDescent="0.15"/>
    <row r="433" s="46" customFormat="1" x14ac:dyDescent="0.15"/>
    <row r="434" s="46" customFormat="1" x14ac:dyDescent="0.15"/>
    <row r="435" s="46" customFormat="1" x14ac:dyDescent="0.15"/>
    <row r="436" s="46" customFormat="1" x14ac:dyDescent="0.15"/>
    <row r="437" s="46" customFormat="1" x14ac:dyDescent="0.15"/>
    <row r="438" s="46" customFormat="1" x14ac:dyDescent="0.15"/>
    <row r="439" s="46" customFormat="1" x14ac:dyDescent="0.15"/>
    <row r="440" s="46" customFormat="1" x14ac:dyDescent="0.15"/>
    <row r="441" s="46" customFormat="1" x14ac:dyDescent="0.15"/>
    <row r="442" s="46" customFormat="1" x14ac:dyDescent="0.15"/>
    <row r="443" s="46" customFormat="1" x14ac:dyDescent="0.15"/>
    <row r="444" s="46" customFormat="1" x14ac:dyDescent="0.15"/>
    <row r="445" s="46" customFormat="1" x14ac:dyDescent="0.15"/>
    <row r="446" s="46" customFormat="1" x14ac:dyDescent="0.15"/>
    <row r="447" s="46" customFormat="1" x14ac:dyDescent="0.15"/>
    <row r="448" s="46" customFormat="1" x14ac:dyDescent="0.15"/>
    <row r="449" s="46" customFormat="1" x14ac:dyDescent="0.15"/>
    <row r="450" s="46" customFormat="1" x14ac:dyDescent="0.15"/>
    <row r="451" s="46" customFormat="1" x14ac:dyDescent="0.15"/>
    <row r="452" s="46" customFormat="1" x14ac:dyDescent="0.15"/>
    <row r="453" s="46" customFormat="1" x14ac:dyDescent="0.15"/>
    <row r="454" s="46" customFormat="1" x14ac:dyDescent="0.15"/>
    <row r="455" s="46" customFormat="1" x14ac:dyDescent="0.15"/>
    <row r="456" s="46" customFormat="1" x14ac:dyDescent="0.15"/>
    <row r="457" s="46" customFormat="1" x14ac:dyDescent="0.15"/>
    <row r="458" s="46" customFormat="1" x14ac:dyDescent="0.15"/>
    <row r="459" s="46" customFormat="1" x14ac:dyDescent="0.15"/>
    <row r="460" s="46" customFormat="1" x14ac:dyDescent="0.15"/>
    <row r="461" s="46" customFormat="1" x14ac:dyDescent="0.15"/>
    <row r="462" s="46" customFormat="1" x14ac:dyDescent="0.15"/>
    <row r="463" s="46" customFormat="1" x14ac:dyDescent="0.15"/>
    <row r="464" s="46" customFormat="1" x14ac:dyDescent="0.15"/>
    <row r="465" s="46" customFormat="1" x14ac:dyDescent="0.15"/>
    <row r="466" s="46" customFormat="1" x14ac:dyDescent="0.15"/>
    <row r="467" s="46" customFormat="1" x14ac:dyDescent="0.15"/>
    <row r="468" s="46" customFormat="1" x14ac:dyDescent="0.15"/>
    <row r="469" s="46" customFormat="1" x14ac:dyDescent="0.15"/>
    <row r="470" s="46" customFormat="1" x14ac:dyDescent="0.15"/>
    <row r="471" s="46" customFormat="1" x14ac:dyDescent="0.15"/>
    <row r="472" s="46" customFormat="1" x14ac:dyDescent="0.15"/>
    <row r="473" s="46" customFormat="1" x14ac:dyDescent="0.15"/>
    <row r="474" s="46" customFormat="1" x14ac:dyDescent="0.15"/>
    <row r="475" s="46" customFormat="1" x14ac:dyDescent="0.15"/>
    <row r="476" s="46" customFormat="1" x14ac:dyDescent="0.15"/>
    <row r="477" s="46" customFormat="1" x14ac:dyDescent="0.15"/>
    <row r="478" s="46" customFormat="1" x14ac:dyDescent="0.15"/>
    <row r="479" s="46" customFormat="1" x14ac:dyDescent="0.15"/>
    <row r="480" s="46" customFormat="1" x14ac:dyDescent="0.15"/>
    <row r="481" s="46" customFormat="1" x14ac:dyDescent="0.15"/>
    <row r="482" s="46" customFormat="1" x14ac:dyDescent="0.15"/>
    <row r="483" s="46" customFormat="1" x14ac:dyDescent="0.15"/>
    <row r="484" s="46" customFormat="1" x14ac:dyDescent="0.15"/>
    <row r="485" s="46" customFormat="1" x14ac:dyDescent="0.15"/>
    <row r="486" s="46" customFormat="1" x14ac:dyDescent="0.15"/>
    <row r="487" s="46" customFormat="1" x14ac:dyDescent="0.15"/>
    <row r="488" s="46" customFormat="1" x14ac:dyDescent="0.15"/>
    <row r="489" s="46" customFormat="1" x14ac:dyDescent="0.15"/>
    <row r="490" s="46" customFormat="1" x14ac:dyDescent="0.15"/>
    <row r="491" s="46" customFormat="1" x14ac:dyDescent="0.15"/>
    <row r="492" s="46" customFormat="1" x14ac:dyDescent="0.15"/>
    <row r="493" s="46" customFormat="1" x14ac:dyDescent="0.15"/>
    <row r="494" s="46" customFormat="1" x14ac:dyDescent="0.15"/>
    <row r="495" s="46" customFormat="1" x14ac:dyDescent="0.15"/>
    <row r="496" s="46" customFormat="1" x14ac:dyDescent="0.15"/>
    <row r="497" s="46" customFormat="1" x14ac:dyDescent="0.15"/>
    <row r="498" s="46" customFormat="1" x14ac:dyDescent="0.15"/>
    <row r="499" s="46" customFormat="1" x14ac:dyDescent="0.15"/>
    <row r="500" s="46" customFormat="1" x14ac:dyDescent="0.15"/>
    <row r="501" s="46" customFormat="1" x14ac:dyDescent="0.15"/>
    <row r="502" s="46" customFormat="1" x14ac:dyDescent="0.15"/>
    <row r="503" s="46" customFormat="1" x14ac:dyDescent="0.15"/>
    <row r="504" s="46" customFormat="1" x14ac:dyDescent="0.15"/>
    <row r="505" s="46" customFormat="1" x14ac:dyDescent="0.15"/>
    <row r="506" s="46" customFormat="1" x14ac:dyDescent="0.15"/>
    <row r="507" s="46" customFormat="1" x14ac:dyDescent="0.15"/>
    <row r="508" s="46" customFormat="1" x14ac:dyDescent="0.15"/>
    <row r="509" s="46" customFormat="1" x14ac:dyDescent="0.15"/>
    <row r="510" s="46" customFormat="1" x14ac:dyDescent="0.15"/>
    <row r="511" s="46" customFormat="1" x14ac:dyDescent="0.15"/>
    <row r="512" s="46" customFormat="1" x14ac:dyDescent="0.15"/>
    <row r="513" s="46" customFormat="1" x14ac:dyDescent="0.15"/>
    <row r="514" s="46" customFormat="1" x14ac:dyDescent="0.15"/>
    <row r="515" s="46" customFormat="1" x14ac:dyDescent="0.15"/>
    <row r="516" s="46" customFormat="1" x14ac:dyDescent="0.15"/>
    <row r="517" s="46" customFormat="1" x14ac:dyDescent="0.15"/>
    <row r="518" s="46" customFormat="1" x14ac:dyDescent="0.15"/>
    <row r="519" s="46" customFormat="1" x14ac:dyDescent="0.15"/>
    <row r="520" s="46" customFormat="1" x14ac:dyDescent="0.15"/>
    <row r="521" s="46" customFormat="1" x14ac:dyDescent="0.15"/>
    <row r="522" s="46" customFormat="1" x14ac:dyDescent="0.15"/>
    <row r="523" s="46" customFormat="1" x14ac:dyDescent="0.15"/>
    <row r="524" s="46" customFormat="1" x14ac:dyDescent="0.15"/>
    <row r="525" s="46" customFormat="1" x14ac:dyDescent="0.15"/>
  </sheetData>
  <sheetProtection formatCells="0" insertRows="0"/>
  <mergeCells count="154">
    <mergeCell ref="A61:A64"/>
    <mergeCell ref="A65:A68"/>
    <mergeCell ref="AO2:AR2"/>
    <mergeCell ref="AG3:AO3"/>
    <mergeCell ref="AP3:AR3"/>
    <mergeCell ref="B5:AR5"/>
    <mergeCell ref="W11:AC12"/>
    <mergeCell ref="AD11:AE12"/>
    <mergeCell ref="AF11:AR12"/>
    <mergeCell ref="A21:A24"/>
    <mergeCell ref="A25:A28"/>
    <mergeCell ref="AD13:AE16"/>
    <mergeCell ref="AF13:AR16"/>
    <mergeCell ref="B11:G12"/>
    <mergeCell ref="B21:B24"/>
    <mergeCell ref="C21:G24"/>
    <mergeCell ref="H21:L24"/>
    <mergeCell ref="M21:P24"/>
    <mergeCell ref="Q21:V24"/>
    <mergeCell ref="W21:AC24"/>
    <mergeCell ref="AD21:AE24"/>
    <mergeCell ref="B13:B16"/>
    <mergeCell ref="C13:G16"/>
    <mergeCell ref="H13:L16"/>
    <mergeCell ref="M13:P16"/>
    <mergeCell ref="Q13:V16"/>
    <mergeCell ref="W13:AC16"/>
    <mergeCell ref="H11:L12"/>
    <mergeCell ref="M11:P12"/>
    <mergeCell ref="Q11:V12"/>
    <mergeCell ref="AF21:AR24"/>
    <mergeCell ref="M17:P20"/>
    <mergeCell ref="W25:AC28"/>
    <mergeCell ref="AD25:AE28"/>
    <mergeCell ref="AF25:AR28"/>
    <mergeCell ref="Q17:V20"/>
    <mergeCell ref="W17:AC20"/>
    <mergeCell ref="AD17:AE20"/>
    <mergeCell ref="AF17:AR20"/>
    <mergeCell ref="AD29:AE32"/>
    <mergeCell ref="AF29:AR32"/>
    <mergeCell ref="W29:AC32"/>
    <mergeCell ref="B29:B32"/>
    <mergeCell ref="C29:G32"/>
    <mergeCell ref="H29:L32"/>
    <mergeCell ref="M29:P32"/>
    <mergeCell ref="B25:B28"/>
    <mergeCell ref="C25:G28"/>
    <mergeCell ref="H25:L28"/>
    <mergeCell ref="M25:P28"/>
    <mergeCell ref="Q29:V32"/>
    <mergeCell ref="Q25:V28"/>
    <mergeCell ref="AD37:AE40"/>
    <mergeCell ref="AF37:AR40"/>
    <mergeCell ref="B37:B40"/>
    <mergeCell ref="C37:G40"/>
    <mergeCell ref="H37:L40"/>
    <mergeCell ref="M37:P40"/>
    <mergeCell ref="Q33:V36"/>
    <mergeCell ref="W33:AC36"/>
    <mergeCell ref="AD33:AE36"/>
    <mergeCell ref="AF33:AR36"/>
    <mergeCell ref="B33:B36"/>
    <mergeCell ref="C33:G36"/>
    <mergeCell ref="H33:L36"/>
    <mergeCell ref="M33:P36"/>
    <mergeCell ref="AD45:AE48"/>
    <mergeCell ref="AF45:AR48"/>
    <mergeCell ref="B45:B48"/>
    <mergeCell ref="C45:G48"/>
    <mergeCell ref="H45:L48"/>
    <mergeCell ref="M45:P48"/>
    <mergeCell ref="Q41:V44"/>
    <mergeCell ref="W41:AC44"/>
    <mergeCell ref="AD41:AE44"/>
    <mergeCell ref="AF41:AR44"/>
    <mergeCell ref="B41:B44"/>
    <mergeCell ref="C41:G44"/>
    <mergeCell ref="H41:L44"/>
    <mergeCell ref="M41:P44"/>
    <mergeCell ref="AD53:AE56"/>
    <mergeCell ref="AF53:AR56"/>
    <mergeCell ref="B53:B56"/>
    <mergeCell ref="C53:G56"/>
    <mergeCell ref="H53:L56"/>
    <mergeCell ref="M53:P56"/>
    <mergeCell ref="Q49:V52"/>
    <mergeCell ref="W49:AC52"/>
    <mergeCell ref="AD49:AE52"/>
    <mergeCell ref="AF49:AR52"/>
    <mergeCell ref="B49:B52"/>
    <mergeCell ref="C49:G52"/>
    <mergeCell ref="H49:L52"/>
    <mergeCell ref="M49:P52"/>
    <mergeCell ref="AD61:AE64"/>
    <mergeCell ref="AF61:AR64"/>
    <mergeCell ref="B61:B64"/>
    <mergeCell ref="C61:G64"/>
    <mergeCell ref="H61:L64"/>
    <mergeCell ref="M61:P64"/>
    <mergeCell ref="AD57:AE60"/>
    <mergeCell ref="AF57:AR60"/>
    <mergeCell ref="B57:B60"/>
    <mergeCell ref="C57:G60"/>
    <mergeCell ref="H57:L60"/>
    <mergeCell ref="M57:P60"/>
    <mergeCell ref="B75:F75"/>
    <mergeCell ref="G75:AE75"/>
    <mergeCell ref="AF75:AR75"/>
    <mergeCell ref="B72:F72"/>
    <mergeCell ref="G72:AE72"/>
    <mergeCell ref="AF72:AR72"/>
    <mergeCell ref="B73:F73"/>
    <mergeCell ref="G73:AE73"/>
    <mergeCell ref="AF73:AR73"/>
    <mergeCell ref="AD65:AE68"/>
    <mergeCell ref="AF65:AR68"/>
    <mergeCell ref="B65:B68"/>
    <mergeCell ref="B74:F74"/>
    <mergeCell ref="G74:AE74"/>
    <mergeCell ref="AF74:AR74"/>
    <mergeCell ref="B70:F70"/>
    <mergeCell ref="G70:AE70"/>
    <mergeCell ref="AF70:AR70"/>
    <mergeCell ref="B71:F71"/>
    <mergeCell ref="G71:AE71"/>
    <mergeCell ref="AF71:AR71"/>
    <mergeCell ref="C65:G68"/>
    <mergeCell ref="H65:L68"/>
    <mergeCell ref="M65:P68"/>
    <mergeCell ref="A17:A20"/>
    <mergeCell ref="B17:B20"/>
    <mergeCell ref="C17:G20"/>
    <mergeCell ref="H17:L20"/>
    <mergeCell ref="Q65:V68"/>
    <mergeCell ref="W65:AC68"/>
    <mergeCell ref="Q57:V60"/>
    <mergeCell ref="W57:AC60"/>
    <mergeCell ref="Q53:V56"/>
    <mergeCell ref="W53:AC56"/>
    <mergeCell ref="Q61:V64"/>
    <mergeCell ref="W61:AC64"/>
    <mergeCell ref="Q45:V48"/>
    <mergeCell ref="W45:AC48"/>
    <mergeCell ref="Q37:V40"/>
    <mergeCell ref="W37:AC40"/>
    <mergeCell ref="A29:A32"/>
    <mergeCell ref="A33:A36"/>
    <mergeCell ref="A37:A40"/>
    <mergeCell ref="A41:A44"/>
    <mergeCell ref="A45:A48"/>
    <mergeCell ref="A49:A52"/>
    <mergeCell ref="A53:A56"/>
    <mergeCell ref="A57:A60"/>
  </mergeCells>
  <phoneticPr fontId="4"/>
  <conditionalFormatting sqref="C49:G60">
    <cfRule type="expression" dxfId="70" priority="3" stopIfTrue="1">
      <formula>ISERROR(C49)</formula>
    </cfRule>
  </conditionalFormatting>
  <conditionalFormatting sqref="B53:B60">
    <cfRule type="expression" dxfId="69" priority="4" stopIfTrue="1">
      <formula>ISERROR(B53)</formula>
    </cfRule>
  </conditionalFormatting>
  <conditionalFormatting sqref="C65:G68">
    <cfRule type="expression" dxfId="68" priority="9" stopIfTrue="1">
      <formula>#REF!="現地出発日"</formula>
    </cfRule>
  </conditionalFormatting>
  <dataValidations count="1">
    <dataValidation imeMode="hiragana" allowBlank="1" showInputMessage="1" showErrorMessage="1" sqref="AD69:AR69 H17:L24 M17:AC69 H29:L69"/>
  </dataValidations>
  <pageMargins left="0.59055118110236227" right="0.19685039370078741" top="0.51181102362204722" bottom="0.39370078740157483" header="0.31496062992125984" footer="0.23622047244094491"/>
  <pageSetup paperSize="9" scale="87" orientation="portrait" horizontalDpi="300" verticalDpi="300" r:id="rId1"/>
  <headerFooter alignWithMargins="0"/>
  <ignoredErrors>
    <ignoredError sqref="C49 B57 B53"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M341"/>
  <sheetViews>
    <sheetView zoomScaleNormal="100" zoomScaleSheetLayoutView="100" workbookViewId="0">
      <selection activeCell="A7" sqref="A7:AM7"/>
    </sheetView>
  </sheetViews>
  <sheetFormatPr defaultColWidth="2.625" defaultRowHeight="10.5" customHeight="1" x14ac:dyDescent="0.15"/>
  <cols>
    <col min="1" max="1" width="4.875" style="49" customWidth="1"/>
    <col min="2" max="2" width="2.375" style="49" customWidth="1"/>
    <col min="3" max="3" width="3" style="49" customWidth="1"/>
    <col min="4" max="19" width="2.625" style="49" customWidth="1"/>
    <col min="20" max="20" width="3" style="49" customWidth="1"/>
    <col min="21" max="23" width="2.625" style="49" customWidth="1"/>
    <col min="24" max="24" width="2.125" style="49" customWidth="1"/>
    <col min="25" max="34" width="2.625" style="49"/>
    <col min="35" max="39" width="5.125" style="49" customWidth="1"/>
    <col min="40" max="16384" width="2.625" style="49"/>
  </cols>
  <sheetData>
    <row r="1" spans="1:39" ht="5.0999999999999996" customHeight="1" thickBot="1" x14ac:dyDescent="0.25">
      <c r="A1" s="48"/>
      <c r="AK1" s="766"/>
      <c r="AL1" s="766"/>
      <c r="AM1" s="766"/>
    </row>
    <row r="2" spans="1:39" ht="33.75" customHeight="1" thickTop="1" thickBot="1" x14ac:dyDescent="0.2">
      <c r="A2" s="50"/>
      <c r="B2" s="50"/>
      <c r="C2" s="50"/>
      <c r="D2" s="50"/>
      <c r="E2" s="50"/>
      <c r="F2" s="50"/>
      <c r="G2" s="50"/>
      <c r="H2" s="50"/>
      <c r="I2" s="50"/>
      <c r="J2" s="50"/>
      <c r="K2" s="50"/>
      <c r="L2" s="50"/>
      <c r="M2" s="50"/>
      <c r="N2" s="50"/>
      <c r="O2" s="50"/>
      <c r="P2" s="50"/>
      <c r="Q2" s="50"/>
      <c r="R2" s="50"/>
      <c r="S2" s="50"/>
      <c r="T2" s="50"/>
      <c r="U2" s="10"/>
      <c r="V2" s="52"/>
      <c r="W2" s="52"/>
      <c r="X2" s="52"/>
      <c r="Y2" s="52"/>
      <c r="Z2" s="66"/>
      <c r="AA2" s="404" t="s">
        <v>127</v>
      </c>
      <c r="AB2" s="405"/>
      <c r="AC2" s="405"/>
      <c r="AD2" s="405"/>
      <c r="AE2" s="405"/>
      <c r="AF2" s="405"/>
      <c r="AG2" s="405"/>
      <c r="AH2" s="405"/>
      <c r="AI2" s="405"/>
      <c r="AJ2" s="405"/>
      <c r="AK2" s="358" t="s">
        <v>91</v>
      </c>
      <c r="AL2" s="729"/>
      <c r="AM2" s="730"/>
    </row>
    <row r="3" spans="1:39" ht="8.1" customHeight="1" thickTop="1" x14ac:dyDescent="0.15">
      <c r="A3" s="50"/>
      <c r="B3" s="50"/>
      <c r="C3" s="50"/>
      <c r="D3" s="50"/>
      <c r="E3" s="50"/>
      <c r="F3" s="50"/>
      <c r="G3" s="50"/>
      <c r="H3" s="50"/>
      <c r="I3" s="50"/>
      <c r="J3" s="50"/>
      <c r="K3" s="50"/>
      <c r="L3" s="50"/>
      <c r="M3" s="50"/>
      <c r="N3" s="50"/>
      <c r="O3" s="50"/>
      <c r="P3" s="50"/>
      <c r="Q3" s="50"/>
      <c r="R3" s="50"/>
      <c r="S3" s="50"/>
      <c r="T3" s="51"/>
      <c r="U3" s="52"/>
      <c r="V3" s="52"/>
      <c r="W3" s="52"/>
      <c r="X3" s="52"/>
      <c r="Y3" s="52"/>
      <c r="Z3" s="52"/>
      <c r="AA3" s="52"/>
      <c r="AB3" s="52"/>
      <c r="AC3" s="52"/>
      <c r="AD3" s="52"/>
      <c r="AE3" s="52"/>
      <c r="AF3" s="52"/>
      <c r="AG3" s="52"/>
      <c r="AH3" s="52"/>
      <c r="AI3" s="52"/>
      <c r="AJ3" s="52"/>
      <c r="AK3" s="53"/>
      <c r="AL3" s="54"/>
      <c r="AM3" s="55"/>
    </row>
    <row r="4" spans="1:39" ht="18" x14ac:dyDescent="0.15">
      <c r="A4" s="360" t="s">
        <v>1004</v>
      </c>
      <c r="B4" s="731"/>
      <c r="C4" s="731"/>
      <c r="D4" s="731"/>
      <c r="E4" s="731"/>
      <c r="F4" s="731"/>
      <c r="G4" s="731"/>
      <c r="H4" s="731"/>
      <c r="I4" s="731"/>
      <c r="J4" s="731"/>
      <c r="K4" s="731"/>
      <c r="L4" s="731"/>
      <c r="M4" s="731"/>
      <c r="N4" s="731"/>
      <c r="O4" s="731"/>
      <c r="P4" s="731"/>
      <c r="Q4" s="731"/>
      <c r="R4" s="731"/>
      <c r="S4" s="731"/>
      <c r="T4" s="731"/>
      <c r="U4" s="731"/>
      <c r="V4" s="731"/>
      <c r="W4" s="731"/>
      <c r="X4" s="731"/>
      <c r="Y4" s="731"/>
      <c r="Z4" s="731"/>
      <c r="AA4" s="731"/>
      <c r="AB4" s="731"/>
      <c r="AC4" s="731"/>
      <c r="AD4" s="731"/>
      <c r="AE4" s="731"/>
      <c r="AF4" s="731"/>
      <c r="AG4" s="731"/>
      <c r="AH4" s="731"/>
      <c r="AI4" s="731"/>
      <c r="AJ4" s="731"/>
      <c r="AK4" s="731"/>
      <c r="AL4" s="731"/>
      <c r="AM4" s="731"/>
    </row>
    <row r="5" spans="1:39" ht="19.5" customHeight="1" x14ac:dyDescent="0.15">
      <c r="A5" s="732" t="s">
        <v>227</v>
      </c>
      <c r="B5" s="733"/>
      <c r="C5" s="733"/>
      <c r="D5" s="733"/>
      <c r="E5" s="733"/>
      <c r="F5" s="733"/>
      <c r="G5" s="733"/>
      <c r="H5" s="733"/>
      <c r="I5" s="733"/>
      <c r="J5" s="733"/>
      <c r="K5" s="733"/>
      <c r="L5" s="733"/>
      <c r="M5" s="733"/>
      <c r="N5" s="733"/>
      <c r="O5" s="733"/>
      <c r="P5" s="733"/>
      <c r="Q5" s="733"/>
      <c r="R5" s="733"/>
      <c r="S5" s="733"/>
      <c r="T5" s="733"/>
      <c r="U5" s="733"/>
      <c r="V5" s="733"/>
      <c r="W5" s="733"/>
      <c r="X5" s="733"/>
      <c r="Y5" s="733"/>
      <c r="Z5" s="733"/>
      <c r="AA5" s="733"/>
      <c r="AB5" s="733"/>
      <c r="AC5" s="733"/>
      <c r="AD5" s="733"/>
      <c r="AE5" s="733"/>
      <c r="AF5" s="733"/>
      <c r="AG5" s="733"/>
      <c r="AH5" s="733"/>
      <c r="AI5" s="733"/>
      <c r="AJ5" s="733"/>
      <c r="AK5" s="733"/>
      <c r="AL5" s="733"/>
      <c r="AM5" s="733"/>
    </row>
    <row r="6" spans="1:39" ht="14.25" x14ac:dyDescent="0.15">
      <c r="A6" s="734" t="s">
        <v>969</v>
      </c>
      <c r="B6" s="735"/>
      <c r="C6" s="735"/>
      <c r="D6" s="735"/>
      <c r="E6" s="735"/>
      <c r="F6" s="735"/>
      <c r="G6" s="736"/>
      <c r="H6" s="736"/>
      <c r="I6" s="736"/>
      <c r="J6" s="736"/>
      <c r="K6" s="736"/>
      <c r="L6" s="736"/>
      <c r="M6" s="736"/>
      <c r="N6" s="736"/>
      <c r="O6" s="736"/>
      <c r="P6" s="736"/>
      <c r="Q6" s="736"/>
      <c r="R6" s="736"/>
      <c r="S6" s="736"/>
      <c r="T6" s="736"/>
      <c r="U6" s="736"/>
      <c r="V6" s="736"/>
      <c r="W6" s="736"/>
      <c r="X6" s="736"/>
      <c r="Y6" s="736"/>
      <c r="Z6" s="736"/>
      <c r="AA6" s="736"/>
      <c r="AB6" s="736"/>
      <c r="AC6" s="736"/>
      <c r="AD6" s="736"/>
      <c r="AE6" s="736"/>
      <c r="AF6" s="736"/>
      <c r="AG6" s="736"/>
      <c r="AH6" s="736"/>
      <c r="AI6" s="736"/>
      <c r="AJ6" s="736"/>
      <c r="AK6" s="736"/>
      <c r="AL6" s="736"/>
      <c r="AM6" s="737"/>
    </row>
    <row r="7" spans="1:39" ht="24.95" customHeight="1" x14ac:dyDescent="0.15">
      <c r="A7" s="738"/>
      <c r="B7" s="739"/>
      <c r="C7" s="739"/>
      <c r="D7" s="739"/>
      <c r="E7" s="739"/>
      <c r="F7" s="739"/>
      <c r="G7" s="739"/>
      <c r="H7" s="739"/>
      <c r="I7" s="739"/>
      <c r="J7" s="739"/>
      <c r="K7" s="739"/>
      <c r="L7" s="739"/>
      <c r="M7" s="739"/>
      <c r="N7" s="739"/>
      <c r="O7" s="739"/>
      <c r="P7" s="739"/>
      <c r="Q7" s="739"/>
      <c r="R7" s="739"/>
      <c r="S7" s="739"/>
      <c r="T7" s="739"/>
      <c r="U7" s="739"/>
      <c r="V7" s="739"/>
      <c r="W7" s="739"/>
      <c r="X7" s="739"/>
      <c r="Y7" s="739"/>
      <c r="Z7" s="739"/>
      <c r="AA7" s="739"/>
      <c r="AB7" s="739"/>
      <c r="AC7" s="739"/>
      <c r="AD7" s="739"/>
      <c r="AE7" s="739"/>
      <c r="AF7" s="739"/>
      <c r="AG7" s="739"/>
      <c r="AH7" s="739"/>
      <c r="AI7" s="739"/>
      <c r="AJ7" s="739"/>
      <c r="AK7" s="739"/>
      <c r="AL7" s="739"/>
      <c r="AM7" s="740"/>
    </row>
    <row r="8" spans="1:39" s="56" customFormat="1" ht="14.25" customHeight="1" x14ac:dyDescent="0.15">
      <c r="A8" s="741" t="s">
        <v>1036</v>
      </c>
      <c r="B8" s="742"/>
      <c r="C8" s="742"/>
      <c r="D8" s="742"/>
      <c r="E8" s="742"/>
      <c r="F8" s="742"/>
      <c r="G8" s="742"/>
      <c r="H8" s="742"/>
      <c r="I8" s="742"/>
      <c r="J8" s="742"/>
      <c r="K8" s="742"/>
      <c r="L8" s="742"/>
      <c r="M8" s="742"/>
      <c r="N8" s="742"/>
      <c r="O8" s="742"/>
      <c r="P8" s="742"/>
      <c r="Q8" s="742"/>
      <c r="R8" s="742"/>
      <c r="S8" s="742"/>
      <c r="T8" s="742"/>
      <c r="U8" s="742"/>
      <c r="V8" s="742"/>
      <c r="W8" s="743"/>
      <c r="X8" s="699" t="s">
        <v>1048</v>
      </c>
      <c r="Y8" s="700"/>
      <c r="Z8" s="700"/>
      <c r="AA8" s="700"/>
      <c r="AB8" s="700"/>
      <c r="AC8" s="700"/>
      <c r="AD8" s="700"/>
      <c r="AE8" s="700"/>
      <c r="AF8" s="700"/>
      <c r="AG8" s="700"/>
      <c r="AH8" s="700"/>
      <c r="AI8" s="700"/>
      <c r="AJ8" s="700"/>
      <c r="AK8" s="700"/>
      <c r="AL8" s="700"/>
      <c r="AM8" s="701"/>
    </row>
    <row r="9" spans="1:39" s="57" customFormat="1" ht="24.75" customHeight="1" x14ac:dyDescent="0.15">
      <c r="A9" s="744"/>
      <c r="B9" s="745"/>
      <c r="C9" s="745"/>
      <c r="D9" s="745"/>
      <c r="E9" s="745"/>
      <c r="F9" s="745"/>
      <c r="G9" s="745"/>
      <c r="H9" s="745"/>
      <c r="I9" s="745"/>
      <c r="J9" s="745"/>
      <c r="K9" s="745"/>
      <c r="L9" s="745"/>
      <c r="M9" s="745"/>
      <c r="N9" s="745"/>
      <c r="O9" s="745"/>
      <c r="P9" s="745"/>
      <c r="Q9" s="745"/>
      <c r="R9" s="745"/>
      <c r="S9" s="745"/>
      <c r="T9" s="745"/>
      <c r="U9" s="745"/>
      <c r="V9" s="745"/>
      <c r="W9" s="746"/>
      <c r="X9" s="702"/>
      <c r="Y9" s="703"/>
      <c r="Z9" s="703"/>
      <c r="AA9" s="703"/>
      <c r="AB9" s="703"/>
      <c r="AC9" s="703"/>
      <c r="AD9" s="703"/>
      <c r="AE9" s="703"/>
      <c r="AF9" s="703"/>
      <c r="AG9" s="703"/>
      <c r="AH9" s="703"/>
      <c r="AI9" s="703"/>
      <c r="AJ9" s="703"/>
      <c r="AK9" s="703"/>
      <c r="AL9" s="703"/>
      <c r="AM9" s="704"/>
    </row>
    <row r="10" spans="1:39" ht="11.25" customHeight="1" x14ac:dyDescent="0.15">
      <c r="A10" s="747" t="s">
        <v>1037</v>
      </c>
      <c r="B10" s="748"/>
      <c r="C10" s="748"/>
      <c r="D10" s="748"/>
      <c r="E10" s="748"/>
      <c r="F10" s="748"/>
      <c r="G10" s="748"/>
      <c r="H10" s="748"/>
      <c r="I10" s="748"/>
      <c r="J10" s="748"/>
      <c r="K10" s="748"/>
      <c r="L10" s="748"/>
      <c r="M10" s="748"/>
      <c r="N10" s="748"/>
      <c r="O10" s="748"/>
      <c r="P10" s="748"/>
      <c r="Q10" s="749" t="s">
        <v>1038</v>
      </c>
      <c r="R10" s="748"/>
      <c r="S10" s="748"/>
      <c r="T10" s="748"/>
      <c r="U10" s="748"/>
      <c r="V10" s="748"/>
      <c r="W10" s="748"/>
      <c r="X10" s="748"/>
      <c r="Y10" s="748"/>
      <c r="Z10" s="748"/>
      <c r="AA10" s="748"/>
      <c r="AB10" s="748"/>
      <c r="AC10" s="748"/>
      <c r="AD10" s="748"/>
      <c r="AE10" s="748"/>
      <c r="AF10" s="748"/>
      <c r="AG10" s="748"/>
      <c r="AH10" s="748"/>
      <c r="AI10" s="748"/>
      <c r="AJ10" s="748"/>
      <c r="AK10" s="748"/>
      <c r="AL10" s="748"/>
      <c r="AM10" s="750"/>
    </row>
    <row r="11" spans="1:39" ht="36" customHeight="1" x14ac:dyDescent="0.15">
      <c r="A11" s="723"/>
      <c r="B11" s="711"/>
      <c r="C11" s="711"/>
      <c r="D11" s="711"/>
      <c r="E11" s="711"/>
      <c r="F11" s="711"/>
      <c r="G11" s="711"/>
      <c r="H11" s="711"/>
      <c r="I11" s="711"/>
      <c r="J11" s="711"/>
      <c r="K11" s="711"/>
      <c r="L11" s="711"/>
      <c r="M11" s="711"/>
      <c r="N11" s="711"/>
      <c r="O11" s="711"/>
      <c r="P11" s="711"/>
      <c r="Q11" s="353"/>
      <c r="R11" s="711"/>
      <c r="S11" s="711"/>
      <c r="T11" s="711"/>
      <c r="U11" s="711"/>
      <c r="V11" s="711"/>
      <c r="W11" s="711"/>
      <c r="X11" s="711"/>
      <c r="Y11" s="711"/>
      <c r="Z11" s="711"/>
      <c r="AA11" s="711"/>
      <c r="AB11" s="711"/>
      <c r="AC11" s="711"/>
      <c r="AD11" s="711"/>
      <c r="AE11" s="711"/>
      <c r="AF11" s="711"/>
      <c r="AG11" s="711"/>
      <c r="AH11" s="711"/>
      <c r="AI11" s="711"/>
      <c r="AJ11" s="711"/>
      <c r="AK11" s="711"/>
      <c r="AL11" s="711"/>
      <c r="AM11" s="712"/>
    </row>
    <row r="12" spans="1:39" ht="13.5" customHeight="1" x14ac:dyDescent="0.15">
      <c r="A12" s="785" t="s">
        <v>1039</v>
      </c>
      <c r="B12" s="748"/>
      <c r="C12" s="748"/>
      <c r="D12" s="748"/>
      <c r="E12" s="748"/>
      <c r="F12" s="748"/>
      <c r="G12" s="748"/>
      <c r="H12" s="748"/>
      <c r="I12" s="748"/>
      <c r="J12" s="748"/>
      <c r="K12" s="748"/>
      <c r="L12" s="748"/>
      <c r="M12" s="748"/>
      <c r="N12" s="748"/>
      <c r="O12" s="748"/>
      <c r="P12" s="786"/>
      <c r="Q12" s="787" t="s">
        <v>1040</v>
      </c>
      <c r="R12" s="748"/>
      <c r="S12" s="748"/>
      <c r="T12" s="748"/>
      <c r="U12" s="748"/>
      <c r="V12" s="748"/>
      <c r="W12" s="748"/>
      <c r="X12" s="748"/>
      <c r="Y12" s="748"/>
      <c r="Z12" s="748"/>
      <c r="AA12" s="748"/>
      <c r="AB12" s="748"/>
      <c r="AC12" s="748"/>
      <c r="AD12" s="748"/>
      <c r="AE12" s="748"/>
      <c r="AF12" s="748"/>
      <c r="AG12" s="748"/>
      <c r="AH12" s="748"/>
      <c r="AI12" s="748"/>
      <c r="AJ12" s="748"/>
      <c r="AK12" s="748"/>
      <c r="AL12" s="748"/>
      <c r="AM12" s="750"/>
    </row>
    <row r="13" spans="1:39" ht="21.75" customHeight="1" x14ac:dyDescent="0.15">
      <c r="A13" s="788"/>
      <c r="B13" s="789"/>
      <c r="C13" s="789"/>
      <c r="D13" s="789"/>
      <c r="E13" s="789"/>
      <c r="F13" s="789"/>
      <c r="G13" s="789"/>
      <c r="H13" s="789"/>
      <c r="I13" s="789"/>
      <c r="J13" s="789"/>
      <c r="K13" s="789"/>
      <c r="L13" s="789"/>
      <c r="M13" s="789"/>
      <c r="N13" s="789"/>
      <c r="O13" s="789"/>
      <c r="P13" s="790"/>
      <c r="Q13" s="791" t="str">
        <f>IF(A13="","入力不要 Automatically input",DATEDIF(A13,"2023/3/31","y"))</f>
        <v>入力不要 Automatically input</v>
      </c>
      <c r="R13" s="792"/>
      <c r="S13" s="792"/>
      <c r="T13" s="792"/>
      <c r="U13" s="792"/>
      <c r="V13" s="792"/>
      <c r="W13" s="792"/>
      <c r="X13" s="792"/>
      <c r="Y13" s="792"/>
      <c r="Z13" s="792"/>
      <c r="AA13" s="792"/>
      <c r="AB13" s="792"/>
      <c r="AC13" s="792"/>
      <c r="AD13" s="792"/>
      <c r="AE13" s="792"/>
      <c r="AF13" s="792"/>
      <c r="AG13" s="792"/>
      <c r="AH13" s="792"/>
      <c r="AI13" s="792"/>
      <c r="AJ13" s="792"/>
      <c r="AK13" s="792"/>
      <c r="AL13" s="792"/>
      <c r="AM13" s="793"/>
    </row>
    <row r="14" spans="1:39" ht="18.75" customHeight="1" x14ac:dyDescent="0.15">
      <c r="A14" s="774" t="s">
        <v>229</v>
      </c>
      <c r="B14" s="775"/>
      <c r="C14" s="775"/>
      <c r="D14" s="775"/>
      <c r="E14" s="775"/>
      <c r="F14" s="775"/>
      <c r="G14" s="775"/>
      <c r="H14" s="775"/>
      <c r="I14" s="776" t="s">
        <v>989</v>
      </c>
      <c r="J14" s="776"/>
      <c r="K14" s="776"/>
      <c r="L14" s="776"/>
      <c r="M14" s="776"/>
      <c r="N14" s="776"/>
      <c r="O14" s="776"/>
      <c r="P14" s="776"/>
      <c r="Q14" s="776"/>
      <c r="R14" s="776"/>
      <c r="S14" s="776"/>
      <c r="T14" s="776"/>
      <c r="U14" s="776"/>
      <c r="V14" s="776"/>
      <c r="W14" s="776"/>
      <c r="X14" s="776"/>
      <c r="Y14" s="776"/>
      <c r="Z14" s="776"/>
      <c r="AA14" s="776"/>
      <c r="AB14" s="776"/>
      <c r="AC14" s="776"/>
      <c r="AD14" s="776"/>
      <c r="AE14" s="776"/>
      <c r="AF14" s="776"/>
      <c r="AG14" s="776"/>
      <c r="AH14" s="776"/>
      <c r="AI14" s="776"/>
      <c r="AJ14" s="776"/>
      <c r="AK14" s="776"/>
      <c r="AL14" s="776"/>
      <c r="AM14" s="777"/>
    </row>
    <row r="15" spans="1:39" ht="18.75" customHeight="1" x14ac:dyDescent="0.15">
      <c r="A15" s="780" t="s">
        <v>1041</v>
      </c>
      <c r="B15" s="781"/>
      <c r="C15" s="782"/>
      <c r="D15" s="778" t="s">
        <v>1042</v>
      </c>
      <c r="E15" s="779"/>
      <c r="F15" s="779"/>
      <c r="G15" s="779"/>
      <c r="H15" s="778" t="s">
        <v>1043</v>
      </c>
      <c r="I15" s="779"/>
      <c r="J15" s="779"/>
      <c r="K15" s="779"/>
      <c r="L15" s="778" t="s">
        <v>1044</v>
      </c>
      <c r="M15" s="779"/>
      <c r="N15" s="779"/>
      <c r="O15" s="779"/>
      <c r="P15" s="779"/>
      <c r="Q15" s="779"/>
      <c r="R15" s="778" t="s">
        <v>1045</v>
      </c>
      <c r="S15" s="779"/>
      <c r="T15" s="779"/>
      <c r="U15" s="779"/>
      <c r="V15" s="779"/>
      <c r="W15" s="779"/>
      <c r="X15" s="779"/>
      <c r="Y15" s="734" t="s">
        <v>1049</v>
      </c>
      <c r="Z15" s="783"/>
      <c r="AA15" s="783"/>
      <c r="AB15" s="784"/>
      <c r="AC15" s="734" t="s">
        <v>1050</v>
      </c>
      <c r="AD15" s="753"/>
      <c r="AE15" s="753"/>
      <c r="AF15" s="753"/>
      <c r="AG15" s="753"/>
      <c r="AH15" s="754"/>
      <c r="AI15" s="705" t="s">
        <v>1046</v>
      </c>
      <c r="AJ15" s="706"/>
      <c r="AK15" s="706"/>
      <c r="AL15" s="706"/>
      <c r="AM15" s="707"/>
    </row>
    <row r="16" spans="1:39" ht="28.5" customHeight="1" x14ac:dyDescent="0.15">
      <c r="A16" s="718" t="s">
        <v>954</v>
      </c>
      <c r="B16" s="719"/>
      <c r="C16" s="720"/>
      <c r="D16" s="724" t="s">
        <v>955</v>
      </c>
      <c r="E16" s="725"/>
      <c r="F16" s="725"/>
      <c r="G16" s="725"/>
      <c r="H16" s="724" t="s">
        <v>956</v>
      </c>
      <c r="I16" s="725"/>
      <c r="J16" s="725"/>
      <c r="K16" s="725"/>
      <c r="L16" s="724" t="s">
        <v>957</v>
      </c>
      <c r="M16" s="725"/>
      <c r="N16" s="725"/>
      <c r="O16" s="725"/>
      <c r="P16" s="725"/>
      <c r="Q16" s="725"/>
      <c r="R16" s="713" t="s">
        <v>958</v>
      </c>
      <c r="S16" s="714"/>
      <c r="T16" s="714"/>
      <c r="U16" s="714"/>
      <c r="V16" s="714"/>
      <c r="W16" s="714"/>
      <c r="X16" s="714"/>
      <c r="Y16" s="715" t="s">
        <v>959</v>
      </c>
      <c r="Z16" s="716"/>
      <c r="AA16" s="716"/>
      <c r="AB16" s="717"/>
      <c r="AC16" s="715" t="s">
        <v>960</v>
      </c>
      <c r="AD16" s="716"/>
      <c r="AE16" s="716"/>
      <c r="AF16" s="716"/>
      <c r="AG16" s="716"/>
      <c r="AH16" s="717"/>
      <c r="AI16" s="708" t="s">
        <v>968</v>
      </c>
      <c r="AJ16" s="709"/>
      <c r="AK16" s="709"/>
      <c r="AL16" s="709"/>
      <c r="AM16" s="710"/>
    </row>
    <row r="17" spans="1:39" ht="15.95" customHeight="1" x14ac:dyDescent="0.15">
      <c r="A17" s="62"/>
      <c r="B17" s="121" t="s">
        <v>961</v>
      </c>
      <c r="C17" s="63"/>
      <c r="D17" s="721"/>
      <c r="E17" s="722"/>
      <c r="F17" s="722"/>
      <c r="G17" s="722"/>
      <c r="H17" s="721"/>
      <c r="I17" s="722"/>
      <c r="J17" s="722"/>
      <c r="K17" s="722"/>
      <c r="L17" s="721"/>
      <c r="M17" s="722"/>
      <c r="N17" s="722"/>
      <c r="O17" s="722"/>
      <c r="P17" s="722"/>
      <c r="Q17" s="722"/>
      <c r="R17" s="721"/>
      <c r="S17" s="722"/>
      <c r="T17" s="722"/>
      <c r="U17" s="722"/>
      <c r="V17" s="722"/>
      <c r="W17" s="722"/>
      <c r="X17" s="722"/>
      <c r="Y17" s="751"/>
      <c r="Z17" s="752"/>
      <c r="AA17" s="752"/>
      <c r="AB17" s="752"/>
      <c r="AC17" s="751"/>
      <c r="AD17" s="752"/>
      <c r="AE17" s="752"/>
      <c r="AF17" s="752"/>
      <c r="AG17" s="752"/>
      <c r="AH17" s="752"/>
      <c r="AI17" s="794"/>
      <c r="AJ17" s="795"/>
      <c r="AK17" s="795"/>
      <c r="AL17" s="795"/>
      <c r="AM17" s="796"/>
    </row>
    <row r="18" spans="1:39" ht="5.0999999999999996" customHeight="1" x14ac:dyDescent="0.15">
      <c r="A18" s="726" t="s">
        <v>962</v>
      </c>
      <c r="B18" s="727"/>
      <c r="C18" s="728"/>
      <c r="D18" s="722"/>
      <c r="E18" s="722"/>
      <c r="F18" s="722"/>
      <c r="G18" s="722"/>
      <c r="H18" s="722"/>
      <c r="I18" s="722"/>
      <c r="J18" s="722"/>
      <c r="K18" s="722"/>
      <c r="L18" s="722"/>
      <c r="M18" s="722"/>
      <c r="N18" s="722"/>
      <c r="O18" s="722"/>
      <c r="P18" s="722"/>
      <c r="Q18" s="722"/>
      <c r="R18" s="722"/>
      <c r="S18" s="722"/>
      <c r="T18" s="722"/>
      <c r="U18" s="722"/>
      <c r="V18" s="722"/>
      <c r="W18" s="722"/>
      <c r="X18" s="722"/>
      <c r="Y18" s="752"/>
      <c r="Z18" s="752"/>
      <c r="AA18" s="752"/>
      <c r="AB18" s="752"/>
      <c r="AC18" s="752"/>
      <c r="AD18" s="752"/>
      <c r="AE18" s="752"/>
      <c r="AF18" s="752"/>
      <c r="AG18" s="752"/>
      <c r="AH18" s="752"/>
      <c r="AI18" s="797"/>
      <c r="AJ18" s="798"/>
      <c r="AK18" s="798"/>
      <c r="AL18" s="798"/>
      <c r="AM18" s="799"/>
    </row>
    <row r="19" spans="1:39" ht="15.95" customHeight="1" x14ac:dyDescent="0.15">
      <c r="A19" s="64"/>
      <c r="B19" s="122" t="s">
        <v>961</v>
      </c>
      <c r="C19" s="65"/>
      <c r="D19" s="722"/>
      <c r="E19" s="722"/>
      <c r="F19" s="722"/>
      <c r="G19" s="722"/>
      <c r="H19" s="722"/>
      <c r="I19" s="722"/>
      <c r="J19" s="722"/>
      <c r="K19" s="722"/>
      <c r="L19" s="722"/>
      <c r="M19" s="722"/>
      <c r="N19" s="722"/>
      <c r="O19" s="722"/>
      <c r="P19" s="722"/>
      <c r="Q19" s="722"/>
      <c r="R19" s="722"/>
      <c r="S19" s="722"/>
      <c r="T19" s="722"/>
      <c r="U19" s="722"/>
      <c r="V19" s="722"/>
      <c r="W19" s="722"/>
      <c r="X19" s="722"/>
      <c r="Y19" s="752"/>
      <c r="Z19" s="752"/>
      <c r="AA19" s="752"/>
      <c r="AB19" s="752"/>
      <c r="AC19" s="752"/>
      <c r="AD19" s="752"/>
      <c r="AE19" s="752"/>
      <c r="AF19" s="752"/>
      <c r="AG19" s="752"/>
      <c r="AH19" s="752"/>
      <c r="AI19" s="800"/>
      <c r="AJ19" s="801"/>
      <c r="AK19" s="801"/>
      <c r="AL19" s="801"/>
      <c r="AM19" s="802"/>
    </row>
    <row r="20" spans="1:39" ht="15.95" customHeight="1" x14ac:dyDescent="0.15">
      <c r="A20" s="62"/>
      <c r="B20" s="121" t="s">
        <v>961</v>
      </c>
      <c r="C20" s="63"/>
      <c r="D20" s="721"/>
      <c r="E20" s="722"/>
      <c r="F20" s="722"/>
      <c r="G20" s="722"/>
      <c r="H20" s="721"/>
      <c r="I20" s="722"/>
      <c r="J20" s="722"/>
      <c r="K20" s="722"/>
      <c r="L20" s="721"/>
      <c r="M20" s="722"/>
      <c r="N20" s="722"/>
      <c r="O20" s="722"/>
      <c r="P20" s="722"/>
      <c r="Q20" s="722"/>
      <c r="R20" s="721"/>
      <c r="S20" s="722"/>
      <c r="T20" s="722"/>
      <c r="U20" s="722"/>
      <c r="V20" s="722"/>
      <c r="W20" s="722"/>
      <c r="X20" s="722"/>
      <c r="Y20" s="751"/>
      <c r="Z20" s="752"/>
      <c r="AA20" s="752"/>
      <c r="AB20" s="752"/>
      <c r="AC20" s="751"/>
      <c r="AD20" s="752"/>
      <c r="AE20" s="752"/>
      <c r="AF20" s="752"/>
      <c r="AG20" s="752"/>
      <c r="AH20" s="752"/>
      <c r="AI20" s="794"/>
      <c r="AJ20" s="795"/>
      <c r="AK20" s="795"/>
      <c r="AL20" s="795"/>
      <c r="AM20" s="796"/>
    </row>
    <row r="21" spans="1:39" ht="5.0999999999999996" customHeight="1" x14ac:dyDescent="0.15">
      <c r="A21" s="726" t="s">
        <v>962</v>
      </c>
      <c r="B21" s="727"/>
      <c r="C21" s="728"/>
      <c r="D21" s="722"/>
      <c r="E21" s="722"/>
      <c r="F21" s="722"/>
      <c r="G21" s="722"/>
      <c r="H21" s="722"/>
      <c r="I21" s="722"/>
      <c r="J21" s="722"/>
      <c r="K21" s="722"/>
      <c r="L21" s="722"/>
      <c r="M21" s="722"/>
      <c r="N21" s="722"/>
      <c r="O21" s="722"/>
      <c r="P21" s="722"/>
      <c r="Q21" s="722"/>
      <c r="R21" s="722"/>
      <c r="S21" s="722"/>
      <c r="T21" s="722"/>
      <c r="U21" s="722"/>
      <c r="V21" s="722"/>
      <c r="W21" s="722"/>
      <c r="X21" s="722"/>
      <c r="Y21" s="752"/>
      <c r="Z21" s="752"/>
      <c r="AA21" s="752"/>
      <c r="AB21" s="752"/>
      <c r="AC21" s="752"/>
      <c r="AD21" s="752"/>
      <c r="AE21" s="752"/>
      <c r="AF21" s="752"/>
      <c r="AG21" s="752"/>
      <c r="AH21" s="752"/>
      <c r="AI21" s="797"/>
      <c r="AJ21" s="798"/>
      <c r="AK21" s="798"/>
      <c r="AL21" s="798"/>
      <c r="AM21" s="799"/>
    </row>
    <row r="22" spans="1:39" ht="15.95" customHeight="1" x14ac:dyDescent="0.15">
      <c r="A22" s="64"/>
      <c r="B22" s="122" t="s">
        <v>961</v>
      </c>
      <c r="C22" s="65"/>
      <c r="D22" s="722"/>
      <c r="E22" s="722"/>
      <c r="F22" s="722"/>
      <c r="G22" s="722"/>
      <c r="H22" s="722"/>
      <c r="I22" s="722"/>
      <c r="J22" s="722"/>
      <c r="K22" s="722"/>
      <c r="L22" s="722"/>
      <c r="M22" s="722"/>
      <c r="N22" s="722"/>
      <c r="O22" s="722"/>
      <c r="P22" s="722"/>
      <c r="Q22" s="722"/>
      <c r="R22" s="722"/>
      <c r="S22" s="722"/>
      <c r="T22" s="722"/>
      <c r="U22" s="722"/>
      <c r="V22" s="722"/>
      <c r="W22" s="722"/>
      <c r="X22" s="722"/>
      <c r="Y22" s="752"/>
      <c r="Z22" s="752"/>
      <c r="AA22" s="752"/>
      <c r="AB22" s="752"/>
      <c r="AC22" s="752"/>
      <c r="AD22" s="752"/>
      <c r="AE22" s="752"/>
      <c r="AF22" s="752"/>
      <c r="AG22" s="752"/>
      <c r="AH22" s="752"/>
      <c r="AI22" s="800"/>
      <c r="AJ22" s="801"/>
      <c r="AK22" s="801"/>
      <c r="AL22" s="801"/>
      <c r="AM22" s="802"/>
    </row>
    <row r="23" spans="1:39" ht="15.95" customHeight="1" x14ac:dyDescent="0.15">
      <c r="A23" s="62"/>
      <c r="B23" s="121" t="s">
        <v>961</v>
      </c>
      <c r="C23" s="63"/>
      <c r="D23" s="721"/>
      <c r="E23" s="722"/>
      <c r="F23" s="722"/>
      <c r="G23" s="722"/>
      <c r="H23" s="721"/>
      <c r="I23" s="722"/>
      <c r="J23" s="722"/>
      <c r="K23" s="722"/>
      <c r="L23" s="721"/>
      <c r="M23" s="722"/>
      <c r="N23" s="722"/>
      <c r="O23" s="722"/>
      <c r="P23" s="722"/>
      <c r="Q23" s="722"/>
      <c r="R23" s="721"/>
      <c r="S23" s="722"/>
      <c r="T23" s="722"/>
      <c r="U23" s="722"/>
      <c r="V23" s="722"/>
      <c r="W23" s="722"/>
      <c r="X23" s="722"/>
      <c r="Y23" s="751"/>
      <c r="Z23" s="752"/>
      <c r="AA23" s="752"/>
      <c r="AB23" s="752"/>
      <c r="AC23" s="751"/>
      <c r="AD23" s="752"/>
      <c r="AE23" s="752"/>
      <c r="AF23" s="752"/>
      <c r="AG23" s="752"/>
      <c r="AH23" s="752"/>
      <c r="AI23" s="794"/>
      <c r="AJ23" s="795"/>
      <c r="AK23" s="795"/>
      <c r="AL23" s="795"/>
      <c r="AM23" s="796"/>
    </row>
    <row r="24" spans="1:39" ht="5.0999999999999996" customHeight="1" x14ac:dyDescent="0.15">
      <c r="A24" s="726" t="s">
        <v>962</v>
      </c>
      <c r="B24" s="727"/>
      <c r="C24" s="728"/>
      <c r="D24" s="722"/>
      <c r="E24" s="722"/>
      <c r="F24" s="722"/>
      <c r="G24" s="722"/>
      <c r="H24" s="722"/>
      <c r="I24" s="722"/>
      <c r="J24" s="722"/>
      <c r="K24" s="722"/>
      <c r="L24" s="722"/>
      <c r="M24" s="722"/>
      <c r="N24" s="722"/>
      <c r="O24" s="722"/>
      <c r="P24" s="722"/>
      <c r="Q24" s="722"/>
      <c r="R24" s="722"/>
      <c r="S24" s="722"/>
      <c r="T24" s="722"/>
      <c r="U24" s="722"/>
      <c r="V24" s="722"/>
      <c r="W24" s="722"/>
      <c r="X24" s="722"/>
      <c r="Y24" s="752"/>
      <c r="Z24" s="752"/>
      <c r="AA24" s="752"/>
      <c r="AB24" s="752"/>
      <c r="AC24" s="752"/>
      <c r="AD24" s="752"/>
      <c r="AE24" s="752"/>
      <c r="AF24" s="752"/>
      <c r="AG24" s="752"/>
      <c r="AH24" s="752"/>
      <c r="AI24" s="797"/>
      <c r="AJ24" s="798"/>
      <c r="AK24" s="798"/>
      <c r="AL24" s="798"/>
      <c r="AM24" s="799"/>
    </row>
    <row r="25" spans="1:39" ht="15.95" customHeight="1" x14ac:dyDescent="0.15">
      <c r="A25" s="64"/>
      <c r="B25" s="122" t="s">
        <v>961</v>
      </c>
      <c r="C25" s="65"/>
      <c r="D25" s="722"/>
      <c r="E25" s="722"/>
      <c r="F25" s="722"/>
      <c r="G25" s="722"/>
      <c r="H25" s="722"/>
      <c r="I25" s="722"/>
      <c r="J25" s="722"/>
      <c r="K25" s="722"/>
      <c r="L25" s="722"/>
      <c r="M25" s="722"/>
      <c r="N25" s="722"/>
      <c r="O25" s="722"/>
      <c r="P25" s="722"/>
      <c r="Q25" s="722"/>
      <c r="R25" s="722"/>
      <c r="S25" s="722"/>
      <c r="T25" s="722"/>
      <c r="U25" s="722"/>
      <c r="V25" s="722"/>
      <c r="W25" s="722"/>
      <c r="X25" s="722"/>
      <c r="Y25" s="752"/>
      <c r="Z25" s="752"/>
      <c r="AA25" s="752"/>
      <c r="AB25" s="752"/>
      <c r="AC25" s="752"/>
      <c r="AD25" s="752"/>
      <c r="AE25" s="752"/>
      <c r="AF25" s="752"/>
      <c r="AG25" s="752"/>
      <c r="AH25" s="752"/>
      <c r="AI25" s="800"/>
      <c r="AJ25" s="801"/>
      <c r="AK25" s="801"/>
      <c r="AL25" s="801"/>
      <c r="AM25" s="802"/>
    </row>
    <row r="26" spans="1:39" ht="15.95" customHeight="1" x14ac:dyDescent="0.15">
      <c r="A26" s="62"/>
      <c r="B26" s="121" t="s">
        <v>961</v>
      </c>
      <c r="C26" s="63"/>
      <c r="D26" s="721"/>
      <c r="E26" s="722"/>
      <c r="F26" s="722"/>
      <c r="G26" s="722"/>
      <c r="H26" s="721"/>
      <c r="I26" s="722"/>
      <c r="J26" s="722"/>
      <c r="K26" s="722"/>
      <c r="L26" s="721"/>
      <c r="M26" s="722"/>
      <c r="N26" s="722"/>
      <c r="O26" s="722"/>
      <c r="P26" s="722"/>
      <c r="Q26" s="722"/>
      <c r="R26" s="721"/>
      <c r="S26" s="722"/>
      <c r="T26" s="722"/>
      <c r="U26" s="722"/>
      <c r="V26" s="722"/>
      <c r="W26" s="722"/>
      <c r="X26" s="722"/>
      <c r="Y26" s="751"/>
      <c r="Z26" s="752"/>
      <c r="AA26" s="752"/>
      <c r="AB26" s="752"/>
      <c r="AC26" s="751"/>
      <c r="AD26" s="752"/>
      <c r="AE26" s="752"/>
      <c r="AF26" s="752"/>
      <c r="AG26" s="752"/>
      <c r="AH26" s="752"/>
      <c r="AI26" s="794"/>
      <c r="AJ26" s="795"/>
      <c r="AK26" s="795"/>
      <c r="AL26" s="795"/>
      <c r="AM26" s="796"/>
    </row>
    <row r="27" spans="1:39" ht="5.0999999999999996" customHeight="1" x14ac:dyDescent="0.15">
      <c r="A27" s="726" t="s">
        <v>962</v>
      </c>
      <c r="B27" s="727"/>
      <c r="C27" s="728"/>
      <c r="D27" s="722"/>
      <c r="E27" s="722"/>
      <c r="F27" s="722"/>
      <c r="G27" s="722"/>
      <c r="H27" s="722"/>
      <c r="I27" s="722"/>
      <c r="J27" s="722"/>
      <c r="K27" s="722"/>
      <c r="L27" s="722"/>
      <c r="M27" s="722"/>
      <c r="N27" s="722"/>
      <c r="O27" s="722"/>
      <c r="P27" s="722"/>
      <c r="Q27" s="722"/>
      <c r="R27" s="722"/>
      <c r="S27" s="722"/>
      <c r="T27" s="722"/>
      <c r="U27" s="722"/>
      <c r="V27" s="722"/>
      <c r="W27" s="722"/>
      <c r="X27" s="722"/>
      <c r="Y27" s="752"/>
      <c r="Z27" s="752"/>
      <c r="AA27" s="752"/>
      <c r="AB27" s="752"/>
      <c r="AC27" s="752"/>
      <c r="AD27" s="752"/>
      <c r="AE27" s="752"/>
      <c r="AF27" s="752"/>
      <c r="AG27" s="752"/>
      <c r="AH27" s="752"/>
      <c r="AI27" s="797"/>
      <c r="AJ27" s="798"/>
      <c r="AK27" s="798"/>
      <c r="AL27" s="798"/>
      <c r="AM27" s="799"/>
    </row>
    <row r="28" spans="1:39" ht="15.95" customHeight="1" x14ac:dyDescent="0.15">
      <c r="A28" s="64"/>
      <c r="B28" s="122" t="s">
        <v>961</v>
      </c>
      <c r="C28" s="65"/>
      <c r="D28" s="722"/>
      <c r="E28" s="722"/>
      <c r="F28" s="722"/>
      <c r="G28" s="722"/>
      <c r="H28" s="722"/>
      <c r="I28" s="722"/>
      <c r="J28" s="722"/>
      <c r="K28" s="722"/>
      <c r="L28" s="722"/>
      <c r="M28" s="722"/>
      <c r="N28" s="722"/>
      <c r="O28" s="722"/>
      <c r="P28" s="722"/>
      <c r="Q28" s="722"/>
      <c r="R28" s="722"/>
      <c r="S28" s="722"/>
      <c r="T28" s="722"/>
      <c r="U28" s="722"/>
      <c r="V28" s="722"/>
      <c r="W28" s="722"/>
      <c r="X28" s="722"/>
      <c r="Y28" s="752"/>
      <c r="Z28" s="752"/>
      <c r="AA28" s="752"/>
      <c r="AB28" s="752"/>
      <c r="AC28" s="752"/>
      <c r="AD28" s="752"/>
      <c r="AE28" s="752"/>
      <c r="AF28" s="752"/>
      <c r="AG28" s="752"/>
      <c r="AH28" s="752"/>
      <c r="AI28" s="800"/>
      <c r="AJ28" s="801"/>
      <c r="AK28" s="801"/>
      <c r="AL28" s="801"/>
      <c r="AM28" s="802"/>
    </row>
    <row r="29" spans="1:39" ht="15.95" customHeight="1" x14ac:dyDescent="0.15">
      <c r="A29" s="62"/>
      <c r="B29" s="121" t="s">
        <v>961</v>
      </c>
      <c r="C29" s="63"/>
      <c r="D29" s="721"/>
      <c r="E29" s="722"/>
      <c r="F29" s="722"/>
      <c r="G29" s="722"/>
      <c r="H29" s="721"/>
      <c r="I29" s="722"/>
      <c r="J29" s="722"/>
      <c r="K29" s="722"/>
      <c r="L29" s="721"/>
      <c r="M29" s="722"/>
      <c r="N29" s="722"/>
      <c r="O29" s="722"/>
      <c r="P29" s="722"/>
      <c r="Q29" s="722"/>
      <c r="R29" s="721"/>
      <c r="S29" s="722"/>
      <c r="T29" s="722"/>
      <c r="U29" s="722"/>
      <c r="V29" s="722"/>
      <c r="W29" s="722"/>
      <c r="X29" s="722"/>
      <c r="Y29" s="751"/>
      <c r="Z29" s="752"/>
      <c r="AA29" s="752"/>
      <c r="AB29" s="752"/>
      <c r="AC29" s="751"/>
      <c r="AD29" s="752"/>
      <c r="AE29" s="752"/>
      <c r="AF29" s="752"/>
      <c r="AG29" s="752"/>
      <c r="AH29" s="752"/>
      <c r="AI29" s="794"/>
      <c r="AJ29" s="795"/>
      <c r="AK29" s="795"/>
      <c r="AL29" s="795"/>
      <c r="AM29" s="796"/>
    </row>
    <row r="30" spans="1:39" ht="5.0999999999999996" customHeight="1" x14ac:dyDescent="0.15">
      <c r="A30" s="726" t="s">
        <v>962</v>
      </c>
      <c r="B30" s="727"/>
      <c r="C30" s="728"/>
      <c r="D30" s="722"/>
      <c r="E30" s="722"/>
      <c r="F30" s="722"/>
      <c r="G30" s="722"/>
      <c r="H30" s="722"/>
      <c r="I30" s="722"/>
      <c r="J30" s="722"/>
      <c r="K30" s="722"/>
      <c r="L30" s="722"/>
      <c r="M30" s="722"/>
      <c r="N30" s="722"/>
      <c r="O30" s="722"/>
      <c r="P30" s="722"/>
      <c r="Q30" s="722"/>
      <c r="R30" s="722"/>
      <c r="S30" s="722"/>
      <c r="T30" s="722"/>
      <c r="U30" s="722"/>
      <c r="V30" s="722"/>
      <c r="W30" s="722"/>
      <c r="X30" s="722"/>
      <c r="Y30" s="752"/>
      <c r="Z30" s="752"/>
      <c r="AA30" s="752"/>
      <c r="AB30" s="752"/>
      <c r="AC30" s="752"/>
      <c r="AD30" s="752"/>
      <c r="AE30" s="752"/>
      <c r="AF30" s="752"/>
      <c r="AG30" s="752"/>
      <c r="AH30" s="752"/>
      <c r="AI30" s="797"/>
      <c r="AJ30" s="798"/>
      <c r="AK30" s="798"/>
      <c r="AL30" s="798"/>
      <c r="AM30" s="799"/>
    </row>
    <row r="31" spans="1:39" ht="15.95" customHeight="1" x14ac:dyDescent="0.15">
      <c r="A31" s="64"/>
      <c r="B31" s="122" t="s">
        <v>961</v>
      </c>
      <c r="C31" s="65"/>
      <c r="D31" s="722"/>
      <c r="E31" s="722"/>
      <c r="F31" s="722"/>
      <c r="G31" s="722"/>
      <c r="H31" s="722"/>
      <c r="I31" s="722"/>
      <c r="J31" s="722"/>
      <c r="K31" s="722"/>
      <c r="L31" s="722"/>
      <c r="M31" s="722"/>
      <c r="N31" s="722"/>
      <c r="O31" s="722"/>
      <c r="P31" s="722"/>
      <c r="Q31" s="722"/>
      <c r="R31" s="722"/>
      <c r="S31" s="722"/>
      <c r="T31" s="722"/>
      <c r="U31" s="722"/>
      <c r="V31" s="722"/>
      <c r="W31" s="722"/>
      <c r="X31" s="722"/>
      <c r="Y31" s="752"/>
      <c r="Z31" s="752"/>
      <c r="AA31" s="752"/>
      <c r="AB31" s="752"/>
      <c r="AC31" s="752"/>
      <c r="AD31" s="752"/>
      <c r="AE31" s="752"/>
      <c r="AF31" s="752"/>
      <c r="AG31" s="752"/>
      <c r="AH31" s="752"/>
      <c r="AI31" s="800"/>
      <c r="AJ31" s="801"/>
      <c r="AK31" s="801"/>
      <c r="AL31" s="801"/>
      <c r="AM31" s="802"/>
    </row>
    <row r="32" spans="1:39" s="58" customFormat="1" ht="14.25" x14ac:dyDescent="0.2">
      <c r="A32" s="765" t="s">
        <v>225</v>
      </c>
      <c r="B32" s="765"/>
      <c r="C32" s="765"/>
      <c r="D32" s="765"/>
      <c r="E32" s="765"/>
      <c r="F32" s="765"/>
      <c r="G32" s="765"/>
      <c r="H32" s="765"/>
      <c r="I32" s="765"/>
      <c r="J32" s="765"/>
      <c r="K32" s="765"/>
      <c r="L32" s="765"/>
      <c r="M32" s="765"/>
      <c r="N32" s="765"/>
      <c r="O32" s="765"/>
      <c r="P32" s="765"/>
      <c r="Q32" s="765"/>
      <c r="R32" s="765"/>
      <c r="S32" s="765"/>
      <c r="T32" s="765"/>
      <c r="U32" s="765"/>
      <c r="V32" s="765"/>
      <c r="W32" s="765"/>
      <c r="X32" s="765"/>
      <c r="Y32" s="765"/>
      <c r="Z32" s="765"/>
      <c r="AA32" s="765"/>
      <c r="AB32" s="765"/>
      <c r="AC32" s="765"/>
      <c r="AD32" s="765"/>
      <c r="AE32" s="765"/>
      <c r="AF32" s="765"/>
      <c r="AG32" s="765"/>
      <c r="AH32" s="765"/>
      <c r="AI32" s="765"/>
      <c r="AJ32" s="765"/>
      <c r="AK32" s="765"/>
      <c r="AL32" s="765"/>
      <c r="AM32" s="765"/>
    </row>
    <row r="33" spans="1:39" ht="23.25" customHeight="1" x14ac:dyDescent="0.15">
      <c r="A33" s="764" t="s">
        <v>1300</v>
      </c>
      <c r="B33" s="764"/>
      <c r="C33" s="764"/>
      <c r="D33" s="764"/>
      <c r="E33" s="764"/>
      <c r="F33" s="764"/>
      <c r="G33" s="764"/>
      <c r="H33" s="764"/>
      <c r="I33" s="764"/>
      <c r="J33" s="764"/>
      <c r="K33" s="764"/>
      <c r="L33" s="764"/>
      <c r="M33" s="764"/>
      <c r="N33" s="764"/>
      <c r="O33" s="764"/>
      <c r="P33" s="764"/>
      <c r="Q33" s="764"/>
      <c r="R33" s="764"/>
      <c r="S33" s="764"/>
      <c r="T33" s="764"/>
      <c r="U33" s="764"/>
      <c r="V33" s="764"/>
      <c r="W33" s="764"/>
      <c r="X33" s="764"/>
      <c r="Y33" s="764"/>
      <c r="Z33" s="764"/>
      <c r="AA33" s="764"/>
      <c r="AB33" s="764"/>
      <c r="AC33" s="764"/>
      <c r="AD33" s="764"/>
      <c r="AE33" s="764"/>
      <c r="AF33" s="764"/>
      <c r="AG33" s="764"/>
      <c r="AH33" s="764"/>
      <c r="AI33" s="764"/>
      <c r="AJ33" s="764"/>
      <c r="AK33" s="764"/>
      <c r="AL33" s="764"/>
      <c r="AM33" s="764"/>
    </row>
    <row r="34" spans="1:39" ht="12.75" customHeight="1" x14ac:dyDescent="0.15">
      <c r="A34" s="767" t="s">
        <v>1047</v>
      </c>
      <c r="B34" s="768"/>
      <c r="C34" s="768"/>
      <c r="D34" s="768"/>
      <c r="E34" s="768"/>
      <c r="F34" s="768"/>
      <c r="G34" s="768"/>
      <c r="H34" s="769"/>
      <c r="I34" s="769"/>
      <c r="J34" s="769"/>
      <c r="K34" s="769"/>
      <c r="L34" s="769"/>
      <c r="M34" s="769"/>
      <c r="N34" s="769"/>
      <c r="O34" s="769"/>
      <c r="P34" s="769"/>
      <c r="Q34" s="769"/>
      <c r="R34" s="769"/>
      <c r="S34" s="769"/>
      <c r="T34" s="769"/>
      <c r="U34" s="769"/>
      <c r="V34" s="769"/>
      <c r="W34" s="769"/>
      <c r="X34" s="769"/>
      <c r="Y34" s="769"/>
      <c r="Z34" s="769"/>
      <c r="AA34" s="769"/>
      <c r="AB34" s="769"/>
      <c r="AC34" s="769"/>
      <c r="AD34" s="769"/>
      <c r="AE34" s="769"/>
      <c r="AF34" s="769"/>
      <c r="AG34" s="769"/>
      <c r="AH34" s="769"/>
      <c r="AI34" s="769"/>
      <c r="AJ34" s="769"/>
      <c r="AK34" s="769"/>
      <c r="AL34" s="769"/>
      <c r="AM34" s="770"/>
    </row>
    <row r="35" spans="1:39" ht="300" customHeight="1" x14ac:dyDescent="0.15">
      <c r="A35" s="758"/>
      <c r="B35" s="759"/>
      <c r="C35" s="759"/>
      <c r="D35" s="759"/>
      <c r="E35" s="759"/>
      <c r="F35" s="759"/>
      <c r="G35" s="759"/>
      <c r="H35" s="759"/>
      <c r="I35" s="759"/>
      <c r="J35" s="759"/>
      <c r="K35" s="759"/>
      <c r="L35" s="759"/>
      <c r="M35" s="759"/>
      <c r="N35" s="759"/>
      <c r="O35" s="759"/>
      <c r="P35" s="759"/>
      <c r="Q35" s="759"/>
      <c r="R35" s="759"/>
      <c r="S35" s="759"/>
      <c r="T35" s="759"/>
      <c r="U35" s="759"/>
      <c r="V35" s="759"/>
      <c r="W35" s="759"/>
      <c r="X35" s="759"/>
      <c r="Y35" s="759"/>
      <c r="Z35" s="759"/>
      <c r="AA35" s="759"/>
      <c r="AB35" s="759"/>
      <c r="AC35" s="759"/>
      <c r="AD35" s="759"/>
      <c r="AE35" s="759"/>
      <c r="AF35" s="759"/>
      <c r="AG35" s="759"/>
      <c r="AH35" s="759"/>
      <c r="AI35" s="759"/>
      <c r="AJ35" s="759"/>
      <c r="AK35" s="759"/>
      <c r="AL35" s="759"/>
      <c r="AM35" s="760"/>
    </row>
    <row r="36" spans="1:39" ht="200.1" customHeight="1" x14ac:dyDescent="0.15">
      <c r="A36" s="761"/>
      <c r="B36" s="762"/>
      <c r="C36" s="762"/>
      <c r="D36" s="762"/>
      <c r="E36" s="762"/>
      <c r="F36" s="762"/>
      <c r="G36" s="762"/>
      <c r="H36" s="762"/>
      <c r="I36" s="762"/>
      <c r="J36" s="762"/>
      <c r="K36" s="762"/>
      <c r="L36" s="762"/>
      <c r="M36" s="762"/>
      <c r="N36" s="762"/>
      <c r="O36" s="762"/>
      <c r="P36" s="762"/>
      <c r="Q36" s="762"/>
      <c r="R36" s="762"/>
      <c r="S36" s="762"/>
      <c r="T36" s="762"/>
      <c r="U36" s="762"/>
      <c r="V36" s="762"/>
      <c r="W36" s="762"/>
      <c r="X36" s="762"/>
      <c r="Y36" s="762"/>
      <c r="Z36" s="762"/>
      <c r="AA36" s="762"/>
      <c r="AB36" s="762"/>
      <c r="AC36" s="762"/>
      <c r="AD36" s="762"/>
      <c r="AE36" s="762"/>
      <c r="AF36" s="762"/>
      <c r="AG36" s="762"/>
      <c r="AH36" s="762"/>
      <c r="AI36" s="762"/>
      <c r="AJ36" s="762"/>
      <c r="AK36" s="762"/>
      <c r="AL36" s="762"/>
      <c r="AM36" s="763"/>
    </row>
    <row r="37" spans="1:39" ht="5.0999999999999996" customHeight="1" x14ac:dyDescent="0.15">
      <c r="A37" s="59"/>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row>
    <row r="38" spans="1:39" ht="15" customHeight="1" x14ac:dyDescent="0.15">
      <c r="A38" s="771" t="s">
        <v>128</v>
      </c>
      <c r="B38" s="772"/>
      <c r="C38" s="772"/>
      <c r="D38" s="772"/>
      <c r="E38" s="772"/>
      <c r="F38" s="772"/>
      <c r="G38" s="772"/>
      <c r="H38" s="772"/>
      <c r="I38" s="772"/>
      <c r="J38" s="772"/>
      <c r="K38" s="772"/>
      <c r="L38" s="772"/>
      <c r="M38" s="772"/>
      <c r="N38" s="772"/>
      <c r="O38" s="772"/>
      <c r="P38" s="772"/>
      <c r="Q38" s="772"/>
      <c r="R38" s="772"/>
      <c r="S38" s="772"/>
      <c r="T38" s="772"/>
      <c r="U38" s="772"/>
      <c r="V38" s="772"/>
      <c r="W38" s="772"/>
      <c r="X38" s="772"/>
      <c r="Y38" s="772"/>
      <c r="Z38" s="772"/>
      <c r="AA38" s="772"/>
      <c r="AB38" s="772"/>
      <c r="AC38" s="772"/>
      <c r="AD38" s="772"/>
      <c r="AE38" s="772"/>
      <c r="AF38" s="772"/>
      <c r="AG38" s="772"/>
      <c r="AH38" s="772"/>
      <c r="AI38" s="772"/>
      <c r="AJ38" s="772"/>
      <c r="AK38" s="772"/>
      <c r="AL38" s="772"/>
      <c r="AM38" s="773"/>
    </row>
    <row r="39" spans="1:39" ht="30" customHeight="1" x14ac:dyDescent="0.15">
      <c r="A39" s="755" t="s">
        <v>92</v>
      </c>
      <c r="B39" s="756"/>
      <c r="C39" s="756"/>
      <c r="D39" s="756"/>
      <c r="E39" s="756"/>
      <c r="F39" s="756"/>
      <c r="G39" s="756"/>
      <c r="H39" s="756"/>
      <c r="I39" s="756"/>
      <c r="J39" s="756"/>
      <c r="K39" s="756"/>
      <c r="L39" s="756"/>
      <c r="M39" s="756"/>
      <c r="N39" s="756"/>
      <c r="O39" s="756"/>
      <c r="P39" s="756"/>
      <c r="Q39" s="756"/>
      <c r="R39" s="756"/>
      <c r="S39" s="756"/>
      <c r="T39" s="756"/>
      <c r="U39" s="756"/>
      <c r="V39" s="756"/>
      <c r="W39" s="756"/>
      <c r="X39" s="756"/>
      <c r="Y39" s="756"/>
      <c r="Z39" s="756"/>
      <c r="AA39" s="756"/>
      <c r="AB39" s="756"/>
      <c r="AC39" s="756"/>
      <c r="AD39" s="756"/>
      <c r="AE39" s="756"/>
      <c r="AF39" s="756"/>
      <c r="AG39" s="756"/>
      <c r="AH39" s="756"/>
      <c r="AI39" s="756"/>
      <c r="AJ39" s="756"/>
      <c r="AK39" s="756"/>
      <c r="AL39" s="756"/>
      <c r="AM39" s="757"/>
    </row>
    <row r="40" spans="1:39" ht="10.5" customHeight="1" x14ac:dyDescent="0.15">
      <c r="A40" s="61"/>
    </row>
    <row r="199" spans="1:4" ht="10.5" customHeight="1" x14ac:dyDescent="0.15">
      <c r="A199" s="45" t="s">
        <v>1157</v>
      </c>
      <c r="D199" s="35" t="s">
        <v>963</v>
      </c>
    </row>
    <row r="200" spans="1:4" ht="10.5" customHeight="1" x14ac:dyDescent="0.15">
      <c r="A200" s="45" t="s">
        <v>1158</v>
      </c>
      <c r="D200" s="35" t="s">
        <v>964</v>
      </c>
    </row>
    <row r="201" spans="1:4" ht="10.5" customHeight="1" x14ac:dyDescent="0.15">
      <c r="A201" s="45" t="s">
        <v>1159</v>
      </c>
      <c r="D201" s="35" t="s">
        <v>965</v>
      </c>
    </row>
    <row r="202" spans="1:4" ht="10.5" customHeight="1" x14ac:dyDescent="0.15">
      <c r="A202" s="45" t="s">
        <v>1160</v>
      </c>
      <c r="D202" s="35" t="s">
        <v>966</v>
      </c>
    </row>
    <row r="203" spans="1:4" ht="10.5" customHeight="1" x14ac:dyDescent="0.15">
      <c r="A203" s="45" t="s">
        <v>1161</v>
      </c>
    </row>
    <row r="204" spans="1:4" ht="10.5" customHeight="1" x14ac:dyDescent="0.15">
      <c r="A204" s="45" t="s">
        <v>1162</v>
      </c>
    </row>
    <row r="205" spans="1:4" ht="10.5" customHeight="1" x14ac:dyDescent="0.15">
      <c r="A205" s="45" t="s">
        <v>1163</v>
      </c>
    </row>
    <row r="206" spans="1:4" ht="10.5" customHeight="1" x14ac:dyDescent="0.15">
      <c r="A206" s="45" t="s">
        <v>1164</v>
      </c>
    </row>
    <row r="207" spans="1:4" ht="10.5" customHeight="1" x14ac:dyDescent="0.15">
      <c r="A207" s="45" t="s">
        <v>1165</v>
      </c>
    </row>
    <row r="208" spans="1:4" ht="10.5" customHeight="1" x14ac:dyDescent="0.15">
      <c r="A208" s="45" t="s">
        <v>1166</v>
      </c>
    </row>
    <row r="209" spans="1:1" ht="10.5" customHeight="1" x14ac:dyDescent="0.15">
      <c r="A209" s="45" t="s">
        <v>1167</v>
      </c>
    </row>
    <row r="210" spans="1:1" ht="10.5" customHeight="1" x14ac:dyDescent="0.15">
      <c r="A210" s="45" t="s">
        <v>1168</v>
      </c>
    </row>
    <row r="211" spans="1:1" ht="10.5" customHeight="1" x14ac:dyDescent="0.15">
      <c r="A211" s="45" t="s">
        <v>1169</v>
      </c>
    </row>
    <row r="212" spans="1:1" ht="10.5" customHeight="1" x14ac:dyDescent="0.15">
      <c r="A212" s="45" t="s">
        <v>1170</v>
      </c>
    </row>
    <row r="213" spans="1:1" ht="10.5" customHeight="1" x14ac:dyDescent="0.15">
      <c r="A213" s="45" t="s">
        <v>1171</v>
      </c>
    </row>
    <row r="214" spans="1:1" ht="10.5" customHeight="1" x14ac:dyDescent="0.15">
      <c r="A214" s="45" t="s">
        <v>1172</v>
      </c>
    </row>
    <row r="215" spans="1:1" ht="10.5" customHeight="1" x14ac:dyDescent="0.15">
      <c r="A215" s="45" t="s">
        <v>1173</v>
      </c>
    </row>
    <row r="216" spans="1:1" ht="10.5" customHeight="1" x14ac:dyDescent="0.15">
      <c r="A216" s="45" t="s">
        <v>1174</v>
      </c>
    </row>
    <row r="217" spans="1:1" ht="10.5" customHeight="1" x14ac:dyDescent="0.15">
      <c r="A217" s="45" t="s">
        <v>1175</v>
      </c>
    </row>
    <row r="218" spans="1:1" ht="10.5" customHeight="1" x14ac:dyDescent="0.15">
      <c r="A218" s="45" t="s">
        <v>1176</v>
      </c>
    </row>
    <row r="219" spans="1:1" ht="10.5" customHeight="1" x14ac:dyDescent="0.15">
      <c r="A219" s="45" t="s">
        <v>1177</v>
      </c>
    </row>
    <row r="220" spans="1:1" ht="10.5" customHeight="1" x14ac:dyDescent="0.15">
      <c r="A220" s="45" t="s">
        <v>1178</v>
      </c>
    </row>
    <row r="221" spans="1:1" ht="10.5" customHeight="1" x14ac:dyDescent="0.15">
      <c r="A221" s="45" t="s">
        <v>1179</v>
      </c>
    </row>
    <row r="222" spans="1:1" ht="10.5" customHeight="1" x14ac:dyDescent="0.15">
      <c r="A222" s="45" t="s">
        <v>1180</v>
      </c>
    </row>
    <row r="223" spans="1:1" ht="10.5" customHeight="1" x14ac:dyDescent="0.15">
      <c r="A223" s="45" t="s">
        <v>1181</v>
      </c>
    </row>
    <row r="224" spans="1:1" ht="10.5" customHeight="1" x14ac:dyDescent="0.15">
      <c r="A224" s="45" t="s">
        <v>1182</v>
      </c>
    </row>
    <row r="225" spans="1:1" ht="10.5" customHeight="1" x14ac:dyDescent="0.15">
      <c r="A225" s="45" t="s">
        <v>1183</v>
      </c>
    </row>
    <row r="226" spans="1:1" ht="10.5" customHeight="1" x14ac:dyDescent="0.15">
      <c r="A226" s="45" t="s">
        <v>1184</v>
      </c>
    </row>
    <row r="227" spans="1:1" ht="10.5" customHeight="1" x14ac:dyDescent="0.15">
      <c r="A227" s="45" t="s">
        <v>1185</v>
      </c>
    </row>
    <row r="228" spans="1:1" ht="10.5" customHeight="1" x14ac:dyDescent="0.15">
      <c r="A228" s="45" t="s">
        <v>1186</v>
      </c>
    </row>
    <row r="229" spans="1:1" ht="10.5" customHeight="1" x14ac:dyDescent="0.15">
      <c r="A229" s="45" t="s">
        <v>1187</v>
      </c>
    </row>
    <row r="230" spans="1:1" ht="10.5" customHeight="1" x14ac:dyDescent="0.15">
      <c r="A230" s="45" t="s">
        <v>1188</v>
      </c>
    </row>
    <row r="231" spans="1:1" ht="10.5" customHeight="1" x14ac:dyDescent="0.15">
      <c r="A231" s="45" t="s">
        <v>1189</v>
      </c>
    </row>
    <row r="232" spans="1:1" ht="10.5" customHeight="1" x14ac:dyDescent="0.15">
      <c r="A232" s="45" t="s">
        <v>1190</v>
      </c>
    </row>
    <row r="233" spans="1:1" ht="10.5" customHeight="1" x14ac:dyDescent="0.15">
      <c r="A233" s="45" t="s">
        <v>1191</v>
      </c>
    </row>
    <row r="234" spans="1:1" ht="10.5" customHeight="1" x14ac:dyDescent="0.15">
      <c r="A234" s="45" t="s">
        <v>1192</v>
      </c>
    </row>
    <row r="235" spans="1:1" ht="10.5" customHeight="1" x14ac:dyDescent="0.15">
      <c r="A235" s="45" t="s">
        <v>1193</v>
      </c>
    </row>
    <row r="236" spans="1:1" ht="10.5" customHeight="1" x14ac:dyDescent="0.15">
      <c r="A236" s="45" t="s">
        <v>1194</v>
      </c>
    </row>
    <row r="237" spans="1:1" ht="10.5" customHeight="1" x14ac:dyDescent="0.15">
      <c r="A237" s="45" t="s">
        <v>1195</v>
      </c>
    </row>
    <row r="238" spans="1:1" ht="10.5" customHeight="1" x14ac:dyDescent="0.15">
      <c r="A238" s="45" t="s">
        <v>1196</v>
      </c>
    </row>
    <row r="239" spans="1:1" ht="10.5" customHeight="1" x14ac:dyDescent="0.15">
      <c r="A239" s="45" t="s">
        <v>1197</v>
      </c>
    </row>
    <row r="240" spans="1:1" ht="10.5" customHeight="1" x14ac:dyDescent="0.15">
      <c r="A240" s="45" t="s">
        <v>1198</v>
      </c>
    </row>
    <row r="241" spans="1:1" ht="10.5" customHeight="1" x14ac:dyDescent="0.15">
      <c r="A241" s="45" t="s">
        <v>1199</v>
      </c>
    </row>
    <row r="242" spans="1:1" ht="10.5" customHeight="1" x14ac:dyDescent="0.15">
      <c r="A242" s="45" t="s">
        <v>1200</v>
      </c>
    </row>
    <row r="243" spans="1:1" ht="10.5" customHeight="1" x14ac:dyDescent="0.15">
      <c r="A243" s="45" t="s">
        <v>1201</v>
      </c>
    </row>
    <row r="244" spans="1:1" ht="10.5" customHeight="1" x14ac:dyDescent="0.15">
      <c r="A244" s="45" t="s">
        <v>1202</v>
      </c>
    </row>
    <row r="245" spans="1:1" ht="10.5" customHeight="1" x14ac:dyDescent="0.15">
      <c r="A245" s="45" t="s">
        <v>1203</v>
      </c>
    </row>
    <row r="246" spans="1:1" ht="10.5" customHeight="1" x14ac:dyDescent="0.15">
      <c r="A246" s="45" t="s">
        <v>1204</v>
      </c>
    </row>
    <row r="247" spans="1:1" ht="10.5" customHeight="1" x14ac:dyDescent="0.15">
      <c r="A247" s="45" t="s">
        <v>1205</v>
      </c>
    </row>
    <row r="248" spans="1:1" ht="10.5" customHeight="1" x14ac:dyDescent="0.15">
      <c r="A248" s="45" t="s">
        <v>1206</v>
      </c>
    </row>
    <row r="249" spans="1:1" ht="10.5" customHeight="1" x14ac:dyDescent="0.15">
      <c r="A249" s="45" t="s">
        <v>1207</v>
      </c>
    </row>
    <row r="250" spans="1:1" ht="10.5" customHeight="1" x14ac:dyDescent="0.15">
      <c r="A250" s="45" t="s">
        <v>1208</v>
      </c>
    </row>
    <row r="251" spans="1:1" ht="10.5" customHeight="1" x14ac:dyDescent="0.15">
      <c r="A251" s="45" t="s">
        <v>1209</v>
      </c>
    </row>
    <row r="252" spans="1:1" ht="10.5" customHeight="1" x14ac:dyDescent="0.15">
      <c r="A252" s="45" t="s">
        <v>1210</v>
      </c>
    </row>
    <row r="253" spans="1:1" ht="10.5" customHeight="1" x14ac:dyDescent="0.15">
      <c r="A253" s="45" t="s">
        <v>1211</v>
      </c>
    </row>
    <row r="254" spans="1:1" ht="10.5" customHeight="1" x14ac:dyDescent="0.15">
      <c r="A254" s="45" t="s">
        <v>1212</v>
      </c>
    </row>
    <row r="255" spans="1:1" ht="10.5" customHeight="1" x14ac:dyDescent="0.15">
      <c r="A255" s="45" t="s">
        <v>1213</v>
      </c>
    </row>
    <row r="256" spans="1:1" ht="10.5" customHeight="1" x14ac:dyDescent="0.15">
      <c r="A256" s="45" t="s">
        <v>1214</v>
      </c>
    </row>
    <row r="257" spans="1:1" ht="10.5" customHeight="1" x14ac:dyDescent="0.15">
      <c r="A257" s="45" t="s">
        <v>1215</v>
      </c>
    </row>
    <row r="258" spans="1:1" ht="10.5" customHeight="1" x14ac:dyDescent="0.15">
      <c r="A258" s="45" t="s">
        <v>1216</v>
      </c>
    </row>
    <row r="259" spans="1:1" ht="10.5" customHeight="1" x14ac:dyDescent="0.15">
      <c r="A259" s="45" t="s">
        <v>1217</v>
      </c>
    </row>
    <row r="260" spans="1:1" ht="10.5" customHeight="1" x14ac:dyDescent="0.15">
      <c r="A260" s="45" t="s">
        <v>1218</v>
      </c>
    </row>
    <row r="261" spans="1:1" ht="10.5" customHeight="1" x14ac:dyDescent="0.15">
      <c r="A261" s="45" t="s">
        <v>1219</v>
      </c>
    </row>
    <row r="262" spans="1:1" ht="10.5" customHeight="1" x14ac:dyDescent="0.15">
      <c r="A262" s="45" t="s">
        <v>1220</v>
      </c>
    </row>
    <row r="263" spans="1:1" ht="10.5" customHeight="1" x14ac:dyDescent="0.15">
      <c r="A263" s="45" t="s">
        <v>1221</v>
      </c>
    </row>
    <row r="264" spans="1:1" ht="10.5" customHeight="1" x14ac:dyDescent="0.15">
      <c r="A264" s="45" t="s">
        <v>1222</v>
      </c>
    </row>
    <row r="265" spans="1:1" ht="10.5" customHeight="1" x14ac:dyDescent="0.15">
      <c r="A265" s="45" t="s">
        <v>1223</v>
      </c>
    </row>
    <row r="266" spans="1:1" ht="10.5" customHeight="1" x14ac:dyDescent="0.15">
      <c r="A266" s="45" t="s">
        <v>1224</v>
      </c>
    </row>
    <row r="267" spans="1:1" ht="10.5" customHeight="1" x14ac:dyDescent="0.15">
      <c r="A267" s="45" t="s">
        <v>1225</v>
      </c>
    </row>
    <row r="268" spans="1:1" ht="10.5" customHeight="1" x14ac:dyDescent="0.15">
      <c r="A268" s="45" t="s">
        <v>1226</v>
      </c>
    </row>
    <row r="269" spans="1:1" ht="10.5" customHeight="1" x14ac:dyDescent="0.15">
      <c r="A269" s="45" t="s">
        <v>1227</v>
      </c>
    </row>
    <row r="270" spans="1:1" ht="10.5" customHeight="1" x14ac:dyDescent="0.15">
      <c r="A270" s="45" t="s">
        <v>1228</v>
      </c>
    </row>
    <row r="271" spans="1:1" ht="10.5" customHeight="1" x14ac:dyDescent="0.15">
      <c r="A271" s="45" t="s">
        <v>1229</v>
      </c>
    </row>
    <row r="272" spans="1:1" ht="10.5" customHeight="1" x14ac:dyDescent="0.15">
      <c r="A272" s="45" t="s">
        <v>1230</v>
      </c>
    </row>
    <row r="273" spans="1:1" ht="10.5" customHeight="1" x14ac:dyDescent="0.15">
      <c r="A273" s="45" t="s">
        <v>1231</v>
      </c>
    </row>
    <row r="274" spans="1:1" ht="10.5" customHeight="1" x14ac:dyDescent="0.15">
      <c r="A274" s="45" t="s">
        <v>1232</v>
      </c>
    </row>
    <row r="275" spans="1:1" ht="10.5" customHeight="1" x14ac:dyDescent="0.15">
      <c r="A275" s="45" t="s">
        <v>1233</v>
      </c>
    </row>
    <row r="276" spans="1:1" ht="10.5" customHeight="1" x14ac:dyDescent="0.15">
      <c r="A276" s="45" t="s">
        <v>1234</v>
      </c>
    </row>
    <row r="277" spans="1:1" ht="10.5" customHeight="1" x14ac:dyDescent="0.15">
      <c r="A277" s="45" t="s">
        <v>1235</v>
      </c>
    </row>
    <row r="278" spans="1:1" ht="10.5" customHeight="1" x14ac:dyDescent="0.15">
      <c r="A278" s="45" t="s">
        <v>1236</v>
      </c>
    </row>
    <row r="279" spans="1:1" ht="10.5" customHeight="1" x14ac:dyDescent="0.15">
      <c r="A279" s="45" t="s">
        <v>1237</v>
      </c>
    </row>
    <row r="280" spans="1:1" ht="10.5" customHeight="1" x14ac:dyDescent="0.15">
      <c r="A280" s="45" t="s">
        <v>1238</v>
      </c>
    </row>
    <row r="281" spans="1:1" ht="10.5" customHeight="1" x14ac:dyDescent="0.15">
      <c r="A281" s="45" t="s">
        <v>1239</v>
      </c>
    </row>
    <row r="282" spans="1:1" ht="10.5" customHeight="1" x14ac:dyDescent="0.15">
      <c r="A282" s="45" t="s">
        <v>1240</v>
      </c>
    </row>
    <row r="283" spans="1:1" ht="10.5" customHeight="1" x14ac:dyDescent="0.15">
      <c r="A283" s="45" t="s">
        <v>1241</v>
      </c>
    </row>
    <row r="284" spans="1:1" ht="10.5" customHeight="1" x14ac:dyDescent="0.15">
      <c r="A284" s="45" t="s">
        <v>1242</v>
      </c>
    </row>
    <row r="285" spans="1:1" ht="10.5" customHeight="1" x14ac:dyDescent="0.15">
      <c r="A285" s="45" t="s">
        <v>1243</v>
      </c>
    </row>
    <row r="286" spans="1:1" ht="10.5" customHeight="1" x14ac:dyDescent="0.15">
      <c r="A286" s="45" t="s">
        <v>1244</v>
      </c>
    </row>
    <row r="287" spans="1:1" ht="10.5" customHeight="1" x14ac:dyDescent="0.15">
      <c r="A287" s="45" t="s">
        <v>1245</v>
      </c>
    </row>
    <row r="288" spans="1:1" ht="10.5" customHeight="1" x14ac:dyDescent="0.15">
      <c r="A288" s="45" t="s">
        <v>1246</v>
      </c>
    </row>
    <row r="289" spans="1:1" ht="10.5" customHeight="1" x14ac:dyDescent="0.15">
      <c r="A289" s="45" t="s">
        <v>1247</v>
      </c>
    </row>
    <row r="290" spans="1:1" ht="10.5" customHeight="1" x14ac:dyDescent="0.15">
      <c r="A290" s="45" t="s">
        <v>1248</v>
      </c>
    </row>
    <row r="291" spans="1:1" ht="10.5" customHeight="1" x14ac:dyDescent="0.15">
      <c r="A291" s="45" t="s">
        <v>1249</v>
      </c>
    </row>
    <row r="292" spans="1:1" ht="10.5" customHeight="1" x14ac:dyDescent="0.15">
      <c r="A292" s="45" t="s">
        <v>1250</v>
      </c>
    </row>
    <row r="293" spans="1:1" ht="10.5" customHeight="1" x14ac:dyDescent="0.15">
      <c r="A293" s="45" t="s">
        <v>1251</v>
      </c>
    </row>
    <row r="294" spans="1:1" ht="10.5" customHeight="1" x14ac:dyDescent="0.15">
      <c r="A294" s="45" t="s">
        <v>1252</v>
      </c>
    </row>
    <row r="295" spans="1:1" ht="10.5" customHeight="1" x14ac:dyDescent="0.15">
      <c r="A295" s="45" t="s">
        <v>1253</v>
      </c>
    </row>
    <row r="296" spans="1:1" ht="10.5" customHeight="1" x14ac:dyDescent="0.15">
      <c r="A296" s="45" t="s">
        <v>1254</v>
      </c>
    </row>
    <row r="297" spans="1:1" ht="10.5" customHeight="1" x14ac:dyDescent="0.15">
      <c r="A297" s="45" t="s">
        <v>1255</v>
      </c>
    </row>
    <row r="298" spans="1:1" ht="10.5" customHeight="1" x14ac:dyDescent="0.15">
      <c r="A298" s="45" t="s">
        <v>1256</v>
      </c>
    </row>
    <row r="299" spans="1:1" ht="10.5" customHeight="1" x14ac:dyDescent="0.15">
      <c r="A299" s="45" t="s">
        <v>1257</v>
      </c>
    </row>
    <row r="300" spans="1:1" ht="10.5" customHeight="1" x14ac:dyDescent="0.15">
      <c r="A300" s="45" t="s">
        <v>1258</v>
      </c>
    </row>
    <row r="301" spans="1:1" ht="10.5" customHeight="1" x14ac:dyDescent="0.15">
      <c r="A301" s="45" t="s">
        <v>1259</v>
      </c>
    </row>
    <row r="302" spans="1:1" ht="10.5" customHeight="1" x14ac:dyDescent="0.15">
      <c r="A302" s="45" t="s">
        <v>1260</v>
      </c>
    </row>
    <row r="303" spans="1:1" ht="10.5" customHeight="1" x14ac:dyDescent="0.15">
      <c r="A303" s="45" t="s">
        <v>1261</v>
      </c>
    </row>
    <row r="304" spans="1:1" ht="10.5" customHeight="1" x14ac:dyDescent="0.15">
      <c r="A304" s="45" t="s">
        <v>1262</v>
      </c>
    </row>
    <row r="305" spans="1:1" ht="10.5" customHeight="1" x14ac:dyDescent="0.15">
      <c r="A305" s="45" t="s">
        <v>1263</v>
      </c>
    </row>
    <row r="306" spans="1:1" ht="10.5" customHeight="1" x14ac:dyDescent="0.15">
      <c r="A306" s="45" t="s">
        <v>1264</v>
      </c>
    </row>
    <row r="307" spans="1:1" ht="10.5" customHeight="1" x14ac:dyDescent="0.15">
      <c r="A307" s="45" t="s">
        <v>1265</v>
      </c>
    </row>
    <row r="308" spans="1:1" ht="10.5" customHeight="1" x14ac:dyDescent="0.15">
      <c r="A308" s="45" t="s">
        <v>1266</v>
      </c>
    </row>
    <row r="309" spans="1:1" ht="10.5" customHeight="1" x14ac:dyDescent="0.15">
      <c r="A309" s="45" t="s">
        <v>1267</v>
      </c>
    </row>
    <row r="310" spans="1:1" ht="10.5" customHeight="1" x14ac:dyDescent="0.15">
      <c r="A310" s="45" t="s">
        <v>1268</v>
      </c>
    </row>
    <row r="311" spans="1:1" ht="10.5" customHeight="1" x14ac:dyDescent="0.15">
      <c r="A311" s="45" t="s">
        <v>1269</v>
      </c>
    </row>
    <row r="312" spans="1:1" ht="10.5" customHeight="1" x14ac:dyDescent="0.15">
      <c r="A312" s="45" t="s">
        <v>1270</v>
      </c>
    </row>
    <row r="313" spans="1:1" ht="10.5" customHeight="1" x14ac:dyDescent="0.15">
      <c r="A313" s="45" t="s">
        <v>1271</v>
      </c>
    </row>
    <row r="314" spans="1:1" ht="10.5" customHeight="1" x14ac:dyDescent="0.15">
      <c r="A314" s="45" t="s">
        <v>1272</v>
      </c>
    </row>
    <row r="315" spans="1:1" ht="10.5" customHeight="1" x14ac:dyDescent="0.15">
      <c r="A315" s="45" t="s">
        <v>1273</v>
      </c>
    </row>
    <row r="316" spans="1:1" ht="10.5" customHeight="1" x14ac:dyDescent="0.15">
      <c r="A316" s="45" t="s">
        <v>1274</v>
      </c>
    </row>
    <row r="317" spans="1:1" ht="10.5" customHeight="1" x14ac:dyDescent="0.15">
      <c r="A317" s="45" t="s">
        <v>1275</v>
      </c>
    </row>
    <row r="318" spans="1:1" ht="10.5" customHeight="1" x14ac:dyDescent="0.15">
      <c r="A318" s="45" t="s">
        <v>1276</v>
      </c>
    </row>
    <row r="319" spans="1:1" ht="10.5" customHeight="1" x14ac:dyDescent="0.15">
      <c r="A319" s="45" t="s">
        <v>1277</v>
      </c>
    </row>
    <row r="320" spans="1:1" ht="10.5" customHeight="1" x14ac:dyDescent="0.15">
      <c r="A320" s="45" t="s">
        <v>1278</v>
      </c>
    </row>
    <row r="321" spans="1:1" ht="10.5" customHeight="1" x14ac:dyDescent="0.15">
      <c r="A321" s="45" t="s">
        <v>1279</v>
      </c>
    </row>
    <row r="322" spans="1:1" ht="10.5" customHeight="1" x14ac:dyDescent="0.15">
      <c r="A322" s="45" t="s">
        <v>1280</v>
      </c>
    </row>
    <row r="323" spans="1:1" ht="10.5" customHeight="1" x14ac:dyDescent="0.15">
      <c r="A323" s="45" t="s">
        <v>1281</v>
      </c>
    </row>
    <row r="324" spans="1:1" ht="10.5" customHeight="1" x14ac:dyDescent="0.15">
      <c r="A324" s="45" t="s">
        <v>1282</v>
      </c>
    </row>
    <row r="325" spans="1:1" ht="10.5" customHeight="1" x14ac:dyDescent="0.15">
      <c r="A325" s="45" t="s">
        <v>1283</v>
      </c>
    </row>
    <row r="326" spans="1:1" ht="10.5" customHeight="1" x14ac:dyDescent="0.15">
      <c r="A326" s="45" t="s">
        <v>1284</v>
      </c>
    </row>
    <row r="327" spans="1:1" ht="10.5" customHeight="1" x14ac:dyDescent="0.15">
      <c r="A327" s="45" t="s">
        <v>1285</v>
      </c>
    </row>
    <row r="328" spans="1:1" ht="10.5" customHeight="1" x14ac:dyDescent="0.15">
      <c r="A328" s="45" t="s">
        <v>1286</v>
      </c>
    </row>
    <row r="329" spans="1:1" ht="10.5" customHeight="1" x14ac:dyDescent="0.15">
      <c r="A329" s="45" t="s">
        <v>1287</v>
      </c>
    </row>
    <row r="330" spans="1:1" ht="10.5" customHeight="1" x14ac:dyDescent="0.15">
      <c r="A330" s="45" t="s">
        <v>1288</v>
      </c>
    </row>
    <row r="331" spans="1:1" ht="10.5" customHeight="1" x14ac:dyDescent="0.15">
      <c r="A331" s="45" t="s">
        <v>1289</v>
      </c>
    </row>
    <row r="332" spans="1:1" ht="10.5" customHeight="1" x14ac:dyDescent="0.15">
      <c r="A332" s="45" t="s">
        <v>1290</v>
      </c>
    </row>
    <row r="333" spans="1:1" ht="10.5" customHeight="1" x14ac:dyDescent="0.15">
      <c r="A333" s="45" t="s">
        <v>1291</v>
      </c>
    </row>
    <row r="334" spans="1:1" ht="10.5" customHeight="1" x14ac:dyDescent="0.15">
      <c r="A334" s="45" t="s">
        <v>1292</v>
      </c>
    </row>
    <row r="335" spans="1:1" ht="10.5" customHeight="1" x14ac:dyDescent="0.15">
      <c r="A335" s="45" t="s">
        <v>1293</v>
      </c>
    </row>
    <row r="336" spans="1:1" ht="10.5" customHeight="1" x14ac:dyDescent="0.15">
      <c r="A336" s="45" t="s">
        <v>1294</v>
      </c>
    </row>
    <row r="337" spans="1:1" ht="10.5" customHeight="1" x14ac:dyDescent="0.15">
      <c r="A337" s="45" t="s">
        <v>1295</v>
      </c>
    </row>
    <row r="338" spans="1:1" ht="10.5" customHeight="1" x14ac:dyDescent="0.15">
      <c r="A338" s="45" t="s">
        <v>1296</v>
      </c>
    </row>
    <row r="339" spans="1:1" ht="10.5" customHeight="1" x14ac:dyDescent="0.15">
      <c r="A339" s="45" t="s">
        <v>1297</v>
      </c>
    </row>
    <row r="340" spans="1:1" ht="10.5" customHeight="1" x14ac:dyDescent="0.15">
      <c r="A340" s="45" t="s">
        <v>1298</v>
      </c>
    </row>
    <row r="341" spans="1:1" ht="10.5" customHeight="1" x14ac:dyDescent="0.15">
      <c r="A341" s="45" t="s">
        <v>1299</v>
      </c>
    </row>
  </sheetData>
  <sheetProtection algorithmName="SHA-512" hashValue="Sv6lIrnWaG/1FPDzMyV/umlKil/XQ8vn5fHhfAVdcchKRrfaSGI6Sn2+xUI1Pc+ZhPUGiZS3Q91HFFFRNTXGQA==" saltValue="OP6QZp1Lo0YTS7aepcXhaQ==" spinCount="100000" sheet="1" objects="1" scenarios="1" formatCells="0"/>
  <mergeCells count="83">
    <mergeCell ref="AI29:AM31"/>
    <mergeCell ref="L20:Q22"/>
    <mergeCell ref="AI17:AM19"/>
    <mergeCell ref="AI20:AM22"/>
    <mergeCell ref="AI23:AM25"/>
    <mergeCell ref="AI26:AM28"/>
    <mergeCell ref="AC26:AH28"/>
    <mergeCell ref="Y26:AB28"/>
    <mergeCell ref="R20:X22"/>
    <mergeCell ref="Y20:AB22"/>
    <mergeCell ref="AC20:AH22"/>
    <mergeCell ref="AC23:AH25"/>
    <mergeCell ref="R17:X19"/>
    <mergeCell ref="D23:G25"/>
    <mergeCell ref="H23:K25"/>
    <mergeCell ref="L23:Q25"/>
    <mergeCell ref="R23:X25"/>
    <mergeCell ref="Y23:AB25"/>
    <mergeCell ref="AK1:AM1"/>
    <mergeCell ref="A34:AM34"/>
    <mergeCell ref="A38:AM38"/>
    <mergeCell ref="A24:C24"/>
    <mergeCell ref="A14:H14"/>
    <mergeCell ref="I14:AM14"/>
    <mergeCell ref="H15:K15"/>
    <mergeCell ref="L15:Q15"/>
    <mergeCell ref="A15:C15"/>
    <mergeCell ref="D15:G15"/>
    <mergeCell ref="R15:X15"/>
    <mergeCell ref="Y15:AB15"/>
    <mergeCell ref="A12:P12"/>
    <mergeCell ref="Q12:AM12"/>
    <mergeCell ref="A13:P13"/>
    <mergeCell ref="Q13:AM13"/>
    <mergeCell ref="A39:AM39"/>
    <mergeCell ref="A27:C27"/>
    <mergeCell ref="A35:AM36"/>
    <mergeCell ref="A33:AM33"/>
    <mergeCell ref="A32:AM32"/>
    <mergeCell ref="D26:G28"/>
    <mergeCell ref="H26:K28"/>
    <mergeCell ref="AC29:AH31"/>
    <mergeCell ref="A30:C30"/>
    <mergeCell ref="D29:G31"/>
    <mergeCell ref="H29:K31"/>
    <mergeCell ref="L29:Q31"/>
    <mergeCell ref="R29:X31"/>
    <mergeCell ref="Y29:AB31"/>
    <mergeCell ref="L26:Q28"/>
    <mergeCell ref="R26:X28"/>
    <mergeCell ref="A21:C21"/>
    <mergeCell ref="D20:G22"/>
    <mergeCell ref="H20:K22"/>
    <mergeCell ref="AK2:AM2"/>
    <mergeCell ref="A4:AM4"/>
    <mergeCell ref="A5:AM5"/>
    <mergeCell ref="A6:AM6"/>
    <mergeCell ref="A7:AM7"/>
    <mergeCell ref="A8:W8"/>
    <mergeCell ref="A9:W9"/>
    <mergeCell ref="A10:P10"/>
    <mergeCell ref="Q10:AM10"/>
    <mergeCell ref="Y17:AB19"/>
    <mergeCell ref="AC17:AH19"/>
    <mergeCell ref="AC15:AH15"/>
    <mergeCell ref="A18:C18"/>
    <mergeCell ref="A16:C16"/>
    <mergeCell ref="D17:G19"/>
    <mergeCell ref="H17:K19"/>
    <mergeCell ref="A11:P11"/>
    <mergeCell ref="D16:G16"/>
    <mergeCell ref="H16:K16"/>
    <mergeCell ref="L16:Q16"/>
    <mergeCell ref="L17:Q19"/>
    <mergeCell ref="X8:AM8"/>
    <mergeCell ref="X9:AM9"/>
    <mergeCell ref="AI15:AM15"/>
    <mergeCell ref="AI16:AM16"/>
    <mergeCell ref="AA2:AJ2"/>
    <mergeCell ref="Q11:AM11"/>
    <mergeCell ref="R16:X16"/>
    <mergeCell ref="Y16:AB16"/>
    <mergeCell ref="AC16:AH16"/>
  </mergeCells>
  <phoneticPr fontId="4"/>
  <conditionalFormatting sqref="H17:K19">
    <cfRule type="expression" dxfId="67" priority="47" stopIfTrue="1">
      <formula>$D17&lt;&gt;"他国 Other Country"</formula>
    </cfRule>
    <cfRule type="containsBlanks" dxfId="66" priority="102">
      <formula>LEN(TRIM(H17))=0</formula>
    </cfRule>
  </conditionalFormatting>
  <conditionalFormatting sqref="A17 A9:W9">
    <cfRule type="containsBlanks" dxfId="65" priority="97">
      <formula>LEN(TRIM(A9))=0</formula>
    </cfRule>
  </conditionalFormatting>
  <conditionalFormatting sqref="C17">
    <cfRule type="containsBlanks" dxfId="64" priority="96">
      <formula>LEN(TRIM(C17))=0</formula>
    </cfRule>
  </conditionalFormatting>
  <conditionalFormatting sqref="D17:G19">
    <cfRule type="containsBlanks" dxfId="63" priority="95">
      <formula>LEN(TRIM(D17))=0</formula>
    </cfRule>
  </conditionalFormatting>
  <conditionalFormatting sqref="A19">
    <cfRule type="containsBlanks" dxfId="62" priority="94">
      <formula>LEN(TRIM(A19))=0</formula>
    </cfRule>
  </conditionalFormatting>
  <conditionalFormatting sqref="C19">
    <cfRule type="containsBlanks" dxfId="61" priority="93">
      <formula>LEN(TRIM(C19))=0</formula>
    </cfRule>
  </conditionalFormatting>
  <conditionalFormatting sqref="L17:Q19">
    <cfRule type="containsBlanks" dxfId="60" priority="92">
      <formula>LEN(TRIM(L17))=0</formula>
    </cfRule>
  </conditionalFormatting>
  <conditionalFormatting sqref="R17:X19">
    <cfRule type="containsBlanks" dxfId="59" priority="91">
      <formula>LEN(TRIM(R17))=0</formula>
    </cfRule>
  </conditionalFormatting>
  <conditionalFormatting sqref="Y17:AB19">
    <cfRule type="containsBlanks" dxfId="58" priority="90">
      <formula>LEN(TRIM(Y17))=0</formula>
    </cfRule>
  </conditionalFormatting>
  <conditionalFormatting sqref="AC17:AH19">
    <cfRule type="containsBlanks" dxfId="57" priority="89">
      <formula>LEN(TRIM(AC17))=0</formula>
    </cfRule>
  </conditionalFormatting>
  <conditionalFormatting sqref="D20:G22">
    <cfRule type="containsBlanks" dxfId="56" priority="86">
      <formula>LEN(TRIM(D20))=0</formula>
    </cfRule>
  </conditionalFormatting>
  <conditionalFormatting sqref="R26:X28">
    <cfRule type="containsBlanks" dxfId="55" priority="64">
      <formula>LEN(TRIM(R26))=0</formula>
    </cfRule>
  </conditionalFormatting>
  <conditionalFormatting sqref="L20:Q22">
    <cfRule type="containsBlanks" dxfId="54" priority="83">
      <formula>LEN(TRIM(L20))=0</formula>
    </cfRule>
  </conditionalFormatting>
  <conditionalFormatting sqref="R20:X22">
    <cfRule type="containsBlanks" dxfId="53" priority="82">
      <formula>LEN(TRIM(R20))=0</formula>
    </cfRule>
  </conditionalFormatting>
  <conditionalFormatting sqref="AC20:AH22">
    <cfRule type="containsBlanks" dxfId="52" priority="80">
      <formula>LEN(TRIM(AC20))=0</formula>
    </cfRule>
  </conditionalFormatting>
  <conditionalFormatting sqref="R29:X31">
    <cfRule type="containsBlanks" dxfId="51" priority="55">
      <formula>LEN(TRIM(R29))=0</formula>
    </cfRule>
  </conditionalFormatting>
  <conditionalFormatting sqref="D23:G25">
    <cfRule type="containsBlanks" dxfId="50" priority="77">
      <formula>LEN(TRIM(D23))=0</formula>
    </cfRule>
  </conditionalFormatting>
  <conditionalFormatting sqref="L29:Q31">
    <cfRule type="containsBlanks" dxfId="49" priority="56">
      <formula>LEN(TRIM(L29))=0</formula>
    </cfRule>
  </conditionalFormatting>
  <conditionalFormatting sqref="L23:Q25">
    <cfRule type="containsBlanks" dxfId="48" priority="74">
      <formula>LEN(TRIM(L23))=0</formula>
    </cfRule>
  </conditionalFormatting>
  <conditionalFormatting sqref="R23:X25">
    <cfRule type="containsBlanks" dxfId="47" priority="73">
      <formula>LEN(TRIM(R23))=0</formula>
    </cfRule>
  </conditionalFormatting>
  <conditionalFormatting sqref="AC23:AH25">
    <cfRule type="containsBlanks" dxfId="46" priority="71">
      <formula>LEN(TRIM(AC23))=0</formula>
    </cfRule>
  </conditionalFormatting>
  <conditionalFormatting sqref="AC26:AH28">
    <cfRule type="containsBlanks" dxfId="45" priority="62">
      <formula>LEN(TRIM(AC26))=0</formula>
    </cfRule>
  </conditionalFormatting>
  <conditionalFormatting sqref="D26:G28">
    <cfRule type="containsBlanks" dxfId="44" priority="68">
      <formula>LEN(TRIM(D26))=0</formula>
    </cfRule>
  </conditionalFormatting>
  <conditionalFormatting sqref="D29:G31">
    <cfRule type="containsBlanks" dxfId="43" priority="59">
      <formula>LEN(TRIM(D29))=0</formula>
    </cfRule>
  </conditionalFormatting>
  <conditionalFormatting sqref="L26:Q28">
    <cfRule type="containsBlanks" dxfId="42" priority="65">
      <formula>LEN(TRIM(L26))=0</formula>
    </cfRule>
  </conditionalFormatting>
  <conditionalFormatting sqref="AC29:AH31">
    <cfRule type="containsBlanks" dxfId="41" priority="53">
      <formula>LEN(TRIM(AC29))=0</formula>
    </cfRule>
  </conditionalFormatting>
  <conditionalFormatting sqref="AI17:AM19">
    <cfRule type="expression" dxfId="40" priority="51" stopIfTrue="1">
      <formula>$D$17&lt;&gt;"日本JAPAN"</formula>
    </cfRule>
    <cfRule type="containsBlanks" dxfId="39" priority="99">
      <formula>LEN(TRIM(AI17))=0</formula>
    </cfRule>
  </conditionalFormatting>
  <conditionalFormatting sqref="H20:K22">
    <cfRule type="expression" dxfId="38" priority="45" stopIfTrue="1">
      <formula>$D20&lt;&gt;"他国 Other Country"</formula>
    </cfRule>
    <cfRule type="containsBlanks" dxfId="37" priority="46">
      <formula>LEN(TRIM(H20))=0</formula>
    </cfRule>
  </conditionalFormatting>
  <conditionalFormatting sqref="H23:K25">
    <cfRule type="expression" dxfId="36" priority="43" stopIfTrue="1">
      <formula>$D23&lt;&gt;"他国 Other Country"</formula>
    </cfRule>
    <cfRule type="containsBlanks" dxfId="35" priority="44">
      <formula>LEN(TRIM(H23))=0</formula>
    </cfRule>
  </conditionalFormatting>
  <conditionalFormatting sqref="H26:K28">
    <cfRule type="expression" dxfId="34" priority="41" stopIfTrue="1">
      <formula>$D26&lt;&gt;"他国 Other Country"</formula>
    </cfRule>
    <cfRule type="containsBlanks" dxfId="33" priority="42">
      <formula>LEN(TRIM(H26))=0</formula>
    </cfRule>
  </conditionalFormatting>
  <conditionalFormatting sqref="H29:K31">
    <cfRule type="expression" dxfId="32" priority="39" stopIfTrue="1">
      <formula>$D29&lt;&gt;"他国 Other Country"</formula>
    </cfRule>
    <cfRule type="containsBlanks" dxfId="31" priority="40">
      <formula>LEN(TRIM(H29))=0</formula>
    </cfRule>
  </conditionalFormatting>
  <conditionalFormatting sqref="A35:AM36">
    <cfRule type="containsBlanks" dxfId="30" priority="38">
      <formula>LEN(TRIM(A35))=0</formula>
    </cfRule>
  </conditionalFormatting>
  <conditionalFormatting sqref="A7:AM7 A11:AM11 A13:P13">
    <cfRule type="containsBlanks" dxfId="29" priority="36">
      <formula>LEN(TRIM(A7))=0</formula>
    </cfRule>
  </conditionalFormatting>
  <conditionalFormatting sqref="A26">
    <cfRule type="containsBlanks" dxfId="28" priority="19">
      <formula>LEN(TRIM(A26))=0</formula>
    </cfRule>
  </conditionalFormatting>
  <conditionalFormatting sqref="C23">
    <cfRule type="containsBlanks" dxfId="27" priority="22">
      <formula>LEN(TRIM(C23))=0</formula>
    </cfRule>
  </conditionalFormatting>
  <conditionalFormatting sqref="A22">
    <cfRule type="containsBlanks" dxfId="26" priority="25">
      <formula>LEN(TRIM(A22))=0</formula>
    </cfRule>
  </conditionalFormatting>
  <conditionalFormatting sqref="A29">
    <cfRule type="containsBlanks" dxfId="25" priority="15">
      <formula>LEN(TRIM(A29))=0</formula>
    </cfRule>
  </conditionalFormatting>
  <conditionalFormatting sqref="C26">
    <cfRule type="containsBlanks" dxfId="24" priority="18">
      <formula>LEN(TRIM(C26))=0</formula>
    </cfRule>
  </conditionalFormatting>
  <conditionalFormatting sqref="A25">
    <cfRule type="containsBlanks" dxfId="23" priority="21">
      <formula>LEN(TRIM(A25))=0</formula>
    </cfRule>
  </conditionalFormatting>
  <conditionalFormatting sqref="C22">
    <cfRule type="containsBlanks" dxfId="22" priority="24">
      <formula>LEN(TRIM(C22))=0</formula>
    </cfRule>
  </conditionalFormatting>
  <conditionalFormatting sqref="A20">
    <cfRule type="containsBlanks" dxfId="21" priority="27">
      <formula>LEN(TRIM(A20))=0</formula>
    </cfRule>
  </conditionalFormatting>
  <conditionalFormatting sqref="C20">
    <cfRule type="containsBlanks" dxfId="20" priority="26">
      <formula>LEN(TRIM(C20))=0</formula>
    </cfRule>
  </conditionalFormatting>
  <conditionalFormatting sqref="A23">
    <cfRule type="containsBlanks" dxfId="19" priority="23">
      <formula>LEN(TRIM(A23))=0</formula>
    </cfRule>
  </conditionalFormatting>
  <conditionalFormatting sqref="C25">
    <cfRule type="containsBlanks" dxfId="18" priority="20">
      <formula>LEN(TRIM(C25))=0</formula>
    </cfRule>
  </conditionalFormatting>
  <conditionalFormatting sqref="A28">
    <cfRule type="containsBlanks" dxfId="17" priority="17">
      <formula>LEN(TRIM(A28))=0</formula>
    </cfRule>
  </conditionalFormatting>
  <conditionalFormatting sqref="C28">
    <cfRule type="containsBlanks" dxfId="16" priority="16">
      <formula>LEN(TRIM(C28))=0</formula>
    </cfRule>
  </conditionalFormatting>
  <conditionalFormatting sqref="C29">
    <cfRule type="containsBlanks" dxfId="15" priority="14">
      <formula>LEN(TRIM(C29))=0</formula>
    </cfRule>
  </conditionalFormatting>
  <conditionalFormatting sqref="A31">
    <cfRule type="containsBlanks" dxfId="14" priority="13">
      <formula>LEN(TRIM(A31))=0</formula>
    </cfRule>
  </conditionalFormatting>
  <conditionalFormatting sqref="C31">
    <cfRule type="containsBlanks" dxfId="13" priority="12">
      <formula>LEN(TRIM(C31))=0</formula>
    </cfRule>
  </conditionalFormatting>
  <conditionalFormatting sqref="AI23:AM25">
    <cfRule type="expression" dxfId="12" priority="10">
      <formula>$D$23&lt;&gt;"日本JAPAN"</formula>
    </cfRule>
    <cfRule type="containsBlanks" dxfId="11" priority="11">
      <formula>LEN(TRIM(AI23))=0</formula>
    </cfRule>
  </conditionalFormatting>
  <conditionalFormatting sqref="AI26:AM28">
    <cfRule type="expression" dxfId="10" priority="8">
      <formula>$D$26&lt;&gt;"日本JAPAN"</formula>
    </cfRule>
    <cfRule type="containsBlanks" dxfId="9" priority="9">
      <formula>LEN(TRIM(AI26))=0</formula>
    </cfRule>
  </conditionalFormatting>
  <conditionalFormatting sqref="AI29:AM31">
    <cfRule type="expression" dxfId="8" priority="6">
      <formula>$D$29&lt;&gt;"日本JAPAN"</formula>
    </cfRule>
    <cfRule type="containsBlanks" dxfId="7" priority="7">
      <formula>LEN(TRIM(AI29))=0</formula>
    </cfRule>
  </conditionalFormatting>
  <conditionalFormatting sqref="AI20:AM22">
    <cfRule type="expression" dxfId="6" priority="49" stopIfTrue="1">
      <formula>$D$20&lt;&gt;"日本JAPAN"</formula>
    </cfRule>
    <cfRule type="containsBlanks" dxfId="5" priority="50">
      <formula>LEN(TRIM(AI20))=0</formula>
    </cfRule>
  </conditionalFormatting>
  <conditionalFormatting sqref="Y20:AB22">
    <cfRule type="containsBlanks" dxfId="4" priority="5">
      <formula>LEN(TRIM(Y20))=0</formula>
    </cfRule>
  </conditionalFormatting>
  <conditionalFormatting sqref="Y23:AB25">
    <cfRule type="containsBlanks" dxfId="3" priority="4">
      <formula>LEN(TRIM(Y23))=0</formula>
    </cfRule>
  </conditionalFormatting>
  <conditionalFormatting sqref="Y26:AB28">
    <cfRule type="containsBlanks" dxfId="2" priority="3">
      <formula>LEN(TRIM(Y26))=0</formula>
    </cfRule>
  </conditionalFormatting>
  <conditionalFormatting sqref="Y29:AB31">
    <cfRule type="containsBlanks" dxfId="1" priority="2">
      <formula>LEN(TRIM(Y29))=0</formula>
    </cfRule>
  </conditionalFormatting>
  <conditionalFormatting sqref="X9">
    <cfRule type="containsBlanks" dxfId="0" priority="1">
      <formula>LEN(TRIM(X9))=0</formula>
    </cfRule>
  </conditionalFormatting>
  <dataValidations count="18">
    <dataValidation imeMode="off" allowBlank="1" showInputMessage="1" showErrorMessage="1" sqref="A11:AM11 A7:AM7 L17:X31 X9"/>
    <dataValidation type="date" imeMode="off" operator="greaterThan" allowBlank="1" showErrorMessage="1" error="資格外/Not eligible" sqref="A13:P13">
      <formula1>42825</formula1>
    </dataValidation>
    <dataValidation type="list" allowBlank="1" showErrorMessage="1" prompt="選択してください。/Select" sqref="AC17:AH31">
      <formula1>"修士号/Master's degree,博士号/Doctor's Degree,単位取得満期退学/Coursework completed without degree,なし/None"</formula1>
    </dataValidation>
    <dataValidation type="custom" allowBlank="1" showInputMessage="1" showErrorMessage="1" errorTitle="入力エラー" error="入力できません / You can not fill in here" sqref="H29:K31">
      <formula1>$D$29&lt;&gt;"日本JAPAN"</formula1>
    </dataValidation>
    <dataValidation type="list" imeMode="off" allowBlank="1" showInputMessage="1" showErrorMessage="1" sqref="D17:G31">
      <formula1>"日本JAPAN,他国 Other Country"</formula1>
    </dataValidation>
    <dataValidation type="list" allowBlank="1" showInputMessage="1" showErrorMessage="1" sqref="AI29:AM31">
      <formula1>INDIRECT($D$29)</formula1>
    </dataValidation>
    <dataValidation type="whole" allowBlank="1" showErrorMessage="1" prompt="選択してください。/Select" sqref="C17 C19:C20 C22:C23 C25:C26 C28:C29 C31">
      <formula1>1</formula1>
      <formula2>12</formula2>
    </dataValidation>
    <dataValidation type="whole" allowBlank="1" showErrorMessage="1" prompt="選択してください。/Select" sqref="A31 A17 A19:A20 A22:A23 A25:A26 A28:A29">
      <formula1>1971</formula1>
      <formula2>2022</formula2>
    </dataValidation>
    <dataValidation type="list" allowBlank="1" showInputMessage="1" showErrorMessage="1" sqref="AI17:AM19">
      <formula1>INDIRECT($D$17)</formula1>
    </dataValidation>
    <dataValidation type="list" allowBlank="1" showInputMessage="1" showErrorMessage="1" sqref="AI20:AM22">
      <formula1>INDIRECT($D$20)</formula1>
    </dataValidation>
    <dataValidation type="list" allowBlank="1" showInputMessage="1" showErrorMessage="1" sqref="AI23:AM25">
      <formula1>INDIRECT($D$23)</formula1>
    </dataValidation>
    <dataValidation type="list" allowBlank="1" showInputMessage="1" showErrorMessage="1" sqref="AI26:AM28">
      <formula1>INDIRECT($D$26)</formula1>
    </dataValidation>
    <dataValidation type="custom" allowBlank="1" showInputMessage="1" showErrorMessage="1" errorTitle="入力エラー" error="入力できません / You can not fill in here" sqref="H17:K19">
      <formula1>$D$17&lt;&gt;"日本JAPAN"</formula1>
    </dataValidation>
    <dataValidation type="custom" allowBlank="1" showInputMessage="1" showErrorMessage="1" errorTitle="入力エラー" error="入力できません / You can not fill in here" sqref="H20:K22">
      <formula1>$D$20&lt;&gt;"日本JAPAN"</formula1>
    </dataValidation>
    <dataValidation type="custom" allowBlank="1" showInputMessage="1" showErrorMessage="1" errorTitle="入力エラー" error="入力できません / You can not fill in here" sqref="H23:K25">
      <formula1>$D$23&lt;&gt;"日本JAPAN"</formula1>
    </dataValidation>
    <dataValidation type="custom" allowBlank="1" showInputMessage="1" showErrorMessage="1" errorTitle="入力エラー" error="入力できません / You can not fill in here" sqref="H26:K28">
      <formula1>$D$26&lt;&gt;"日本JAPAN"</formula1>
    </dataValidation>
    <dataValidation type="list" allowBlank="1" showErrorMessage="1" prompt="選択してください。/Select" sqref="Y17:AB31">
      <formula1>"修士/Master,博士/Doctor,研究生/Research Student"</formula1>
    </dataValidation>
    <dataValidation type="list" imeMode="off" allowBlank="1" showInputMessage="1" showErrorMessage="1" sqref="A9:W9">
      <formula1>$A$199:$A$341</formula1>
    </dataValidation>
  </dataValidations>
  <pageMargins left="0.78740157480314965" right="0.39370078740157483" top="0.19685039370078741" bottom="0"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B805"/>
  <sheetViews>
    <sheetView zoomScaleNormal="5" zoomScaleSheetLayoutView="11" workbookViewId="0"/>
  </sheetViews>
  <sheetFormatPr defaultRowHeight="13.5" x14ac:dyDescent="0.15"/>
  <cols>
    <col min="1" max="1" width="13.875" style="112" customWidth="1"/>
    <col min="2" max="2" width="33.125" style="89" bestFit="1" customWidth="1"/>
    <col min="3" max="16384" width="9" style="89"/>
  </cols>
  <sheetData>
    <row r="1" spans="1:2" s="105" customFormat="1" ht="15.75" customHeight="1" x14ac:dyDescent="0.15">
      <c r="A1" s="104" t="s">
        <v>998</v>
      </c>
      <c r="B1" s="104" t="s">
        <v>137</v>
      </c>
    </row>
    <row r="2" spans="1:2" ht="15" customHeight="1" x14ac:dyDescent="0.15">
      <c r="A2" s="109">
        <v>101001</v>
      </c>
      <c r="B2" s="99" t="s">
        <v>138</v>
      </c>
    </row>
    <row r="3" spans="1:2" ht="15" customHeight="1" x14ac:dyDescent="0.15">
      <c r="A3" s="109">
        <v>101002</v>
      </c>
      <c r="B3" s="99" t="s">
        <v>139</v>
      </c>
    </row>
    <row r="4" spans="1:2" ht="15" customHeight="1" x14ac:dyDescent="0.15">
      <c r="A4" s="109">
        <v>101003</v>
      </c>
      <c r="B4" s="99" t="s">
        <v>140</v>
      </c>
    </row>
    <row r="5" spans="1:2" ht="15" customHeight="1" x14ac:dyDescent="0.15">
      <c r="A5" s="109">
        <v>101004</v>
      </c>
      <c r="B5" s="99" t="s">
        <v>141</v>
      </c>
    </row>
    <row r="6" spans="1:2" ht="15" customHeight="1" x14ac:dyDescent="0.15">
      <c r="A6" s="109">
        <v>101005</v>
      </c>
      <c r="B6" s="99" t="s">
        <v>142</v>
      </c>
    </row>
    <row r="7" spans="1:2" ht="15" customHeight="1" x14ac:dyDescent="0.15">
      <c r="A7" s="109">
        <v>101006</v>
      </c>
      <c r="B7" s="99" t="s">
        <v>143</v>
      </c>
    </row>
    <row r="8" spans="1:2" ht="15" customHeight="1" x14ac:dyDescent="0.15">
      <c r="A8" s="109">
        <v>101007</v>
      </c>
      <c r="B8" s="99" t="s">
        <v>144</v>
      </c>
    </row>
    <row r="9" spans="1:2" ht="15" customHeight="1" x14ac:dyDescent="0.15">
      <c r="A9" s="109">
        <v>102001</v>
      </c>
      <c r="B9" s="99" t="s">
        <v>145</v>
      </c>
    </row>
    <row r="10" spans="1:2" ht="15" customHeight="1" x14ac:dyDescent="0.15">
      <c r="A10" s="109">
        <v>102002</v>
      </c>
      <c r="B10" s="99" t="s">
        <v>146</v>
      </c>
    </row>
    <row r="11" spans="1:2" ht="15" customHeight="1" x14ac:dyDescent="0.15">
      <c r="A11" s="109">
        <v>102003</v>
      </c>
      <c r="B11" s="99" t="s">
        <v>147</v>
      </c>
    </row>
    <row r="12" spans="1:2" ht="15" customHeight="1" x14ac:dyDescent="0.15">
      <c r="A12" s="109">
        <v>102004</v>
      </c>
      <c r="B12" s="99" t="s">
        <v>148</v>
      </c>
    </row>
    <row r="13" spans="1:2" ht="15" customHeight="1" x14ac:dyDescent="0.15">
      <c r="A13" s="109">
        <v>102005</v>
      </c>
      <c r="B13" s="99" t="s">
        <v>149</v>
      </c>
    </row>
    <row r="14" spans="1:2" ht="15" customHeight="1" x14ac:dyDescent="0.15">
      <c r="A14" s="109">
        <v>102006</v>
      </c>
      <c r="B14" s="99" t="s">
        <v>150</v>
      </c>
    </row>
    <row r="15" spans="1:2" ht="15" customHeight="1" x14ac:dyDescent="0.15">
      <c r="A15" s="109">
        <v>102007</v>
      </c>
      <c r="B15" s="99" t="s">
        <v>151</v>
      </c>
    </row>
    <row r="16" spans="1:2" ht="15" customHeight="1" x14ac:dyDescent="0.15">
      <c r="A16" s="109">
        <v>103001</v>
      </c>
      <c r="B16" s="99" t="s">
        <v>152</v>
      </c>
    </row>
    <row r="17" spans="1:2" ht="15" customHeight="1" x14ac:dyDescent="0.15">
      <c r="A17" s="109">
        <v>103002</v>
      </c>
      <c r="B17" s="99" t="s">
        <v>153</v>
      </c>
    </row>
    <row r="18" spans="1:2" ht="15" customHeight="1" x14ac:dyDescent="0.15">
      <c r="A18" s="109">
        <v>103003</v>
      </c>
      <c r="B18" s="99" t="s">
        <v>154</v>
      </c>
    </row>
    <row r="19" spans="1:2" ht="15" customHeight="1" x14ac:dyDescent="0.15">
      <c r="A19" s="109">
        <v>103004</v>
      </c>
      <c r="B19" s="99" t="s">
        <v>155</v>
      </c>
    </row>
    <row r="20" spans="1:2" ht="15" customHeight="1" x14ac:dyDescent="0.15">
      <c r="A20" s="109">
        <v>103005</v>
      </c>
      <c r="B20" s="99" t="s">
        <v>156</v>
      </c>
    </row>
    <row r="21" spans="1:2" ht="15" customHeight="1" x14ac:dyDescent="0.15">
      <c r="A21" s="109">
        <v>103006</v>
      </c>
      <c r="B21" s="99" t="s">
        <v>157</v>
      </c>
    </row>
    <row r="22" spans="1:2" ht="15" customHeight="1" x14ac:dyDescent="0.15">
      <c r="A22" s="109">
        <v>103007</v>
      </c>
      <c r="B22" s="99" t="s">
        <v>158</v>
      </c>
    </row>
    <row r="23" spans="1:2" ht="15" customHeight="1" x14ac:dyDescent="0.15">
      <c r="A23" s="109">
        <v>103008</v>
      </c>
      <c r="B23" s="99" t="s">
        <v>159</v>
      </c>
    </row>
    <row r="24" spans="1:2" ht="15" customHeight="1" x14ac:dyDescent="0.15">
      <c r="A24" s="109">
        <v>103009</v>
      </c>
      <c r="B24" s="99" t="s">
        <v>160</v>
      </c>
    </row>
    <row r="25" spans="1:2" ht="15" customHeight="1" x14ac:dyDescent="0.15">
      <c r="A25" s="109">
        <v>103010</v>
      </c>
      <c r="B25" s="99" t="s">
        <v>161</v>
      </c>
    </row>
    <row r="26" spans="1:2" ht="15" customHeight="1" x14ac:dyDescent="0.15">
      <c r="A26" s="109">
        <v>103011</v>
      </c>
      <c r="B26" s="99" t="s">
        <v>1064</v>
      </c>
    </row>
    <row r="27" spans="1:2" ht="15" customHeight="1" x14ac:dyDescent="0.15">
      <c r="A27" s="109">
        <v>103014</v>
      </c>
      <c r="B27" s="99" t="s">
        <v>162</v>
      </c>
    </row>
    <row r="28" spans="1:2" ht="15" customHeight="1" x14ac:dyDescent="0.15">
      <c r="A28" s="109">
        <v>103015</v>
      </c>
      <c r="B28" s="99" t="s">
        <v>163</v>
      </c>
    </row>
    <row r="29" spans="1:2" ht="15" customHeight="1" x14ac:dyDescent="0.15">
      <c r="A29" s="109">
        <v>103016</v>
      </c>
      <c r="B29" s="99" t="s">
        <v>164</v>
      </c>
    </row>
    <row r="30" spans="1:2" ht="15" customHeight="1" x14ac:dyDescent="0.15">
      <c r="A30" s="109">
        <v>104001</v>
      </c>
      <c r="B30" s="99" t="s">
        <v>165</v>
      </c>
    </row>
    <row r="31" spans="1:2" ht="15" customHeight="1" x14ac:dyDescent="0.15">
      <c r="A31" s="109">
        <v>104002</v>
      </c>
      <c r="B31" s="99" t="s">
        <v>166</v>
      </c>
    </row>
    <row r="32" spans="1:2" ht="15" customHeight="1" x14ac:dyDescent="0.15">
      <c r="A32" s="109">
        <v>104003</v>
      </c>
      <c r="B32" s="99" t="s">
        <v>167</v>
      </c>
    </row>
    <row r="33" spans="1:2" ht="15" customHeight="1" x14ac:dyDescent="0.15">
      <c r="A33" s="109">
        <v>104004</v>
      </c>
      <c r="B33" s="99" t="s">
        <v>168</v>
      </c>
    </row>
    <row r="34" spans="1:2" ht="15" customHeight="1" x14ac:dyDescent="0.15">
      <c r="A34" s="109">
        <v>104005</v>
      </c>
      <c r="B34" s="99" t="s">
        <v>169</v>
      </c>
    </row>
    <row r="35" spans="1:2" ht="15" customHeight="1" x14ac:dyDescent="0.15">
      <c r="A35" s="109">
        <v>104006</v>
      </c>
      <c r="B35" s="99" t="s">
        <v>170</v>
      </c>
    </row>
    <row r="36" spans="1:2" ht="15" customHeight="1" x14ac:dyDescent="0.15">
      <c r="A36" s="109">
        <v>104008</v>
      </c>
      <c r="B36" s="99" t="s">
        <v>1065</v>
      </c>
    </row>
    <row r="37" spans="1:2" ht="15" customHeight="1" x14ac:dyDescent="0.15">
      <c r="A37" s="109">
        <v>104009</v>
      </c>
      <c r="B37" s="99" t="s">
        <v>171</v>
      </c>
    </row>
    <row r="38" spans="1:2" ht="15" customHeight="1" x14ac:dyDescent="0.15">
      <c r="A38" s="109">
        <v>104012</v>
      </c>
      <c r="B38" s="99" t="s">
        <v>172</v>
      </c>
    </row>
    <row r="39" spans="1:2" ht="15" customHeight="1" x14ac:dyDescent="0.15">
      <c r="A39" s="109">
        <v>104013</v>
      </c>
      <c r="B39" s="99" t="s">
        <v>173</v>
      </c>
    </row>
    <row r="40" spans="1:2" ht="15" customHeight="1" x14ac:dyDescent="0.15">
      <c r="A40" s="109">
        <v>104014</v>
      </c>
      <c r="B40" s="99" t="s">
        <v>174</v>
      </c>
    </row>
    <row r="41" spans="1:2" ht="15" customHeight="1" x14ac:dyDescent="0.15">
      <c r="A41" s="109">
        <v>104015</v>
      </c>
      <c r="B41" s="99" t="s">
        <v>175</v>
      </c>
    </row>
    <row r="42" spans="1:2" ht="15" customHeight="1" x14ac:dyDescent="0.15">
      <c r="A42" s="109">
        <v>105001</v>
      </c>
      <c r="B42" s="99" t="s">
        <v>176</v>
      </c>
    </row>
    <row r="43" spans="1:2" ht="15" customHeight="1" x14ac:dyDescent="0.15">
      <c r="A43" s="109">
        <v>105002</v>
      </c>
      <c r="B43" s="99" t="s">
        <v>177</v>
      </c>
    </row>
    <row r="44" spans="1:2" ht="15" customHeight="1" x14ac:dyDescent="0.15">
      <c r="A44" s="109">
        <v>105003</v>
      </c>
      <c r="B44" s="99" t="s">
        <v>178</v>
      </c>
    </row>
    <row r="45" spans="1:2" ht="15" customHeight="1" x14ac:dyDescent="0.15">
      <c r="A45" s="109">
        <v>105004</v>
      </c>
      <c r="B45" s="99" t="s">
        <v>179</v>
      </c>
    </row>
    <row r="46" spans="1:2" ht="15" customHeight="1" x14ac:dyDescent="0.15">
      <c r="A46" s="109">
        <v>105005</v>
      </c>
      <c r="B46" s="99" t="s">
        <v>180</v>
      </c>
    </row>
    <row r="47" spans="1:2" ht="15" customHeight="1" x14ac:dyDescent="0.15">
      <c r="A47" s="109">
        <v>105006</v>
      </c>
      <c r="B47" s="99" t="s">
        <v>181</v>
      </c>
    </row>
    <row r="48" spans="1:2" ht="15" customHeight="1" x14ac:dyDescent="0.15">
      <c r="A48" s="109">
        <v>105007</v>
      </c>
      <c r="B48" s="99" t="s">
        <v>182</v>
      </c>
    </row>
    <row r="49" spans="1:2" ht="15" customHeight="1" x14ac:dyDescent="0.15">
      <c r="A49" s="109">
        <v>105008</v>
      </c>
      <c r="B49" s="99" t="s">
        <v>183</v>
      </c>
    </row>
    <row r="50" spans="1:2" ht="15" customHeight="1" x14ac:dyDescent="0.15">
      <c r="A50" s="109">
        <v>105009</v>
      </c>
      <c r="B50" s="99" t="s">
        <v>184</v>
      </c>
    </row>
    <row r="51" spans="1:2" ht="15" customHeight="1" x14ac:dyDescent="0.15">
      <c r="A51" s="109">
        <v>105010</v>
      </c>
      <c r="B51" s="99" t="s">
        <v>185</v>
      </c>
    </row>
    <row r="52" spans="1:2" ht="15" customHeight="1" x14ac:dyDescent="0.15">
      <c r="A52" s="109">
        <v>105012</v>
      </c>
      <c r="B52" s="99" t="s">
        <v>186</v>
      </c>
    </row>
    <row r="53" spans="1:2" ht="15" customHeight="1" x14ac:dyDescent="0.15">
      <c r="A53" s="109">
        <v>105014</v>
      </c>
      <c r="B53" s="99" t="s">
        <v>1066</v>
      </c>
    </row>
    <row r="54" spans="1:2" ht="15" customHeight="1" x14ac:dyDescent="0.15">
      <c r="A54" s="109">
        <v>106001</v>
      </c>
      <c r="B54" s="99" t="s">
        <v>187</v>
      </c>
    </row>
    <row r="55" spans="1:2" ht="15" customHeight="1" x14ac:dyDescent="0.15">
      <c r="A55" s="109">
        <v>106002</v>
      </c>
      <c r="B55" s="99" t="s">
        <v>188</v>
      </c>
    </row>
    <row r="56" spans="1:2" ht="15" customHeight="1" x14ac:dyDescent="0.15">
      <c r="A56" s="109">
        <v>106003</v>
      </c>
      <c r="B56" s="99" t="s">
        <v>189</v>
      </c>
    </row>
    <row r="57" spans="1:2" ht="15" customHeight="1" x14ac:dyDescent="0.15">
      <c r="A57" s="109">
        <v>106004</v>
      </c>
      <c r="B57" s="99" t="s">
        <v>190</v>
      </c>
    </row>
    <row r="58" spans="1:2" ht="15" customHeight="1" x14ac:dyDescent="0.15">
      <c r="A58" s="109">
        <v>106005</v>
      </c>
      <c r="B58" s="99" t="s">
        <v>191</v>
      </c>
    </row>
    <row r="59" spans="1:2" ht="15" customHeight="1" x14ac:dyDescent="0.15">
      <c r="A59" s="109">
        <v>106007</v>
      </c>
      <c r="B59" s="99" t="s">
        <v>192</v>
      </c>
    </row>
    <row r="60" spans="1:2" ht="15" customHeight="1" x14ac:dyDescent="0.15">
      <c r="A60" s="109">
        <v>106008</v>
      </c>
      <c r="B60" s="99" t="s">
        <v>193</v>
      </c>
    </row>
    <row r="61" spans="1:2" ht="15" customHeight="1" x14ac:dyDescent="0.15">
      <c r="A61" s="109">
        <v>106010</v>
      </c>
      <c r="B61" s="99" t="s">
        <v>194</v>
      </c>
    </row>
    <row r="62" spans="1:2" ht="15" customHeight="1" x14ac:dyDescent="0.15">
      <c r="A62" s="109">
        <v>106011</v>
      </c>
      <c r="B62" s="99" t="s">
        <v>195</v>
      </c>
    </row>
    <row r="63" spans="1:2" ht="15" customHeight="1" x14ac:dyDescent="0.15">
      <c r="A63" s="109">
        <v>106012</v>
      </c>
      <c r="B63" s="99" t="s">
        <v>196</v>
      </c>
    </row>
    <row r="64" spans="1:2" ht="15" customHeight="1" x14ac:dyDescent="0.15">
      <c r="A64" s="109">
        <v>106013</v>
      </c>
      <c r="B64" s="99" t="s">
        <v>197</v>
      </c>
    </row>
    <row r="65" spans="1:2" ht="15" customHeight="1" x14ac:dyDescent="0.15">
      <c r="A65" s="109">
        <v>106014</v>
      </c>
      <c r="B65" s="99" t="s">
        <v>198</v>
      </c>
    </row>
    <row r="66" spans="1:2" ht="15" customHeight="1" x14ac:dyDescent="0.15">
      <c r="A66" s="109">
        <v>106015</v>
      </c>
      <c r="B66" s="99" t="s">
        <v>199</v>
      </c>
    </row>
    <row r="67" spans="1:2" ht="15" customHeight="1" x14ac:dyDescent="0.15">
      <c r="A67" s="109">
        <v>107001</v>
      </c>
      <c r="B67" s="99" t="s">
        <v>200</v>
      </c>
    </row>
    <row r="68" spans="1:2" ht="15" customHeight="1" x14ac:dyDescent="0.15">
      <c r="A68" s="109">
        <v>107002</v>
      </c>
      <c r="B68" s="99" t="s">
        <v>201</v>
      </c>
    </row>
    <row r="69" spans="1:2" ht="15" customHeight="1" x14ac:dyDescent="0.15">
      <c r="A69" s="109">
        <v>107003</v>
      </c>
      <c r="B69" s="99" t="s">
        <v>202</v>
      </c>
    </row>
    <row r="70" spans="1:2" ht="15" customHeight="1" x14ac:dyDescent="0.15">
      <c r="A70" s="109">
        <v>107004</v>
      </c>
      <c r="B70" s="99" t="s">
        <v>203</v>
      </c>
    </row>
    <row r="71" spans="1:2" ht="15" customHeight="1" x14ac:dyDescent="0.15">
      <c r="A71" s="109">
        <v>107005</v>
      </c>
      <c r="B71" s="99" t="s">
        <v>204</v>
      </c>
    </row>
    <row r="72" spans="1:2" ht="15" customHeight="1" x14ac:dyDescent="0.15">
      <c r="A72" s="109">
        <v>108001</v>
      </c>
      <c r="B72" s="99" t="s">
        <v>205</v>
      </c>
    </row>
    <row r="73" spans="1:2" ht="15" customHeight="1" x14ac:dyDescent="0.15">
      <c r="A73" s="109">
        <v>108002</v>
      </c>
      <c r="B73" s="99" t="s">
        <v>206</v>
      </c>
    </row>
    <row r="74" spans="1:2" ht="15" customHeight="1" x14ac:dyDescent="0.15">
      <c r="A74" s="109">
        <v>108003</v>
      </c>
      <c r="B74" s="99" t="s">
        <v>207</v>
      </c>
    </row>
    <row r="75" spans="1:2" ht="15" customHeight="1" x14ac:dyDescent="0.15">
      <c r="A75" s="109">
        <v>108004</v>
      </c>
      <c r="B75" s="99" t="s">
        <v>208</v>
      </c>
    </row>
    <row r="76" spans="1:2" ht="15" customHeight="1" x14ac:dyDescent="0.15">
      <c r="A76" s="109">
        <v>108007</v>
      </c>
      <c r="B76" s="99" t="s">
        <v>209</v>
      </c>
    </row>
    <row r="77" spans="1:2" ht="15" customHeight="1" x14ac:dyDescent="0.15">
      <c r="A77" s="109">
        <v>109001</v>
      </c>
      <c r="B77" s="99" t="s">
        <v>210</v>
      </c>
    </row>
    <row r="78" spans="1:2" ht="15" customHeight="1" x14ac:dyDescent="0.15">
      <c r="A78" s="109">
        <v>109002</v>
      </c>
      <c r="B78" s="99" t="s">
        <v>211</v>
      </c>
    </row>
    <row r="79" spans="1:2" ht="15" customHeight="1" x14ac:dyDescent="0.15">
      <c r="A79" s="109">
        <v>109003</v>
      </c>
      <c r="B79" s="99" t="s">
        <v>212</v>
      </c>
    </row>
    <row r="80" spans="1:2" ht="15" customHeight="1" x14ac:dyDescent="0.15">
      <c r="A80" s="109">
        <v>109004</v>
      </c>
      <c r="B80" s="99" t="s">
        <v>213</v>
      </c>
    </row>
    <row r="81" spans="1:2" ht="15" customHeight="1" x14ac:dyDescent="0.15">
      <c r="A81" s="109">
        <v>109005</v>
      </c>
      <c r="B81" s="99" t="s">
        <v>214</v>
      </c>
    </row>
    <row r="82" spans="1:2" ht="15" customHeight="1" x14ac:dyDescent="0.15">
      <c r="A82" s="109">
        <v>109006</v>
      </c>
      <c r="B82" s="99" t="s">
        <v>215</v>
      </c>
    </row>
    <row r="83" spans="1:2" ht="15" customHeight="1" x14ac:dyDescent="0.15">
      <c r="A83" s="109">
        <v>109007</v>
      </c>
      <c r="B83" s="99" t="s">
        <v>216</v>
      </c>
    </row>
    <row r="84" spans="1:2" ht="15" customHeight="1" x14ac:dyDescent="0.15">
      <c r="A84" s="109">
        <v>109008</v>
      </c>
      <c r="B84" s="99" t="s">
        <v>217</v>
      </c>
    </row>
    <row r="85" spans="1:2" ht="15" customHeight="1" x14ac:dyDescent="0.15">
      <c r="A85" s="109">
        <v>109009</v>
      </c>
      <c r="B85" s="99" t="s">
        <v>218</v>
      </c>
    </row>
    <row r="86" spans="1:2" ht="15" customHeight="1" x14ac:dyDescent="0.15">
      <c r="A86" s="109">
        <v>109011</v>
      </c>
      <c r="B86" s="99" t="s">
        <v>219</v>
      </c>
    </row>
    <row r="87" spans="1:2" ht="15" customHeight="1" x14ac:dyDescent="0.15">
      <c r="A87" s="109">
        <v>109015</v>
      </c>
      <c r="B87" s="99" t="s">
        <v>220</v>
      </c>
    </row>
    <row r="88" spans="1:2" ht="15" customHeight="1" x14ac:dyDescent="0.15">
      <c r="A88" s="109">
        <v>201001</v>
      </c>
      <c r="B88" s="99" t="s">
        <v>221</v>
      </c>
    </row>
    <row r="89" spans="1:2" ht="15" customHeight="1" x14ac:dyDescent="0.15">
      <c r="A89" s="109">
        <v>201002</v>
      </c>
      <c r="B89" s="99" t="s">
        <v>230</v>
      </c>
    </row>
    <row r="90" spans="1:2" ht="15" customHeight="1" x14ac:dyDescent="0.15">
      <c r="A90" s="109">
        <v>201003</v>
      </c>
      <c r="B90" s="99" t="s">
        <v>231</v>
      </c>
    </row>
    <row r="91" spans="1:2" ht="15" customHeight="1" x14ac:dyDescent="0.15">
      <c r="A91" s="109">
        <v>201004</v>
      </c>
      <c r="B91" s="99" t="s">
        <v>232</v>
      </c>
    </row>
    <row r="92" spans="1:2" ht="15" customHeight="1" x14ac:dyDescent="0.15">
      <c r="A92" s="109">
        <v>201005</v>
      </c>
      <c r="B92" s="99" t="s">
        <v>233</v>
      </c>
    </row>
    <row r="93" spans="1:2" ht="15" customHeight="1" x14ac:dyDescent="0.15">
      <c r="A93" s="109">
        <v>201006</v>
      </c>
      <c r="B93" s="99" t="s">
        <v>1067</v>
      </c>
    </row>
    <row r="94" spans="1:2" ht="15" customHeight="1" x14ac:dyDescent="0.15">
      <c r="A94" s="109">
        <v>202001</v>
      </c>
      <c r="B94" s="99" t="s">
        <v>234</v>
      </c>
    </row>
    <row r="95" spans="1:2" ht="15" customHeight="1" x14ac:dyDescent="0.15">
      <c r="A95" s="109">
        <v>202002</v>
      </c>
      <c r="B95" s="99" t="s">
        <v>235</v>
      </c>
    </row>
    <row r="96" spans="1:2" ht="15" customHeight="1" x14ac:dyDescent="0.15">
      <c r="A96" s="109">
        <v>202003</v>
      </c>
      <c r="B96" s="99" t="s">
        <v>236</v>
      </c>
    </row>
    <row r="97" spans="1:2" ht="15" customHeight="1" x14ac:dyDescent="0.15">
      <c r="A97" s="109">
        <v>202004</v>
      </c>
      <c r="B97" s="99" t="s">
        <v>237</v>
      </c>
    </row>
    <row r="98" spans="1:2" ht="15" customHeight="1" x14ac:dyDescent="0.15">
      <c r="A98" s="109">
        <v>202005</v>
      </c>
      <c r="B98" s="99" t="s">
        <v>238</v>
      </c>
    </row>
    <row r="99" spans="1:2" ht="15" customHeight="1" x14ac:dyDescent="0.15">
      <c r="A99" s="109">
        <v>202006</v>
      </c>
      <c r="B99" s="99" t="s">
        <v>239</v>
      </c>
    </row>
    <row r="100" spans="1:2" ht="15" customHeight="1" x14ac:dyDescent="0.15">
      <c r="A100" s="109">
        <v>202007</v>
      </c>
      <c r="B100" s="99" t="s">
        <v>240</v>
      </c>
    </row>
    <row r="101" spans="1:2" ht="15" customHeight="1" x14ac:dyDescent="0.15">
      <c r="A101" s="109">
        <v>202008</v>
      </c>
      <c r="B101" s="99" t="s">
        <v>241</v>
      </c>
    </row>
    <row r="102" spans="1:2" ht="15" customHeight="1" x14ac:dyDescent="0.15">
      <c r="A102" s="109">
        <v>202009</v>
      </c>
      <c r="B102" s="99" t="s">
        <v>242</v>
      </c>
    </row>
    <row r="103" spans="1:2" ht="15" customHeight="1" x14ac:dyDescent="0.15">
      <c r="A103" s="109">
        <v>202010</v>
      </c>
      <c r="B103" s="99" t="s">
        <v>764</v>
      </c>
    </row>
    <row r="104" spans="1:2" ht="15" customHeight="1" x14ac:dyDescent="0.15">
      <c r="A104" s="109">
        <v>202011</v>
      </c>
      <c r="B104" s="99" t="s">
        <v>1068</v>
      </c>
    </row>
    <row r="105" spans="1:2" ht="15" customHeight="1" x14ac:dyDescent="0.15">
      <c r="A105" s="109">
        <v>203001</v>
      </c>
      <c r="B105" s="99" t="s">
        <v>243</v>
      </c>
    </row>
    <row r="106" spans="1:2" ht="15" customHeight="1" x14ac:dyDescent="0.15">
      <c r="A106" s="109">
        <v>203002</v>
      </c>
      <c r="B106" s="99" t="s">
        <v>244</v>
      </c>
    </row>
    <row r="107" spans="1:2" ht="15" customHeight="1" x14ac:dyDescent="0.15">
      <c r="A107" s="109">
        <v>203003</v>
      </c>
      <c r="B107" s="99" t="s">
        <v>245</v>
      </c>
    </row>
    <row r="108" spans="1:2" ht="15" customHeight="1" x14ac:dyDescent="0.15">
      <c r="A108" s="109">
        <v>203004</v>
      </c>
      <c r="B108" s="99" t="s">
        <v>246</v>
      </c>
    </row>
    <row r="109" spans="1:2" ht="15" customHeight="1" x14ac:dyDescent="0.15">
      <c r="A109" s="109">
        <v>203005</v>
      </c>
      <c r="B109" s="99" t="s">
        <v>247</v>
      </c>
    </row>
    <row r="110" spans="1:2" ht="15" customHeight="1" x14ac:dyDescent="0.15">
      <c r="A110" s="109">
        <v>203006</v>
      </c>
      <c r="B110" s="99" t="s">
        <v>248</v>
      </c>
    </row>
    <row r="111" spans="1:2" ht="15" customHeight="1" x14ac:dyDescent="0.15">
      <c r="A111" s="109">
        <v>203007</v>
      </c>
      <c r="B111" s="99" t="s">
        <v>249</v>
      </c>
    </row>
    <row r="112" spans="1:2" ht="15" customHeight="1" x14ac:dyDescent="0.15">
      <c r="A112" s="109">
        <v>203009</v>
      </c>
      <c r="B112" s="99" t="s">
        <v>250</v>
      </c>
    </row>
    <row r="113" spans="1:2" ht="15" customHeight="1" x14ac:dyDescent="0.15">
      <c r="A113" s="109">
        <v>203010</v>
      </c>
      <c r="B113" s="99" t="s">
        <v>251</v>
      </c>
    </row>
    <row r="114" spans="1:2" ht="15" customHeight="1" x14ac:dyDescent="0.15">
      <c r="A114" s="109">
        <v>203011</v>
      </c>
      <c r="B114" s="99" t="s">
        <v>252</v>
      </c>
    </row>
    <row r="115" spans="1:2" ht="15" customHeight="1" x14ac:dyDescent="0.15">
      <c r="A115" s="109">
        <v>203012</v>
      </c>
      <c r="B115" s="99" t="s">
        <v>253</v>
      </c>
    </row>
    <row r="116" spans="1:2" ht="15" customHeight="1" x14ac:dyDescent="0.15">
      <c r="A116" s="109">
        <v>203013</v>
      </c>
      <c r="B116" s="99" t="s">
        <v>254</v>
      </c>
    </row>
    <row r="117" spans="1:2" ht="15" customHeight="1" x14ac:dyDescent="0.15">
      <c r="A117" s="109">
        <v>203014</v>
      </c>
      <c r="B117" s="99" t="s">
        <v>255</v>
      </c>
    </row>
    <row r="118" spans="1:2" ht="15" customHeight="1" x14ac:dyDescent="0.15">
      <c r="A118" s="109">
        <v>203015</v>
      </c>
      <c r="B118" s="99" t="s">
        <v>256</v>
      </c>
    </row>
    <row r="119" spans="1:2" ht="15" customHeight="1" x14ac:dyDescent="0.15">
      <c r="A119" s="109">
        <v>203016</v>
      </c>
      <c r="B119" s="99" t="s">
        <v>412</v>
      </c>
    </row>
    <row r="120" spans="1:2" ht="15" customHeight="1" x14ac:dyDescent="0.15">
      <c r="A120" s="110">
        <v>203017</v>
      </c>
      <c r="B120" s="100" t="s">
        <v>370</v>
      </c>
    </row>
    <row r="121" spans="1:2" ht="15" customHeight="1" x14ac:dyDescent="0.15">
      <c r="A121" s="110">
        <v>203018</v>
      </c>
      <c r="B121" s="100" t="s">
        <v>933</v>
      </c>
    </row>
    <row r="122" spans="1:2" ht="15" customHeight="1" x14ac:dyDescent="0.15">
      <c r="A122" s="109">
        <v>203020</v>
      </c>
      <c r="B122" s="99" t="s">
        <v>1069</v>
      </c>
    </row>
    <row r="123" spans="1:2" ht="15" customHeight="1" x14ac:dyDescent="0.15">
      <c r="A123" s="109">
        <v>203021</v>
      </c>
      <c r="B123" s="99" t="s">
        <v>1070</v>
      </c>
    </row>
    <row r="124" spans="1:2" ht="15" customHeight="1" x14ac:dyDescent="0.15">
      <c r="A124" s="109">
        <v>204004</v>
      </c>
      <c r="B124" s="99" t="s">
        <v>1071</v>
      </c>
    </row>
    <row r="125" spans="1:2" ht="15" customHeight="1" x14ac:dyDescent="0.15">
      <c r="A125" s="109">
        <v>204005</v>
      </c>
      <c r="B125" s="99" t="s">
        <v>1072</v>
      </c>
    </row>
    <row r="126" spans="1:2" ht="15" customHeight="1" x14ac:dyDescent="0.15">
      <c r="A126" s="109">
        <v>205001</v>
      </c>
      <c r="B126" s="99" t="s">
        <v>257</v>
      </c>
    </row>
    <row r="127" spans="1:2" ht="15" customHeight="1" x14ac:dyDescent="0.15">
      <c r="A127" s="109">
        <v>205003</v>
      </c>
      <c r="B127" s="99" t="s">
        <v>258</v>
      </c>
    </row>
    <row r="128" spans="1:2" ht="15" customHeight="1" x14ac:dyDescent="0.15">
      <c r="A128" s="109">
        <v>205006</v>
      </c>
      <c r="B128" s="99" t="s">
        <v>259</v>
      </c>
    </row>
    <row r="129" spans="1:2" ht="15" customHeight="1" x14ac:dyDescent="0.15">
      <c r="A129" s="109">
        <v>205008</v>
      </c>
      <c r="B129" s="99" t="s">
        <v>260</v>
      </c>
    </row>
    <row r="130" spans="1:2" ht="15" customHeight="1" x14ac:dyDescent="0.15">
      <c r="A130" s="109">
        <v>205009</v>
      </c>
      <c r="B130" s="99" t="s">
        <v>261</v>
      </c>
    </row>
    <row r="131" spans="1:2" ht="15" customHeight="1" x14ac:dyDescent="0.15">
      <c r="A131" s="109">
        <v>205011</v>
      </c>
      <c r="B131" s="99" t="s">
        <v>262</v>
      </c>
    </row>
    <row r="132" spans="1:2" ht="15" customHeight="1" x14ac:dyDescent="0.15">
      <c r="A132" s="109">
        <v>205012</v>
      </c>
      <c r="B132" s="99" t="s">
        <v>263</v>
      </c>
    </row>
    <row r="133" spans="1:2" ht="15" customHeight="1" x14ac:dyDescent="0.15">
      <c r="A133" s="109">
        <v>205013</v>
      </c>
      <c r="B133" s="99" t="s">
        <v>264</v>
      </c>
    </row>
    <row r="134" spans="1:2" ht="15" customHeight="1" x14ac:dyDescent="0.15">
      <c r="A134" s="109">
        <v>205015</v>
      </c>
      <c r="B134" s="99" t="s">
        <v>265</v>
      </c>
    </row>
    <row r="135" spans="1:2" ht="15" customHeight="1" x14ac:dyDescent="0.15">
      <c r="A135" s="109">
        <v>205016</v>
      </c>
      <c r="B135" s="99" t="s">
        <v>266</v>
      </c>
    </row>
    <row r="136" spans="1:2" ht="15" customHeight="1" x14ac:dyDescent="0.15">
      <c r="A136" s="109">
        <v>205017</v>
      </c>
      <c r="B136" s="99" t="s">
        <v>267</v>
      </c>
    </row>
    <row r="137" spans="1:2" ht="15" customHeight="1" x14ac:dyDescent="0.15">
      <c r="A137" s="109">
        <v>205018</v>
      </c>
      <c r="B137" s="99" t="s">
        <v>268</v>
      </c>
    </row>
    <row r="138" spans="1:2" ht="15" customHeight="1" x14ac:dyDescent="0.15">
      <c r="A138" s="109">
        <v>205019</v>
      </c>
      <c r="B138" s="99" t="s">
        <v>269</v>
      </c>
    </row>
    <row r="139" spans="1:2" ht="15" customHeight="1" x14ac:dyDescent="0.15">
      <c r="A139" s="110">
        <v>205020</v>
      </c>
      <c r="B139" s="100" t="s">
        <v>629</v>
      </c>
    </row>
    <row r="140" spans="1:2" ht="15" customHeight="1" x14ac:dyDescent="0.15">
      <c r="A140" s="110">
        <v>205021</v>
      </c>
      <c r="B140" s="101" t="s">
        <v>1073</v>
      </c>
    </row>
    <row r="141" spans="1:2" ht="15" customHeight="1" x14ac:dyDescent="0.15">
      <c r="A141" s="109">
        <v>205022</v>
      </c>
      <c r="B141" s="99" t="s">
        <v>934</v>
      </c>
    </row>
    <row r="142" spans="1:2" ht="15" customHeight="1" x14ac:dyDescent="0.15">
      <c r="A142" s="109">
        <v>205023</v>
      </c>
      <c r="B142" s="99" t="s">
        <v>1074</v>
      </c>
    </row>
    <row r="143" spans="1:2" ht="15" customHeight="1" x14ac:dyDescent="0.15">
      <c r="A143" s="109">
        <v>206001</v>
      </c>
      <c r="B143" s="99" t="s">
        <v>270</v>
      </c>
    </row>
    <row r="144" spans="1:2" ht="15" customHeight="1" x14ac:dyDescent="0.15">
      <c r="A144" s="109">
        <v>206002</v>
      </c>
      <c r="B144" s="99" t="s">
        <v>271</v>
      </c>
    </row>
    <row r="145" spans="1:2" ht="15" customHeight="1" x14ac:dyDescent="0.15">
      <c r="A145" s="109">
        <v>206003</v>
      </c>
      <c r="B145" s="99" t="s">
        <v>272</v>
      </c>
    </row>
    <row r="146" spans="1:2" ht="15" customHeight="1" x14ac:dyDescent="0.15">
      <c r="A146" s="109">
        <v>206008</v>
      </c>
      <c r="B146" s="99" t="s">
        <v>273</v>
      </c>
    </row>
    <row r="147" spans="1:2" ht="15" customHeight="1" x14ac:dyDescent="0.15">
      <c r="A147" s="109">
        <v>206012</v>
      </c>
      <c r="B147" s="99" t="s">
        <v>274</v>
      </c>
    </row>
    <row r="148" spans="1:2" ht="15" customHeight="1" x14ac:dyDescent="0.15">
      <c r="A148" s="109">
        <v>206013</v>
      </c>
      <c r="B148" s="99" t="s">
        <v>275</v>
      </c>
    </row>
    <row r="149" spans="1:2" ht="15" customHeight="1" x14ac:dyDescent="0.15">
      <c r="A149" s="109">
        <v>206014</v>
      </c>
      <c r="B149" s="99" t="s">
        <v>276</v>
      </c>
    </row>
    <row r="150" spans="1:2" ht="15" customHeight="1" x14ac:dyDescent="0.15">
      <c r="A150" s="109">
        <v>206017</v>
      </c>
      <c r="B150" s="99" t="s">
        <v>277</v>
      </c>
    </row>
    <row r="151" spans="1:2" ht="15" customHeight="1" x14ac:dyDescent="0.15">
      <c r="A151" s="109">
        <v>206018</v>
      </c>
      <c r="B151" s="100" t="s">
        <v>278</v>
      </c>
    </row>
    <row r="152" spans="1:2" ht="15" customHeight="1" x14ac:dyDescent="0.15">
      <c r="A152" s="109">
        <v>206019</v>
      </c>
      <c r="B152" s="99" t="s">
        <v>279</v>
      </c>
    </row>
    <row r="153" spans="1:2" ht="15" customHeight="1" x14ac:dyDescent="0.15">
      <c r="A153" s="109">
        <v>206020</v>
      </c>
      <c r="B153" s="99" t="s">
        <v>1075</v>
      </c>
    </row>
    <row r="154" spans="1:2" ht="15" customHeight="1" x14ac:dyDescent="0.15">
      <c r="A154" s="109">
        <v>206021</v>
      </c>
      <c r="B154" s="99" t="s">
        <v>1076</v>
      </c>
    </row>
    <row r="155" spans="1:2" ht="15" customHeight="1" x14ac:dyDescent="0.15">
      <c r="A155" s="109">
        <v>206022</v>
      </c>
      <c r="B155" s="100" t="s">
        <v>1077</v>
      </c>
    </row>
    <row r="156" spans="1:2" ht="15" customHeight="1" x14ac:dyDescent="0.15">
      <c r="A156" s="109">
        <v>207002</v>
      </c>
      <c r="B156" s="99" t="s">
        <v>280</v>
      </c>
    </row>
    <row r="157" spans="1:2" ht="15" customHeight="1" x14ac:dyDescent="0.15">
      <c r="A157" s="109">
        <v>207005</v>
      </c>
      <c r="B157" s="99" t="s">
        <v>281</v>
      </c>
    </row>
    <row r="158" spans="1:2" ht="15" customHeight="1" x14ac:dyDescent="0.15">
      <c r="A158" s="109">
        <v>207007</v>
      </c>
      <c r="B158" s="99" t="s">
        <v>282</v>
      </c>
    </row>
    <row r="159" spans="1:2" ht="15" customHeight="1" x14ac:dyDescent="0.15">
      <c r="A159" s="109">
        <v>207008</v>
      </c>
      <c r="B159" s="99" t="s">
        <v>283</v>
      </c>
    </row>
    <row r="160" spans="1:2" ht="15" customHeight="1" x14ac:dyDescent="0.15">
      <c r="A160" s="109">
        <v>207009</v>
      </c>
      <c r="B160" s="99" t="s">
        <v>284</v>
      </c>
    </row>
    <row r="161" spans="1:2" ht="15" customHeight="1" x14ac:dyDescent="0.15">
      <c r="A161" s="109">
        <v>207011</v>
      </c>
      <c r="B161" s="99" t="s">
        <v>765</v>
      </c>
    </row>
    <row r="162" spans="1:2" ht="15" customHeight="1" x14ac:dyDescent="0.15">
      <c r="A162" s="109">
        <v>207012</v>
      </c>
      <c r="B162" s="100" t="s">
        <v>285</v>
      </c>
    </row>
    <row r="163" spans="1:2" ht="15" customHeight="1" x14ac:dyDescent="0.15">
      <c r="A163" s="109">
        <v>207013</v>
      </c>
      <c r="B163" s="99" t="s">
        <v>766</v>
      </c>
    </row>
    <row r="164" spans="1:2" ht="15" customHeight="1" x14ac:dyDescent="0.15">
      <c r="A164" s="109">
        <v>207014</v>
      </c>
      <c r="B164" s="99" t="s">
        <v>767</v>
      </c>
    </row>
    <row r="165" spans="1:2" ht="15" customHeight="1" x14ac:dyDescent="0.15">
      <c r="A165" s="109">
        <v>207015</v>
      </c>
      <c r="B165" s="99" t="s">
        <v>935</v>
      </c>
    </row>
    <row r="166" spans="1:2" ht="15" customHeight="1" x14ac:dyDescent="0.15">
      <c r="A166" s="109">
        <v>207016</v>
      </c>
      <c r="B166" s="99" t="s">
        <v>16</v>
      </c>
    </row>
    <row r="167" spans="1:2" ht="15" customHeight="1" x14ac:dyDescent="0.15">
      <c r="A167" s="109">
        <v>207017</v>
      </c>
      <c r="B167" s="99" t="s">
        <v>1078</v>
      </c>
    </row>
    <row r="168" spans="1:2" ht="15" customHeight="1" x14ac:dyDescent="0.15">
      <c r="A168" s="109">
        <v>207018</v>
      </c>
      <c r="B168" s="99" t="s">
        <v>1079</v>
      </c>
    </row>
    <row r="169" spans="1:2" ht="15" customHeight="1" x14ac:dyDescent="0.15">
      <c r="A169" s="109">
        <v>208001</v>
      </c>
      <c r="B169" s="99" t="s">
        <v>768</v>
      </c>
    </row>
    <row r="170" spans="1:2" ht="15" customHeight="1" x14ac:dyDescent="0.15">
      <c r="A170" s="109">
        <v>208002</v>
      </c>
      <c r="B170" s="99" t="s">
        <v>286</v>
      </c>
    </row>
    <row r="171" spans="1:2" ht="15" customHeight="1" x14ac:dyDescent="0.15">
      <c r="A171" s="109">
        <v>208003</v>
      </c>
      <c r="B171" s="99" t="s">
        <v>287</v>
      </c>
    </row>
    <row r="172" spans="1:2" ht="15" customHeight="1" x14ac:dyDescent="0.15">
      <c r="A172" s="109">
        <v>208004</v>
      </c>
      <c r="B172" s="99" t="s">
        <v>288</v>
      </c>
    </row>
    <row r="173" spans="1:2" ht="15" customHeight="1" x14ac:dyDescent="0.15">
      <c r="A173" s="109">
        <v>209001</v>
      </c>
      <c r="B173" s="99" t="s">
        <v>289</v>
      </c>
    </row>
    <row r="174" spans="1:2" ht="15" customHeight="1" x14ac:dyDescent="0.15">
      <c r="A174" s="109">
        <v>209002</v>
      </c>
      <c r="B174" s="99" t="s">
        <v>290</v>
      </c>
    </row>
    <row r="175" spans="1:2" ht="15" customHeight="1" x14ac:dyDescent="0.15">
      <c r="A175" s="109">
        <v>209003</v>
      </c>
      <c r="B175" s="99" t="s">
        <v>291</v>
      </c>
    </row>
    <row r="176" spans="1:2" ht="15" customHeight="1" x14ac:dyDescent="0.15">
      <c r="A176" s="109">
        <v>209004</v>
      </c>
      <c r="B176" s="99" t="s">
        <v>292</v>
      </c>
    </row>
    <row r="177" spans="1:2" ht="15" customHeight="1" x14ac:dyDescent="0.15">
      <c r="A177" s="109">
        <v>209005</v>
      </c>
      <c r="B177" s="99" t="s">
        <v>293</v>
      </c>
    </row>
    <row r="178" spans="1:2" ht="15" customHeight="1" x14ac:dyDescent="0.15">
      <c r="A178" s="109">
        <v>209006</v>
      </c>
      <c r="B178" s="99" t="s">
        <v>294</v>
      </c>
    </row>
    <row r="179" spans="1:2" ht="15" customHeight="1" x14ac:dyDescent="0.15">
      <c r="A179" s="109">
        <v>209007</v>
      </c>
      <c r="B179" s="99" t="s">
        <v>295</v>
      </c>
    </row>
    <row r="180" spans="1:2" ht="15" customHeight="1" x14ac:dyDescent="0.15">
      <c r="A180" s="109">
        <v>209008</v>
      </c>
      <c r="B180" s="99" t="s">
        <v>296</v>
      </c>
    </row>
    <row r="181" spans="1:2" ht="15" customHeight="1" x14ac:dyDescent="0.15">
      <c r="A181" s="109">
        <v>209009</v>
      </c>
      <c r="B181" s="99" t="s">
        <v>297</v>
      </c>
    </row>
    <row r="182" spans="1:2" ht="15" customHeight="1" x14ac:dyDescent="0.15">
      <c r="A182" s="109">
        <v>209010</v>
      </c>
      <c r="B182" s="99" t="s">
        <v>298</v>
      </c>
    </row>
    <row r="183" spans="1:2" ht="15" customHeight="1" x14ac:dyDescent="0.15">
      <c r="A183" s="109">
        <v>209012</v>
      </c>
      <c r="B183" s="99" t="s">
        <v>299</v>
      </c>
    </row>
    <row r="184" spans="1:2" ht="15" customHeight="1" x14ac:dyDescent="0.15">
      <c r="A184" s="109">
        <v>209013</v>
      </c>
      <c r="B184" s="99" t="s">
        <v>65</v>
      </c>
    </row>
    <row r="185" spans="1:2" ht="15" customHeight="1" x14ac:dyDescent="0.15">
      <c r="A185" s="109">
        <v>301001</v>
      </c>
      <c r="B185" s="99" t="s">
        <v>300</v>
      </c>
    </row>
    <row r="186" spans="1:2" ht="15" customHeight="1" x14ac:dyDescent="0.15">
      <c r="A186" s="109">
        <v>301002</v>
      </c>
      <c r="B186" s="99" t="s">
        <v>301</v>
      </c>
    </row>
    <row r="187" spans="1:2" ht="15" customHeight="1" x14ac:dyDescent="0.15">
      <c r="A187" s="109">
        <v>301003</v>
      </c>
      <c r="B187" s="99" t="s">
        <v>302</v>
      </c>
    </row>
    <row r="188" spans="1:2" ht="15" customHeight="1" x14ac:dyDescent="0.15">
      <c r="A188" s="109">
        <v>301004</v>
      </c>
      <c r="B188" s="99" t="s">
        <v>303</v>
      </c>
    </row>
    <row r="189" spans="1:2" ht="15" customHeight="1" x14ac:dyDescent="0.15">
      <c r="A189" s="109">
        <v>301005</v>
      </c>
      <c r="B189" s="99" t="s">
        <v>304</v>
      </c>
    </row>
    <row r="190" spans="1:2" ht="15" customHeight="1" x14ac:dyDescent="0.15">
      <c r="A190" s="109">
        <v>301006</v>
      </c>
      <c r="B190" s="99" t="s">
        <v>305</v>
      </c>
    </row>
    <row r="191" spans="1:2" ht="15" customHeight="1" x14ac:dyDescent="0.15">
      <c r="A191" s="109">
        <v>301007</v>
      </c>
      <c r="B191" s="99" t="s">
        <v>1080</v>
      </c>
    </row>
    <row r="192" spans="1:2" ht="15" customHeight="1" x14ac:dyDescent="0.15">
      <c r="A192" s="109">
        <v>301008</v>
      </c>
      <c r="B192" s="99" t="s">
        <v>306</v>
      </c>
    </row>
    <row r="193" spans="1:2" ht="15" customHeight="1" x14ac:dyDescent="0.15">
      <c r="A193" s="109">
        <v>301009</v>
      </c>
      <c r="B193" s="99" t="s">
        <v>307</v>
      </c>
    </row>
    <row r="194" spans="1:2" ht="15" customHeight="1" x14ac:dyDescent="0.15">
      <c r="A194" s="109">
        <v>301010</v>
      </c>
      <c r="B194" s="99" t="s">
        <v>308</v>
      </c>
    </row>
    <row r="195" spans="1:2" ht="15" customHeight="1" x14ac:dyDescent="0.15">
      <c r="A195" s="109">
        <v>301011</v>
      </c>
      <c r="B195" s="99" t="s">
        <v>309</v>
      </c>
    </row>
    <row r="196" spans="1:2" ht="15" customHeight="1" x14ac:dyDescent="0.15">
      <c r="A196" s="109">
        <v>301012</v>
      </c>
      <c r="B196" s="99" t="s">
        <v>310</v>
      </c>
    </row>
    <row r="197" spans="1:2" ht="15" customHeight="1" x14ac:dyDescent="0.15">
      <c r="A197" s="109">
        <v>301014</v>
      </c>
      <c r="B197" s="99" t="s">
        <v>1081</v>
      </c>
    </row>
    <row r="198" spans="1:2" ht="15" customHeight="1" x14ac:dyDescent="0.15">
      <c r="A198" s="109">
        <v>301015</v>
      </c>
      <c r="B198" s="99" t="s">
        <v>311</v>
      </c>
    </row>
    <row r="199" spans="1:2" ht="15" customHeight="1" x14ac:dyDescent="0.15">
      <c r="A199" s="109">
        <v>301016</v>
      </c>
      <c r="B199" s="99" t="s">
        <v>312</v>
      </c>
    </row>
    <row r="200" spans="1:2" ht="15" customHeight="1" x14ac:dyDescent="0.15">
      <c r="A200" s="109">
        <v>301017</v>
      </c>
      <c r="B200" s="99" t="s">
        <v>313</v>
      </c>
    </row>
    <row r="201" spans="1:2" ht="15" customHeight="1" x14ac:dyDescent="0.15">
      <c r="A201" s="109">
        <v>301019</v>
      </c>
      <c r="B201" s="99" t="s">
        <v>1082</v>
      </c>
    </row>
    <row r="202" spans="1:2" ht="15" customHeight="1" x14ac:dyDescent="0.15">
      <c r="A202" s="109">
        <v>301020</v>
      </c>
      <c r="B202" s="99" t="s">
        <v>314</v>
      </c>
    </row>
    <row r="203" spans="1:2" ht="15" customHeight="1" x14ac:dyDescent="0.15">
      <c r="A203" s="109">
        <v>301021</v>
      </c>
      <c r="B203" s="99" t="s">
        <v>315</v>
      </c>
    </row>
    <row r="204" spans="1:2" ht="15" customHeight="1" x14ac:dyDescent="0.15">
      <c r="A204" s="110">
        <v>301022</v>
      </c>
      <c r="B204" s="100" t="s">
        <v>316</v>
      </c>
    </row>
    <row r="205" spans="1:2" ht="15" customHeight="1" x14ac:dyDescent="0.15">
      <c r="A205" s="109">
        <v>301023</v>
      </c>
      <c r="B205" s="99" t="s">
        <v>1083</v>
      </c>
    </row>
    <row r="206" spans="1:2" ht="15" customHeight="1" x14ac:dyDescent="0.15">
      <c r="A206" s="109">
        <v>301024</v>
      </c>
      <c r="B206" s="99" t="s">
        <v>769</v>
      </c>
    </row>
    <row r="207" spans="1:2" ht="15" customHeight="1" x14ac:dyDescent="0.15">
      <c r="A207" s="109">
        <v>301025</v>
      </c>
      <c r="B207" s="99" t="s">
        <v>317</v>
      </c>
    </row>
    <row r="208" spans="1:2" ht="15" customHeight="1" x14ac:dyDescent="0.15">
      <c r="A208" s="109">
        <v>301026</v>
      </c>
      <c r="B208" s="99" t="s">
        <v>770</v>
      </c>
    </row>
    <row r="209" spans="1:2" ht="15" customHeight="1" x14ac:dyDescent="0.15">
      <c r="A209" s="109">
        <v>301027</v>
      </c>
      <c r="B209" s="99" t="s">
        <v>1084</v>
      </c>
    </row>
    <row r="210" spans="1:2" ht="15" customHeight="1" x14ac:dyDescent="0.15">
      <c r="A210" s="109">
        <v>301028</v>
      </c>
      <c r="B210" s="99" t="s">
        <v>936</v>
      </c>
    </row>
    <row r="211" spans="1:2" ht="15" customHeight="1" x14ac:dyDescent="0.15">
      <c r="A211" s="109">
        <v>302001</v>
      </c>
      <c r="B211" s="99" t="s">
        <v>318</v>
      </c>
    </row>
    <row r="212" spans="1:2" ht="15" customHeight="1" x14ac:dyDescent="0.15">
      <c r="A212" s="109">
        <v>302002</v>
      </c>
      <c r="B212" s="99" t="s">
        <v>319</v>
      </c>
    </row>
    <row r="213" spans="1:2" ht="15" customHeight="1" x14ac:dyDescent="0.15">
      <c r="A213" s="109">
        <v>302003</v>
      </c>
      <c r="B213" s="99" t="s">
        <v>320</v>
      </c>
    </row>
    <row r="214" spans="1:2" ht="15" customHeight="1" x14ac:dyDescent="0.15">
      <c r="A214" s="109">
        <v>302004</v>
      </c>
      <c r="B214" s="99" t="s">
        <v>937</v>
      </c>
    </row>
    <row r="215" spans="1:2" ht="15" customHeight="1" x14ac:dyDescent="0.15">
      <c r="A215" s="109">
        <v>302005</v>
      </c>
      <c r="B215" s="99" t="s">
        <v>321</v>
      </c>
    </row>
    <row r="216" spans="1:2" ht="15" customHeight="1" x14ac:dyDescent="0.15">
      <c r="A216" s="109">
        <v>302006</v>
      </c>
      <c r="B216" s="99" t="s">
        <v>322</v>
      </c>
    </row>
    <row r="217" spans="1:2" ht="15" customHeight="1" x14ac:dyDescent="0.15">
      <c r="A217" s="109">
        <v>302007</v>
      </c>
      <c r="B217" s="99" t="s">
        <v>323</v>
      </c>
    </row>
    <row r="218" spans="1:2" ht="15" customHeight="1" x14ac:dyDescent="0.15">
      <c r="A218" s="109">
        <v>302008</v>
      </c>
      <c r="B218" s="99" t="s">
        <v>324</v>
      </c>
    </row>
    <row r="219" spans="1:2" ht="15" customHeight="1" x14ac:dyDescent="0.15">
      <c r="A219" s="109">
        <v>302009</v>
      </c>
      <c r="B219" s="99" t="s">
        <v>325</v>
      </c>
    </row>
    <row r="220" spans="1:2" ht="15" customHeight="1" x14ac:dyDescent="0.15">
      <c r="A220" s="109">
        <v>302010</v>
      </c>
      <c r="B220" s="99" t="s">
        <v>326</v>
      </c>
    </row>
    <row r="221" spans="1:2" ht="15" customHeight="1" x14ac:dyDescent="0.15">
      <c r="A221" s="109">
        <v>302011</v>
      </c>
      <c r="B221" s="99" t="s">
        <v>327</v>
      </c>
    </row>
    <row r="222" spans="1:2" ht="15" customHeight="1" x14ac:dyDescent="0.15">
      <c r="A222" s="109">
        <v>302012</v>
      </c>
      <c r="B222" s="99" t="s">
        <v>328</v>
      </c>
    </row>
    <row r="223" spans="1:2" ht="15" customHeight="1" x14ac:dyDescent="0.15">
      <c r="A223" s="109">
        <v>302013</v>
      </c>
      <c r="B223" s="99" t="s">
        <v>1085</v>
      </c>
    </row>
    <row r="224" spans="1:2" ht="15" customHeight="1" x14ac:dyDescent="0.15">
      <c r="A224" s="109">
        <v>302014</v>
      </c>
      <c r="B224" s="99" t="s">
        <v>329</v>
      </c>
    </row>
    <row r="225" spans="1:2" ht="15" customHeight="1" x14ac:dyDescent="0.15">
      <c r="A225" s="109">
        <v>302015</v>
      </c>
      <c r="B225" s="99" t="s">
        <v>330</v>
      </c>
    </row>
    <row r="226" spans="1:2" ht="15" customHeight="1" x14ac:dyDescent="0.15">
      <c r="A226" s="109">
        <v>302016</v>
      </c>
      <c r="B226" s="99" t="s">
        <v>331</v>
      </c>
    </row>
    <row r="227" spans="1:2" ht="15" customHeight="1" x14ac:dyDescent="0.15">
      <c r="A227" s="109">
        <v>302017</v>
      </c>
      <c r="B227" s="99" t="s">
        <v>1086</v>
      </c>
    </row>
    <row r="228" spans="1:2" ht="15" customHeight="1" x14ac:dyDescent="0.15">
      <c r="A228" s="109">
        <v>302018</v>
      </c>
      <c r="B228" s="99" t="s">
        <v>332</v>
      </c>
    </row>
    <row r="229" spans="1:2" ht="15" customHeight="1" x14ac:dyDescent="0.15">
      <c r="A229" s="109">
        <v>302019</v>
      </c>
      <c r="B229" s="99" t="s">
        <v>1087</v>
      </c>
    </row>
    <row r="230" spans="1:2" ht="15" customHeight="1" x14ac:dyDescent="0.15">
      <c r="A230" s="109">
        <v>302020</v>
      </c>
      <c r="B230" s="99" t="s">
        <v>333</v>
      </c>
    </row>
    <row r="231" spans="1:2" ht="15" customHeight="1" x14ac:dyDescent="0.15">
      <c r="A231" s="109">
        <v>302021</v>
      </c>
      <c r="B231" s="99" t="s">
        <v>334</v>
      </c>
    </row>
    <row r="232" spans="1:2" ht="15" customHeight="1" x14ac:dyDescent="0.15">
      <c r="A232" s="109">
        <v>302022</v>
      </c>
      <c r="B232" s="99" t="s">
        <v>335</v>
      </c>
    </row>
    <row r="233" spans="1:2" ht="15" customHeight="1" x14ac:dyDescent="0.15">
      <c r="A233" s="109">
        <v>302023</v>
      </c>
      <c r="B233" s="99" t="s">
        <v>336</v>
      </c>
    </row>
    <row r="234" spans="1:2" ht="15" customHeight="1" x14ac:dyDescent="0.15">
      <c r="A234" s="109">
        <v>302024</v>
      </c>
      <c r="B234" s="99" t="s">
        <v>337</v>
      </c>
    </row>
    <row r="235" spans="1:2" ht="15" customHeight="1" x14ac:dyDescent="0.15">
      <c r="A235" s="109">
        <v>302025</v>
      </c>
      <c r="B235" s="99" t="s">
        <v>338</v>
      </c>
    </row>
    <row r="236" spans="1:2" ht="15" customHeight="1" x14ac:dyDescent="0.15">
      <c r="A236" s="109">
        <v>302026</v>
      </c>
      <c r="B236" s="99" t="s">
        <v>339</v>
      </c>
    </row>
    <row r="237" spans="1:2" ht="15" customHeight="1" x14ac:dyDescent="0.15">
      <c r="A237" s="110">
        <v>302027</v>
      </c>
      <c r="B237" s="100" t="s">
        <v>340</v>
      </c>
    </row>
    <row r="238" spans="1:2" ht="15" customHeight="1" x14ac:dyDescent="0.15">
      <c r="A238" s="109">
        <v>302028</v>
      </c>
      <c r="B238" s="99" t="s">
        <v>341</v>
      </c>
    </row>
    <row r="239" spans="1:2" ht="15" customHeight="1" x14ac:dyDescent="0.15">
      <c r="A239" s="109">
        <v>302029</v>
      </c>
      <c r="B239" s="99" t="s">
        <v>342</v>
      </c>
    </row>
    <row r="240" spans="1:2" ht="15" customHeight="1" x14ac:dyDescent="0.15">
      <c r="A240" s="109">
        <v>302030</v>
      </c>
      <c r="B240" s="99" t="s">
        <v>343</v>
      </c>
    </row>
    <row r="241" spans="1:2" ht="15" customHeight="1" x14ac:dyDescent="0.15">
      <c r="A241" s="109">
        <v>302031</v>
      </c>
      <c r="B241" s="99" t="s">
        <v>344</v>
      </c>
    </row>
    <row r="242" spans="1:2" ht="15" customHeight="1" x14ac:dyDescent="0.15">
      <c r="A242" s="109">
        <v>302032</v>
      </c>
      <c r="B242" s="99" t="s">
        <v>771</v>
      </c>
    </row>
    <row r="243" spans="1:2" ht="15" customHeight="1" x14ac:dyDescent="0.15">
      <c r="A243" s="109">
        <v>302033</v>
      </c>
      <c r="B243" s="99" t="s">
        <v>938</v>
      </c>
    </row>
    <row r="244" spans="1:2" ht="15" customHeight="1" x14ac:dyDescent="0.15">
      <c r="A244" s="109">
        <v>303001</v>
      </c>
      <c r="B244" s="99" t="s">
        <v>345</v>
      </c>
    </row>
    <row r="245" spans="1:2" ht="15" customHeight="1" x14ac:dyDescent="0.15">
      <c r="A245" s="109">
        <v>303002</v>
      </c>
      <c r="B245" s="99" t="s">
        <v>346</v>
      </c>
    </row>
    <row r="246" spans="1:2" ht="15" customHeight="1" x14ac:dyDescent="0.15">
      <c r="A246" s="109">
        <v>303003</v>
      </c>
      <c r="B246" s="99" t="s">
        <v>347</v>
      </c>
    </row>
    <row r="247" spans="1:2" ht="15" customHeight="1" x14ac:dyDescent="0.15">
      <c r="A247" s="109">
        <v>303004</v>
      </c>
      <c r="B247" s="99" t="s">
        <v>348</v>
      </c>
    </row>
    <row r="248" spans="1:2" ht="15" customHeight="1" x14ac:dyDescent="0.15">
      <c r="A248" s="109">
        <v>303005</v>
      </c>
      <c r="B248" s="99" t="s">
        <v>349</v>
      </c>
    </row>
    <row r="249" spans="1:2" ht="15" customHeight="1" x14ac:dyDescent="0.15">
      <c r="A249" s="109">
        <v>303006</v>
      </c>
      <c r="B249" s="99" t="s">
        <v>350</v>
      </c>
    </row>
    <row r="250" spans="1:2" ht="15" customHeight="1" x14ac:dyDescent="0.15">
      <c r="A250" s="109">
        <v>303007</v>
      </c>
      <c r="B250" s="99" t="s">
        <v>351</v>
      </c>
    </row>
    <row r="251" spans="1:2" ht="15" customHeight="1" x14ac:dyDescent="0.15">
      <c r="A251" s="109">
        <v>303008</v>
      </c>
      <c r="B251" s="99" t="s">
        <v>352</v>
      </c>
    </row>
    <row r="252" spans="1:2" ht="15" customHeight="1" x14ac:dyDescent="0.15">
      <c r="A252" s="109">
        <v>303009</v>
      </c>
      <c r="B252" s="99" t="s">
        <v>353</v>
      </c>
    </row>
    <row r="253" spans="1:2" ht="15" customHeight="1" x14ac:dyDescent="0.15">
      <c r="A253" s="109">
        <v>303010</v>
      </c>
      <c r="B253" s="99" t="s">
        <v>354</v>
      </c>
    </row>
    <row r="254" spans="1:2" ht="15" customHeight="1" x14ac:dyDescent="0.15">
      <c r="A254" s="109">
        <v>303011</v>
      </c>
      <c r="B254" s="99" t="s">
        <v>355</v>
      </c>
    </row>
    <row r="255" spans="1:2" ht="15" customHeight="1" x14ac:dyDescent="0.15">
      <c r="A255" s="109">
        <v>303012</v>
      </c>
      <c r="B255" s="99" t="s">
        <v>356</v>
      </c>
    </row>
    <row r="256" spans="1:2" ht="15" customHeight="1" x14ac:dyDescent="0.15">
      <c r="A256" s="109">
        <v>303013</v>
      </c>
      <c r="B256" s="99" t="s">
        <v>357</v>
      </c>
    </row>
    <row r="257" spans="1:2" ht="15" customHeight="1" x14ac:dyDescent="0.15">
      <c r="A257" s="109">
        <v>303014</v>
      </c>
      <c r="B257" s="99" t="s">
        <v>358</v>
      </c>
    </row>
    <row r="258" spans="1:2" ht="15" customHeight="1" x14ac:dyDescent="0.15">
      <c r="A258" s="109">
        <v>303015</v>
      </c>
      <c r="B258" s="99" t="s">
        <v>359</v>
      </c>
    </row>
    <row r="259" spans="1:2" ht="15" customHeight="1" x14ac:dyDescent="0.15">
      <c r="A259" s="109">
        <v>303016</v>
      </c>
      <c r="B259" s="99" t="s">
        <v>360</v>
      </c>
    </row>
    <row r="260" spans="1:2" ht="15" customHeight="1" x14ac:dyDescent="0.15">
      <c r="A260" s="109">
        <v>303017</v>
      </c>
      <c r="B260" s="99" t="s">
        <v>361</v>
      </c>
    </row>
    <row r="261" spans="1:2" ht="15" customHeight="1" x14ac:dyDescent="0.15">
      <c r="A261" s="109">
        <v>303018</v>
      </c>
      <c r="B261" s="99" t="s">
        <v>362</v>
      </c>
    </row>
    <row r="262" spans="1:2" ht="15" customHeight="1" x14ac:dyDescent="0.15">
      <c r="A262" s="109">
        <v>303019</v>
      </c>
      <c r="B262" s="99" t="s">
        <v>363</v>
      </c>
    </row>
    <row r="263" spans="1:2" ht="15" customHeight="1" x14ac:dyDescent="0.15">
      <c r="A263" s="109">
        <v>303020</v>
      </c>
      <c r="B263" s="99" t="s">
        <v>364</v>
      </c>
    </row>
    <row r="264" spans="1:2" ht="15" customHeight="1" x14ac:dyDescent="0.15">
      <c r="A264" s="109">
        <v>303021</v>
      </c>
      <c r="B264" s="100" t="s">
        <v>365</v>
      </c>
    </row>
    <row r="265" spans="1:2" ht="15" customHeight="1" x14ac:dyDescent="0.15">
      <c r="A265" s="109">
        <v>303022</v>
      </c>
      <c r="B265" s="99" t="s">
        <v>366</v>
      </c>
    </row>
    <row r="266" spans="1:2" ht="15" customHeight="1" x14ac:dyDescent="0.15">
      <c r="A266" s="109">
        <v>303023</v>
      </c>
      <c r="B266" s="99" t="s">
        <v>367</v>
      </c>
    </row>
    <row r="267" spans="1:2" ht="15" customHeight="1" x14ac:dyDescent="0.15">
      <c r="A267" s="109">
        <v>303024</v>
      </c>
      <c r="B267" s="99" t="s">
        <v>368</v>
      </c>
    </row>
    <row r="268" spans="1:2" ht="15" customHeight="1" x14ac:dyDescent="0.15">
      <c r="A268" s="109">
        <v>303025</v>
      </c>
      <c r="B268" s="99" t="s">
        <v>369</v>
      </c>
    </row>
    <row r="269" spans="1:2" ht="15" customHeight="1" x14ac:dyDescent="0.15">
      <c r="A269" s="109">
        <v>303027</v>
      </c>
      <c r="B269" s="99" t="s">
        <v>371</v>
      </c>
    </row>
    <row r="270" spans="1:2" ht="15" customHeight="1" x14ac:dyDescent="0.15">
      <c r="A270" s="109">
        <v>303028</v>
      </c>
      <c r="B270" s="99" t="s">
        <v>939</v>
      </c>
    </row>
    <row r="271" spans="1:2" ht="15" customHeight="1" x14ac:dyDescent="0.15">
      <c r="A271" s="109">
        <v>303029</v>
      </c>
      <c r="B271" s="99" t="s">
        <v>372</v>
      </c>
    </row>
    <row r="272" spans="1:2" ht="15" customHeight="1" x14ac:dyDescent="0.15">
      <c r="A272" s="109">
        <v>303030</v>
      </c>
      <c r="B272" s="99" t="s">
        <v>373</v>
      </c>
    </row>
    <row r="273" spans="1:2" ht="15" customHeight="1" x14ac:dyDescent="0.15">
      <c r="A273" s="109">
        <v>303031</v>
      </c>
      <c r="B273" s="99" t="s">
        <v>374</v>
      </c>
    </row>
    <row r="274" spans="1:2" ht="15" customHeight="1" x14ac:dyDescent="0.15">
      <c r="A274" s="109">
        <v>303032</v>
      </c>
      <c r="B274" s="99" t="s">
        <v>375</v>
      </c>
    </row>
    <row r="275" spans="1:2" ht="15" customHeight="1" x14ac:dyDescent="0.15">
      <c r="A275" s="109">
        <v>303033</v>
      </c>
      <c r="B275" s="99" t="s">
        <v>376</v>
      </c>
    </row>
    <row r="276" spans="1:2" ht="15" customHeight="1" x14ac:dyDescent="0.15">
      <c r="A276" s="109">
        <v>303035</v>
      </c>
      <c r="B276" s="99" t="s">
        <v>377</v>
      </c>
    </row>
    <row r="277" spans="1:2" ht="15" customHeight="1" x14ac:dyDescent="0.15">
      <c r="A277" s="109">
        <v>303036</v>
      </c>
      <c r="B277" s="99" t="s">
        <v>378</v>
      </c>
    </row>
    <row r="278" spans="1:2" ht="15" customHeight="1" x14ac:dyDescent="0.15">
      <c r="A278" s="109">
        <v>303037</v>
      </c>
      <c r="B278" s="99" t="s">
        <v>379</v>
      </c>
    </row>
    <row r="279" spans="1:2" ht="15" customHeight="1" x14ac:dyDescent="0.15">
      <c r="A279" s="109">
        <v>303038</v>
      </c>
      <c r="B279" s="99" t="s">
        <v>380</v>
      </c>
    </row>
    <row r="280" spans="1:2" ht="15" customHeight="1" x14ac:dyDescent="0.15">
      <c r="A280" s="109">
        <v>303039</v>
      </c>
      <c r="B280" s="99" t="s">
        <v>1088</v>
      </c>
    </row>
    <row r="281" spans="1:2" ht="15" customHeight="1" x14ac:dyDescent="0.15">
      <c r="A281" s="109">
        <v>303040</v>
      </c>
      <c r="B281" s="99" t="s">
        <v>381</v>
      </c>
    </row>
    <row r="282" spans="1:2" ht="15" customHeight="1" x14ac:dyDescent="0.15">
      <c r="A282" s="109">
        <v>303041</v>
      </c>
      <c r="B282" s="99" t="s">
        <v>382</v>
      </c>
    </row>
    <row r="283" spans="1:2" ht="15" customHeight="1" x14ac:dyDescent="0.15">
      <c r="A283" s="109">
        <v>303042</v>
      </c>
      <c r="B283" s="99" t="s">
        <v>383</v>
      </c>
    </row>
    <row r="284" spans="1:2" ht="15" customHeight="1" x14ac:dyDescent="0.15">
      <c r="A284" s="109">
        <v>303043</v>
      </c>
      <c r="B284" s="99" t="s">
        <v>384</v>
      </c>
    </row>
    <row r="285" spans="1:2" ht="15" customHeight="1" x14ac:dyDescent="0.15">
      <c r="A285" s="109">
        <v>303044</v>
      </c>
      <c r="B285" s="99" t="s">
        <v>385</v>
      </c>
    </row>
    <row r="286" spans="1:2" ht="15" customHeight="1" x14ac:dyDescent="0.15">
      <c r="A286" s="109">
        <v>303045</v>
      </c>
      <c r="B286" s="99" t="s">
        <v>386</v>
      </c>
    </row>
    <row r="287" spans="1:2" ht="15" customHeight="1" x14ac:dyDescent="0.15">
      <c r="A287" s="109">
        <v>303046</v>
      </c>
      <c r="B287" s="99" t="s">
        <v>387</v>
      </c>
    </row>
    <row r="288" spans="1:2" ht="15" customHeight="1" x14ac:dyDescent="0.15">
      <c r="A288" s="109">
        <v>303047</v>
      </c>
      <c r="B288" s="99" t="s">
        <v>388</v>
      </c>
    </row>
    <row r="289" spans="1:2" ht="15" customHeight="1" x14ac:dyDescent="0.15">
      <c r="A289" s="109">
        <v>303048</v>
      </c>
      <c r="B289" s="99" t="s">
        <v>389</v>
      </c>
    </row>
    <row r="290" spans="1:2" ht="15" customHeight="1" x14ac:dyDescent="0.15">
      <c r="A290" s="109">
        <v>303050</v>
      </c>
      <c r="B290" s="99" t="s">
        <v>390</v>
      </c>
    </row>
    <row r="291" spans="1:2" ht="15" customHeight="1" x14ac:dyDescent="0.15">
      <c r="A291" s="109">
        <v>303051</v>
      </c>
      <c r="B291" s="99" t="s">
        <v>391</v>
      </c>
    </row>
    <row r="292" spans="1:2" ht="15" customHeight="1" x14ac:dyDescent="0.15">
      <c r="A292" s="109">
        <v>303052</v>
      </c>
      <c r="B292" s="99" t="s">
        <v>392</v>
      </c>
    </row>
    <row r="293" spans="1:2" ht="15" customHeight="1" x14ac:dyDescent="0.15">
      <c r="A293" s="109">
        <v>303053</v>
      </c>
      <c r="B293" s="99" t="s">
        <v>393</v>
      </c>
    </row>
    <row r="294" spans="1:2" ht="15" customHeight="1" x14ac:dyDescent="0.15">
      <c r="A294" s="109">
        <v>303054</v>
      </c>
      <c r="B294" s="99" t="s">
        <v>394</v>
      </c>
    </row>
    <row r="295" spans="1:2" ht="15" customHeight="1" x14ac:dyDescent="0.15">
      <c r="A295" s="109">
        <v>303055</v>
      </c>
      <c r="B295" s="99" t="s">
        <v>395</v>
      </c>
    </row>
    <row r="296" spans="1:2" ht="15" customHeight="1" x14ac:dyDescent="0.15">
      <c r="A296" s="109">
        <v>303056</v>
      </c>
      <c r="B296" s="99" t="s">
        <v>396</v>
      </c>
    </row>
    <row r="297" spans="1:2" ht="15" customHeight="1" x14ac:dyDescent="0.15">
      <c r="A297" s="109">
        <v>303057</v>
      </c>
      <c r="B297" s="99" t="s">
        <v>397</v>
      </c>
    </row>
    <row r="298" spans="1:2" ht="15" customHeight="1" x14ac:dyDescent="0.15">
      <c r="A298" s="109">
        <v>303058</v>
      </c>
      <c r="B298" s="99" t="s">
        <v>398</v>
      </c>
    </row>
    <row r="299" spans="1:2" ht="15" customHeight="1" x14ac:dyDescent="0.15">
      <c r="A299" s="109">
        <v>303059</v>
      </c>
      <c r="B299" s="99" t="s">
        <v>399</v>
      </c>
    </row>
    <row r="300" spans="1:2" ht="15" customHeight="1" x14ac:dyDescent="0.15">
      <c r="A300" s="109">
        <v>303060</v>
      </c>
      <c r="B300" s="99" t="s">
        <v>400</v>
      </c>
    </row>
    <row r="301" spans="1:2" ht="15" customHeight="1" x14ac:dyDescent="0.15">
      <c r="A301" s="109">
        <v>303061</v>
      </c>
      <c r="B301" s="99" t="s">
        <v>401</v>
      </c>
    </row>
    <row r="302" spans="1:2" ht="15" customHeight="1" x14ac:dyDescent="0.15">
      <c r="A302" s="109">
        <v>303062</v>
      </c>
      <c r="B302" s="99" t="s">
        <v>402</v>
      </c>
    </row>
    <row r="303" spans="1:2" ht="15" customHeight="1" x14ac:dyDescent="0.15">
      <c r="A303" s="109">
        <v>303063</v>
      </c>
      <c r="B303" s="99" t="s">
        <v>403</v>
      </c>
    </row>
    <row r="304" spans="1:2" ht="15" customHeight="1" x14ac:dyDescent="0.15">
      <c r="A304" s="109">
        <v>303064</v>
      </c>
      <c r="B304" s="99" t="s">
        <v>404</v>
      </c>
    </row>
    <row r="305" spans="1:2" ht="15" customHeight="1" x14ac:dyDescent="0.15">
      <c r="A305" s="109">
        <v>303065</v>
      </c>
      <c r="B305" s="99" t="s">
        <v>405</v>
      </c>
    </row>
    <row r="306" spans="1:2" ht="15" customHeight="1" x14ac:dyDescent="0.15">
      <c r="A306" s="109">
        <v>303066</v>
      </c>
      <c r="B306" s="99" t="s">
        <v>406</v>
      </c>
    </row>
    <row r="307" spans="1:2" ht="15" customHeight="1" x14ac:dyDescent="0.15">
      <c r="A307" s="109">
        <v>303067</v>
      </c>
      <c r="B307" s="99" t="s">
        <v>407</v>
      </c>
    </row>
    <row r="308" spans="1:2" ht="15" customHeight="1" x14ac:dyDescent="0.15">
      <c r="A308" s="109">
        <v>303068</v>
      </c>
      <c r="B308" s="99" t="s">
        <v>408</v>
      </c>
    </row>
    <row r="309" spans="1:2" ht="15" customHeight="1" x14ac:dyDescent="0.15">
      <c r="A309" s="109">
        <v>303069</v>
      </c>
      <c r="B309" s="99" t="s">
        <v>409</v>
      </c>
    </row>
    <row r="310" spans="1:2" ht="15" customHeight="1" x14ac:dyDescent="0.15">
      <c r="A310" s="109">
        <v>303070</v>
      </c>
      <c r="B310" s="99" t="s">
        <v>410</v>
      </c>
    </row>
    <row r="311" spans="1:2" ht="15" customHeight="1" x14ac:dyDescent="0.15">
      <c r="A311" s="109">
        <v>303071</v>
      </c>
      <c r="B311" s="99" t="s">
        <v>411</v>
      </c>
    </row>
    <row r="312" spans="1:2" ht="15" customHeight="1" x14ac:dyDescent="0.15">
      <c r="A312" s="109">
        <v>303073</v>
      </c>
      <c r="B312" s="99" t="s">
        <v>413</v>
      </c>
    </row>
    <row r="313" spans="1:2" ht="15" customHeight="1" x14ac:dyDescent="0.15">
      <c r="A313" s="109">
        <v>303074</v>
      </c>
      <c r="B313" s="99" t="s">
        <v>414</v>
      </c>
    </row>
    <row r="314" spans="1:2" ht="15" customHeight="1" x14ac:dyDescent="0.15">
      <c r="A314" s="109">
        <v>303075</v>
      </c>
      <c r="B314" s="99" t="s">
        <v>415</v>
      </c>
    </row>
    <row r="315" spans="1:2" ht="15" customHeight="1" x14ac:dyDescent="0.15">
      <c r="A315" s="109">
        <v>303076</v>
      </c>
      <c r="B315" s="99" t="s">
        <v>416</v>
      </c>
    </row>
    <row r="316" spans="1:2" ht="15" customHeight="1" x14ac:dyDescent="0.15">
      <c r="A316" s="109">
        <v>303077</v>
      </c>
      <c r="B316" s="99" t="s">
        <v>417</v>
      </c>
    </row>
    <row r="317" spans="1:2" ht="15" customHeight="1" x14ac:dyDescent="0.15">
      <c r="A317" s="109">
        <v>303078</v>
      </c>
      <c r="B317" s="99" t="s">
        <v>418</v>
      </c>
    </row>
    <row r="318" spans="1:2" ht="15" customHeight="1" x14ac:dyDescent="0.15">
      <c r="A318" s="109">
        <v>303079</v>
      </c>
      <c r="B318" s="99" t="s">
        <v>419</v>
      </c>
    </row>
    <row r="319" spans="1:2" ht="15" customHeight="1" x14ac:dyDescent="0.15">
      <c r="A319" s="109">
        <v>303080</v>
      </c>
      <c r="B319" s="99" t="s">
        <v>420</v>
      </c>
    </row>
    <row r="320" spans="1:2" ht="15" customHeight="1" x14ac:dyDescent="0.15">
      <c r="A320" s="109">
        <v>303081</v>
      </c>
      <c r="B320" s="99" t="s">
        <v>421</v>
      </c>
    </row>
    <row r="321" spans="1:2" ht="15" customHeight="1" x14ac:dyDescent="0.15">
      <c r="A321" s="109">
        <v>303082</v>
      </c>
      <c r="B321" s="99" t="s">
        <v>422</v>
      </c>
    </row>
    <row r="322" spans="1:2" ht="15" customHeight="1" x14ac:dyDescent="0.15">
      <c r="A322" s="109">
        <v>303083</v>
      </c>
      <c r="B322" s="99" t="s">
        <v>423</v>
      </c>
    </row>
    <row r="323" spans="1:2" ht="15" customHeight="1" x14ac:dyDescent="0.15">
      <c r="A323" s="109">
        <v>303084</v>
      </c>
      <c r="B323" s="99" t="s">
        <v>424</v>
      </c>
    </row>
    <row r="324" spans="1:2" ht="15" customHeight="1" x14ac:dyDescent="0.15">
      <c r="A324" s="109">
        <v>303085</v>
      </c>
      <c r="B324" s="99" t="s">
        <v>425</v>
      </c>
    </row>
    <row r="325" spans="1:2" ht="15" customHeight="1" x14ac:dyDescent="0.15">
      <c r="A325" s="109">
        <v>303086</v>
      </c>
      <c r="B325" s="99" t="s">
        <v>426</v>
      </c>
    </row>
    <row r="326" spans="1:2" ht="15" customHeight="1" x14ac:dyDescent="0.15">
      <c r="A326" s="109">
        <v>303087</v>
      </c>
      <c r="B326" s="99" t="s">
        <v>427</v>
      </c>
    </row>
    <row r="327" spans="1:2" ht="15" customHeight="1" x14ac:dyDescent="0.15">
      <c r="A327" s="109">
        <v>303088</v>
      </c>
      <c r="B327" s="99" t="s">
        <v>428</v>
      </c>
    </row>
    <row r="328" spans="1:2" ht="15" customHeight="1" x14ac:dyDescent="0.15">
      <c r="A328" s="109">
        <v>303089</v>
      </c>
      <c r="B328" s="99" t="s">
        <v>1089</v>
      </c>
    </row>
    <row r="329" spans="1:2" ht="15" customHeight="1" x14ac:dyDescent="0.15">
      <c r="A329" s="109">
        <v>303090</v>
      </c>
      <c r="B329" s="99" t="s">
        <v>429</v>
      </c>
    </row>
    <row r="330" spans="1:2" ht="15" customHeight="1" x14ac:dyDescent="0.15">
      <c r="A330" s="109">
        <v>303091</v>
      </c>
      <c r="B330" s="99" t="s">
        <v>430</v>
      </c>
    </row>
    <row r="331" spans="1:2" ht="15" customHeight="1" x14ac:dyDescent="0.15">
      <c r="A331" s="109">
        <v>303092</v>
      </c>
      <c r="B331" s="99" t="s">
        <v>431</v>
      </c>
    </row>
    <row r="332" spans="1:2" ht="15" customHeight="1" x14ac:dyDescent="0.15">
      <c r="A332" s="109">
        <v>303093</v>
      </c>
      <c r="B332" s="99" t="s">
        <v>432</v>
      </c>
    </row>
    <row r="333" spans="1:2" ht="15" customHeight="1" x14ac:dyDescent="0.15">
      <c r="A333" s="109">
        <v>303094</v>
      </c>
      <c r="B333" s="99" t="s">
        <v>433</v>
      </c>
    </row>
    <row r="334" spans="1:2" ht="15" customHeight="1" x14ac:dyDescent="0.15">
      <c r="A334" s="109">
        <v>303095</v>
      </c>
      <c r="B334" s="99" t="s">
        <v>434</v>
      </c>
    </row>
    <row r="335" spans="1:2" ht="15" customHeight="1" x14ac:dyDescent="0.15">
      <c r="A335" s="109">
        <v>303096</v>
      </c>
      <c r="B335" s="99" t="s">
        <v>435</v>
      </c>
    </row>
    <row r="336" spans="1:2" ht="15" customHeight="1" x14ac:dyDescent="0.15">
      <c r="A336" s="109">
        <v>303097</v>
      </c>
      <c r="B336" s="99" t="s">
        <v>436</v>
      </c>
    </row>
    <row r="337" spans="1:2" ht="15" customHeight="1" x14ac:dyDescent="0.15">
      <c r="A337" s="109">
        <v>303098</v>
      </c>
      <c r="B337" s="99" t="s">
        <v>437</v>
      </c>
    </row>
    <row r="338" spans="1:2" ht="15" customHeight="1" x14ac:dyDescent="0.15">
      <c r="A338" s="109">
        <v>303099</v>
      </c>
      <c r="B338" s="99" t="s">
        <v>772</v>
      </c>
    </row>
    <row r="339" spans="1:2" ht="15" customHeight="1" x14ac:dyDescent="0.15">
      <c r="A339" s="109">
        <v>303100</v>
      </c>
      <c r="B339" s="99" t="s">
        <v>438</v>
      </c>
    </row>
    <row r="340" spans="1:2" ht="15" customHeight="1" x14ac:dyDescent="0.15">
      <c r="A340" s="109">
        <v>303101</v>
      </c>
      <c r="B340" s="99" t="s">
        <v>439</v>
      </c>
    </row>
    <row r="341" spans="1:2" ht="15" customHeight="1" x14ac:dyDescent="0.15">
      <c r="A341" s="109">
        <v>303103</v>
      </c>
      <c r="B341" s="99" t="s">
        <v>440</v>
      </c>
    </row>
    <row r="342" spans="1:2" ht="15" customHeight="1" x14ac:dyDescent="0.15">
      <c r="A342" s="109">
        <v>303104</v>
      </c>
      <c r="B342" s="99" t="s">
        <v>441</v>
      </c>
    </row>
    <row r="343" spans="1:2" ht="15" customHeight="1" x14ac:dyDescent="0.15">
      <c r="A343" s="109">
        <v>303105</v>
      </c>
      <c r="B343" s="99" t="s">
        <v>442</v>
      </c>
    </row>
    <row r="344" spans="1:2" ht="15" customHeight="1" x14ac:dyDescent="0.15">
      <c r="A344" s="109">
        <v>303106</v>
      </c>
      <c r="B344" s="99" t="s">
        <v>443</v>
      </c>
    </row>
    <row r="345" spans="1:2" ht="15" customHeight="1" x14ac:dyDescent="0.15">
      <c r="A345" s="109">
        <v>303108</v>
      </c>
      <c r="B345" s="99" t="s">
        <v>444</v>
      </c>
    </row>
    <row r="346" spans="1:2" ht="15" customHeight="1" x14ac:dyDescent="0.15">
      <c r="A346" s="109">
        <v>303109</v>
      </c>
      <c r="B346" s="99" t="s">
        <v>445</v>
      </c>
    </row>
    <row r="347" spans="1:2" ht="15" customHeight="1" x14ac:dyDescent="0.15">
      <c r="A347" s="109">
        <v>303110</v>
      </c>
      <c r="B347" s="99" t="s">
        <v>446</v>
      </c>
    </row>
    <row r="348" spans="1:2" ht="15" customHeight="1" x14ac:dyDescent="0.15">
      <c r="A348" s="109">
        <v>303113</v>
      </c>
      <c r="B348" s="99" t="s">
        <v>447</v>
      </c>
    </row>
    <row r="349" spans="1:2" ht="15" customHeight="1" x14ac:dyDescent="0.15">
      <c r="A349" s="109">
        <v>303114</v>
      </c>
      <c r="B349" s="99" t="s">
        <v>448</v>
      </c>
    </row>
    <row r="350" spans="1:2" ht="15" customHeight="1" x14ac:dyDescent="0.15">
      <c r="A350" s="109">
        <v>303116</v>
      </c>
      <c r="B350" s="99" t="s">
        <v>940</v>
      </c>
    </row>
    <row r="351" spans="1:2" ht="15" customHeight="1" x14ac:dyDescent="0.15">
      <c r="A351" s="109">
        <v>303117</v>
      </c>
      <c r="B351" s="99" t="s">
        <v>449</v>
      </c>
    </row>
    <row r="352" spans="1:2" ht="15" customHeight="1" x14ac:dyDescent="0.15">
      <c r="A352" s="109">
        <v>303118</v>
      </c>
      <c r="B352" s="99" t="s">
        <v>450</v>
      </c>
    </row>
    <row r="353" spans="1:2" ht="15" customHeight="1" x14ac:dyDescent="0.15">
      <c r="A353" s="109">
        <v>303119</v>
      </c>
      <c r="B353" s="99" t="s">
        <v>451</v>
      </c>
    </row>
    <row r="354" spans="1:2" ht="15" customHeight="1" x14ac:dyDescent="0.15">
      <c r="A354" s="109">
        <v>303120</v>
      </c>
      <c r="B354" s="99" t="s">
        <v>773</v>
      </c>
    </row>
    <row r="355" spans="1:2" ht="15" customHeight="1" x14ac:dyDescent="0.15">
      <c r="A355" s="109">
        <v>303121</v>
      </c>
      <c r="B355" s="99" t="s">
        <v>452</v>
      </c>
    </row>
    <row r="356" spans="1:2" ht="15" customHeight="1" x14ac:dyDescent="0.15">
      <c r="A356" s="109">
        <v>303122</v>
      </c>
      <c r="B356" s="99" t="s">
        <v>453</v>
      </c>
    </row>
    <row r="357" spans="1:2" ht="15" customHeight="1" x14ac:dyDescent="0.15">
      <c r="A357" s="109">
        <v>303123</v>
      </c>
      <c r="B357" s="99" t="s">
        <v>454</v>
      </c>
    </row>
    <row r="358" spans="1:2" ht="15" customHeight="1" x14ac:dyDescent="0.15">
      <c r="A358" s="109">
        <v>303124</v>
      </c>
      <c r="B358" s="99" t="s">
        <v>455</v>
      </c>
    </row>
    <row r="359" spans="1:2" ht="15" customHeight="1" x14ac:dyDescent="0.15">
      <c r="A359" s="109">
        <v>303126</v>
      </c>
      <c r="B359" s="99" t="s">
        <v>1090</v>
      </c>
    </row>
    <row r="360" spans="1:2" ht="15" customHeight="1" x14ac:dyDescent="0.15">
      <c r="A360" s="109">
        <v>303127</v>
      </c>
      <c r="B360" s="99" t="s">
        <v>774</v>
      </c>
    </row>
    <row r="361" spans="1:2" ht="15" customHeight="1" x14ac:dyDescent="0.15">
      <c r="A361" s="110">
        <v>303128</v>
      </c>
      <c r="B361" s="100" t="s">
        <v>775</v>
      </c>
    </row>
    <row r="362" spans="1:2" ht="15" customHeight="1" x14ac:dyDescent="0.15">
      <c r="A362" s="110">
        <v>303129</v>
      </c>
      <c r="B362" s="100" t="s">
        <v>776</v>
      </c>
    </row>
    <row r="363" spans="1:2" ht="15" customHeight="1" x14ac:dyDescent="0.15">
      <c r="A363" s="110">
        <v>303130</v>
      </c>
      <c r="B363" s="100" t="s">
        <v>777</v>
      </c>
    </row>
    <row r="364" spans="1:2" ht="15" customHeight="1" x14ac:dyDescent="0.15">
      <c r="A364" s="110">
        <v>303131</v>
      </c>
      <c r="B364" s="100" t="s">
        <v>1091</v>
      </c>
    </row>
    <row r="365" spans="1:2" ht="15" customHeight="1" x14ac:dyDescent="0.15">
      <c r="A365" s="111">
        <v>303132</v>
      </c>
      <c r="B365" s="101" t="s">
        <v>778</v>
      </c>
    </row>
    <row r="366" spans="1:2" ht="15" customHeight="1" x14ac:dyDescent="0.15">
      <c r="A366" s="110">
        <v>303133</v>
      </c>
      <c r="B366" s="102" t="s">
        <v>941</v>
      </c>
    </row>
    <row r="367" spans="1:2" ht="15" customHeight="1" x14ac:dyDescent="0.15">
      <c r="A367" s="109">
        <v>303134</v>
      </c>
      <c r="B367" s="99" t="s">
        <v>942</v>
      </c>
    </row>
    <row r="368" spans="1:2" ht="15" customHeight="1" x14ac:dyDescent="0.15">
      <c r="A368" s="109">
        <v>303135</v>
      </c>
      <c r="B368" s="99" t="s">
        <v>943</v>
      </c>
    </row>
    <row r="369" spans="1:2" ht="15" customHeight="1" x14ac:dyDescent="0.15">
      <c r="A369" s="109">
        <v>303136</v>
      </c>
      <c r="B369" s="99" t="s">
        <v>944</v>
      </c>
    </row>
    <row r="370" spans="1:2" ht="15" customHeight="1" x14ac:dyDescent="0.15">
      <c r="A370" s="109">
        <v>303137</v>
      </c>
      <c r="B370" s="99" t="s">
        <v>1092</v>
      </c>
    </row>
    <row r="371" spans="1:2" ht="15" customHeight="1" x14ac:dyDescent="0.15">
      <c r="A371" s="109">
        <v>303138</v>
      </c>
      <c r="B371" s="99" t="s">
        <v>1093</v>
      </c>
    </row>
    <row r="372" spans="1:2" ht="15" customHeight="1" x14ac:dyDescent="0.15">
      <c r="A372" s="109">
        <v>303139</v>
      </c>
      <c r="B372" s="99" t="s">
        <v>1094</v>
      </c>
    </row>
    <row r="373" spans="1:2" ht="15" customHeight="1" x14ac:dyDescent="0.15">
      <c r="A373" s="109">
        <v>303140</v>
      </c>
      <c r="B373" s="99" t="s">
        <v>1095</v>
      </c>
    </row>
    <row r="374" spans="1:2" ht="15" customHeight="1" x14ac:dyDescent="0.15">
      <c r="A374" s="109">
        <v>304001</v>
      </c>
      <c r="B374" s="99" t="s">
        <v>456</v>
      </c>
    </row>
    <row r="375" spans="1:2" ht="15" customHeight="1" x14ac:dyDescent="0.15">
      <c r="A375" s="109">
        <v>304002</v>
      </c>
      <c r="B375" s="99" t="s">
        <v>457</v>
      </c>
    </row>
    <row r="376" spans="1:2" ht="15" customHeight="1" x14ac:dyDescent="0.15">
      <c r="A376" s="109">
        <v>304003</v>
      </c>
      <c r="B376" s="99" t="s">
        <v>458</v>
      </c>
    </row>
    <row r="377" spans="1:2" ht="15" customHeight="1" x14ac:dyDescent="0.15">
      <c r="A377" s="109">
        <v>304004</v>
      </c>
      <c r="B377" s="99" t="s">
        <v>459</v>
      </c>
    </row>
    <row r="378" spans="1:2" ht="15" customHeight="1" x14ac:dyDescent="0.15">
      <c r="A378" s="109">
        <v>304005</v>
      </c>
      <c r="B378" s="99" t="s">
        <v>460</v>
      </c>
    </row>
    <row r="379" spans="1:2" ht="15" customHeight="1" x14ac:dyDescent="0.15">
      <c r="A379" s="109">
        <v>304006</v>
      </c>
      <c r="B379" s="99" t="s">
        <v>461</v>
      </c>
    </row>
    <row r="380" spans="1:2" ht="15" customHeight="1" x14ac:dyDescent="0.15">
      <c r="A380" s="109">
        <v>304007</v>
      </c>
      <c r="B380" s="99" t="s">
        <v>468</v>
      </c>
    </row>
    <row r="381" spans="1:2" ht="15" customHeight="1" x14ac:dyDescent="0.15">
      <c r="A381" s="109">
        <v>304009</v>
      </c>
      <c r="B381" s="99" t="s">
        <v>469</v>
      </c>
    </row>
    <row r="382" spans="1:2" ht="15" customHeight="1" x14ac:dyDescent="0.15">
      <c r="A382" s="109">
        <v>304010</v>
      </c>
      <c r="B382" s="99" t="s">
        <v>470</v>
      </c>
    </row>
    <row r="383" spans="1:2" ht="15" customHeight="1" x14ac:dyDescent="0.15">
      <c r="A383" s="109">
        <v>304011</v>
      </c>
      <c r="B383" s="99" t="s">
        <v>471</v>
      </c>
    </row>
    <row r="384" spans="1:2" ht="15" customHeight="1" x14ac:dyDescent="0.15">
      <c r="A384" s="109">
        <v>304012</v>
      </c>
      <c r="B384" s="99" t="s">
        <v>1096</v>
      </c>
    </row>
    <row r="385" spans="1:2" ht="15" customHeight="1" x14ac:dyDescent="0.15">
      <c r="A385" s="109">
        <v>304013</v>
      </c>
      <c r="B385" s="99" t="s">
        <v>472</v>
      </c>
    </row>
    <row r="386" spans="1:2" ht="15" customHeight="1" x14ac:dyDescent="0.15">
      <c r="A386" s="109">
        <v>304014</v>
      </c>
      <c r="B386" s="99" t="s">
        <v>473</v>
      </c>
    </row>
    <row r="387" spans="1:2" ht="15" customHeight="1" x14ac:dyDescent="0.15">
      <c r="A387" s="109">
        <v>304015</v>
      </c>
      <c r="B387" s="99" t="s">
        <v>474</v>
      </c>
    </row>
    <row r="388" spans="1:2" ht="15" customHeight="1" x14ac:dyDescent="0.15">
      <c r="A388" s="109">
        <v>304016</v>
      </c>
      <c r="B388" s="99" t="s">
        <v>475</v>
      </c>
    </row>
    <row r="389" spans="1:2" ht="15" customHeight="1" x14ac:dyDescent="0.15">
      <c r="A389" s="109">
        <v>304017</v>
      </c>
      <c r="B389" s="99" t="s">
        <v>476</v>
      </c>
    </row>
    <row r="390" spans="1:2" ht="15" customHeight="1" x14ac:dyDescent="0.15">
      <c r="A390" s="109">
        <v>304018</v>
      </c>
      <c r="B390" s="99" t="s">
        <v>477</v>
      </c>
    </row>
    <row r="391" spans="1:2" ht="15" customHeight="1" x14ac:dyDescent="0.15">
      <c r="A391" s="109">
        <v>304019</v>
      </c>
      <c r="B391" s="99" t="s">
        <v>478</v>
      </c>
    </row>
    <row r="392" spans="1:2" ht="15" customHeight="1" x14ac:dyDescent="0.15">
      <c r="A392" s="109">
        <v>304020</v>
      </c>
      <c r="B392" s="99" t="s">
        <v>479</v>
      </c>
    </row>
    <row r="393" spans="1:2" ht="15" customHeight="1" x14ac:dyDescent="0.15">
      <c r="A393" s="109">
        <v>304021</v>
      </c>
      <c r="B393" s="99" t="s">
        <v>480</v>
      </c>
    </row>
    <row r="394" spans="1:2" ht="15" customHeight="1" x14ac:dyDescent="0.15">
      <c r="A394" s="109">
        <v>304022</v>
      </c>
      <c r="B394" s="99" t="s">
        <v>481</v>
      </c>
    </row>
    <row r="395" spans="1:2" ht="15" customHeight="1" x14ac:dyDescent="0.15">
      <c r="A395" s="109">
        <v>304023</v>
      </c>
      <c r="B395" s="99" t="s">
        <v>482</v>
      </c>
    </row>
    <row r="396" spans="1:2" ht="15" customHeight="1" x14ac:dyDescent="0.15">
      <c r="A396" s="109">
        <v>304024</v>
      </c>
      <c r="B396" s="99" t="s">
        <v>483</v>
      </c>
    </row>
    <row r="397" spans="1:2" ht="15" customHeight="1" x14ac:dyDescent="0.15">
      <c r="A397" s="109">
        <v>304025</v>
      </c>
      <c r="B397" s="99" t="s">
        <v>484</v>
      </c>
    </row>
    <row r="398" spans="1:2" ht="15" customHeight="1" x14ac:dyDescent="0.15">
      <c r="A398" s="109">
        <v>304026</v>
      </c>
      <c r="B398" s="99" t="s">
        <v>485</v>
      </c>
    </row>
    <row r="399" spans="1:2" ht="15" customHeight="1" x14ac:dyDescent="0.15">
      <c r="A399" s="109">
        <v>304027</v>
      </c>
      <c r="B399" s="99" t="s">
        <v>486</v>
      </c>
    </row>
    <row r="400" spans="1:2" ht="15" customHeight="1" x14ac:dyDescent="0.15">
      <c r="A400" s="109">
        <v>304028</v>
      </c>
      <c r="B400" s="99" t="s">
        <v>487</v>
      </c>
    </row>
    <row r="401" spans="1:2" ht="15" customHeight="1" x14ac:dyDescent="0.15">
      <c r="A401" s="109">
        <v>304029</v>
      </c>
      <c r="B401" s="99" t="s">
        <v>488</v>
      </c>
    </row>
    <row r="402" spans="1:2" ht="15" customHeight="1" x14ac:dyDescent="0.15">
      <c r="A402" s="109">
        <v>304030</v>
      </c>
      <c r="B402" s="99" t="s">
        <v>489</v>
      </c>
    </row>
    <row r="403" spans="1:2" ht="15" customHeight="1" x14ac:dyDescent="0.15">
      <c r="A403" s="109">
        <v>304031</v>
      </c>
      <c r="B403" s="99" t="s">
        <v>490</v>
      </c>
    </row>
    <row r="404" spans="1:2" ht="15" customHeight="1" x14ac:dyDescent="0.15">
      <c r="A404" s="109">
        <v>304032</v>
      </c>
      <c r="B404" s="99" t="s">
        <v>491</v>
      </c>
    </row>
    <row r="405" spans="1:2" ht="15" customHeight="1" x14ac:dyDescent="0.15">
      <c r="A405" s="109">
        <v>304033</v>
      </c>
      <c r="B405" s="99" t="s">
        <v>492</v>
      </c>
    </row>
    <row r="406" spans="1:2" ht="15" customHeight="1" x14ac:dyDescent="0.15">
      <c r="A406" s="109">
        <v>304034</v>
      </c>
      <c r="B406" s="99" t="s">
        <v>493</v>
      </c>
    </row>
    <row r="407" spans="1:2" ht="15" customHeight="1" x14ac:dyDescent="0.15">
      <c r="A407" s="109">
        <v>304035</v>
      </c>
      <c r="B407" s="99" t="s">
        <v>494</v>
      </c>
    </row>
    <row r="408" spans="1:2" ht="15" customHeight="1" x14ac:dyDescent="0.15">
      <c r="A408" s="109">
        <v>304036</v>
      </c>
      <c r="B408" s="99" t="s">
        <v>495</v>
      </c>
    </row>
    <row r="409" spans="1:2" ht="15" customHeight="1" x14ac:dyDescent="0.15">
      <c r="A409" s="109">
        <v>304037</v>
      </c>
      <c r="B409" s="99" t="s">
        <v>496</v>
      </c>
    </row>
    <row r="410" spans="1:2" ht="15" customHeight="1" x14ac:dyDescent="0.15">
      <c r="A410" s="109">
        <v>304038</v>
      </c>
      <c r="B410" s="99" t="s">
        <v>497</v>
      </c>
    </row>
    <row r="411" spans="1:2" ht="15" customHeight="1" x14ac:dyDescent="0.15">
      <c r="A411" s="109">
        <v>304039</v>
      </c>
      <c r="B411" s="99" t="s">
        <v>498</v>
      </c>
    </row>
    <row r="412" spans="1:2" ht="15" customHeight="1" x14ac:dyDescent="0.15">
      <c r="A412" s="109">
        <v>304040</v>
      </c>
      <c r="B412" s="99" t="s">
        <v>499</v>
      </c>
    </row>
    <row r="413" spans="1:2" ht="15" customHeight="1" x14ac:dyDescent="0.15">
      <c r="A413" s="109">
        <v>304041</v>
      </c>
      <c r="B413" s="99" t="s">
        <v>500</v>
      </c>
    </row>
    <row r="414" spans="1:2" ht="15" customHeight="1" x14ac:dyDescent="0.15">
      <c r="A414" s="109">
        <v>304042</v>
      </c>
      <c r="B414" s="99" t="s">
        <v>501</v>
      </c>
    </row>
    <row r="415" spans="1:2" ht="15" customHeight="1" x14ac:dyDescent="0.15">
      <c r="A415" s="109">
        <v>304043</v>
      </c>
      <c r="B415" s="99" t="s">
        <v>502</v>
      </c>
    </row>
    <row r="416" spans="1:2" ht="15" customHeight="1" x14ac:dyDescent="0.15">
      <c r="A416" s="109">
        <v>304044</v>
      </c>
      <c r="B416" s="99" t="s">
        <v>503</v>
      </c>
    </row>
    <row r="417" spans="1:2" ht="15" customHeight="1" x14ac:dyDescent="0.15">
      <c r="A417" s="109">
        <v>304045</v>
      </c>
      <c r="B417" s="99" t="s">
        <v>504</v>
      </c>
    </row>
    <row r="418" spans="1:2" ht="15" customHeight="1" x14ac:dyDescent="0.15">
      <c r="A418" s="109">
        <v>304046</v>
      </c>
      <c r="B418" s="99" t="s">
        <v>505</v>
      </c>
    </row>
    <row r="419" spans="1:2" ht="15" customHeight="1" x14ac:dyDescent="0.15">
      <c r="A419" s="109">
        <v>304047</v>
      </c>
      <c r="B419" s="99" t="s">
        <v>506</v>
      </c>
    </row>
    <row r="420" spans="1:2" ht="15" customHeight="1" x14ac:dyDescent="0.15">
      <c r="A420" s="109">
        <v>304048</v>
      </c>
      <c r="B420" s="99" t="s">
        <v>507</v>
      </c>
    </row>
    <row r="421" spans="1:2" ht="15" customHeight="1" x14ac:dyDescent="0.15">
      <c r="A421" s="109">
        <v>304049</v>
      </c>
      <c r="B421" s="99" t="s">
        <v>508</v>
      </c>
    </row>
    <row r="422" spans="1:2" ht="15" customHeight="1" x14ac:dyDescent="0.15">
      <c r="A422" s="109">
        <v>304050</v>
      </c>
      <c r="B422" s="99" t="s">
        <v>509</v>
      </c>
    </row>
    <row r="423" spans="1:2" ht="15" customHeight="1" x14ac:dyDescent="0.15">
      <c r="A423" s="109">
        <v>304051</v>
      </c>
      <c r="B423" s="99" t="s">
        <v>510</v>
      </c>
    </row>
    <row r="424" spans="1:2" ht="15" customHeight="1" x14ac:dyDescent="0.15">
      <c r="A424" s="109">
        <v>304052</v>
      </c>
      <c r="B424" s="99" t="s">
        <v>511</v>
      </c>
    </row>
    <row r="425" spans="1:2" ht="15" customHeight="1" x14ac:dyDescent="0.15">
      <c r="A425" s="109">
        <v>304053</v>
      </c>
      <c r="B425" s="99" t="s">
        <v>512</v>
      </c>
    </row>
    <row r="426" spans="1:2" ht="15" customHeight="1" x14ac:dyDescent="0.15">
      <c r="A426" s="109">
        <v>304054</v>
      </c>
      <c r="B426" s="99" t="s">
        <v>513</v>
      </c>
    </row>
    <row r="427" spans="1:2" ht="15" customHeight="1" x14ac:dyDescent="0.15">
      <c r="A427" s="109">
        <v>304055</v>
      </c>
      <c r="B427" s="99" t="s">
        <v>514</v>
      </c>
    </row>
    <row r="428" spans="1:2" ht="15" customHeight="1" x14ac:dyDescent="0.15">
      <c r="A428" s="109">
        <v>304056</v>
      </c>
      <c r="B428" s="99" t="s">
        <v>515</v>
      </c>
    </row>
    <row r="429" spans="1:2" ht="15" customHeight="1" x14ac:dyDescent="0.15">
      <c r="A429" s="109">
        <v>304057</v>
      </c>
      <c r="B429" s="99" t="s">
        <v>516</v>
      </c>
    </row>
    <row r="430" spans="1:2" ht="15" customHeight="1" x14ac:dyDescent="0.15">
      <c r="A430" s="109">
        <v>304058</v>
      </c>
      <c r="B430" s="99" t="s">
        <v>517</v>
      </c>
    </row>
    <row r="431" spans="1:2" ht="15" customHeight="1" x14ac:dyDescent="0.15">
      <c r="A431" s="109">
        <v>304059</v>
      </c>
      <c r="B431" s="99" t="s">
        <v>518</v>
      </c>
    </row>
    <row r="432" spans="1:2" ht="15" customHeight="1" x14ac:dyDescent="0.15">
      <c r="A432" s="109">
        <v>304060</v>
      </c>
      <c r="B432" s="99" t="s">
        <v>519</v>
      </c>
    </row>
    <row r="433" spans="1:2" ht="15" customHeight="1" x14ac:dyDescent="0.15">
      <c r="A433" s="109">
        <v>304061</v>
      </c>
      <c r="B433" s="99" t="s">
        <v>520</v>
      </c>
    </row>
    <row r="434" spans="1:2" ht="15" customHeight="1" x14ac:dyDescent="0.15">
      <c r="A434" s="109">
        <v>304062</v>
      </c>
      <c r="B434" s="99" t="s">
        <v>521</v>
      </c>
    </row>
    <row r="435" spans="1:2" ht="15" customHeight="1" x14ac:dyDescent="0.15">
      <c r="A435" s="109">
        <v>304063</v>
      </c>
      <c r="B435" s="99" t="s">
        <v>522</v>
      </c>
    </row>
    <row r="436" spans="1:2" ht="15" customHeight="1" x14ac:dyDescent="0.15">
      <c r="A436" s="109">
        <v>304064</v>
      </c>
      <c r="B436" s="99" t="s">
        <v>523</v>
      </c>
    </row>
    <row r="437" spans="1:2" ht="15" customHeight="1" x14ac:dyDescent="0.15">
      <c r="A437" s="109">
        <v>304065</v>
      </c>
      <c r="B437" s="99" t="s">
        <v>524</v>
      </c>
    </row>
    <row r="438" spans="1:2" ht="15" customHeight="1" x14ac:dyDescent="0.15">
      <c r="A438" s="109">
        <v>304066</v>
      </c>
      <c r="B438" s="99" t="s">
        <v>525</v>
      </c>
    </row>
    <row r="439" spans="1:2" ht="15" customHeight="1" x14ac:dyDescent="0.15">
      <c r="A439" s="109">
        <v>304067</v>
      </c>
      <c r="B439" s="99" t="s">
        <v>526</v>
      </c>
    </row>
    <row r="440" spans="1:2" ht="15" customHeight="1" x14ac:dyDescent="0.15">
      <c r="A440" s="109">
        <v>304068</v>
      </c>
      <c r="B440" s="99" t="s">
        <v>527</v>
      </c>
    </row>
    <row r="441" spans="1:2" ht="15" customHeight="1" x14ac:dyDescent="0.15">
      <c r="A441" s="109">
        <v>304069</v>
      </c>
      <c r="B441" s="99" t="s">
        <v>532</v>
      </c>
    </row>
    <row r="442" spans="1:2" ht="15" customHeight="1" x14ac:dyDescent="0.15">
      <c r="A442" s="109">
        <v>304070</v>
      </c>
      <c r="B442" s="99" t="s">
        <v>533</v>
      </c>
    </row>
    <row r="443" spans="1:2" ht="15" customHeight="1" x14ac:dyDescent="0.15">
      <c r="A443" s="109">
        <v>304071</v>
      </c>
      <c r="B443" s="99" t="s">
        <v>534</v>
      </c>
    </row>
    <row r="444" spans="1:2" ht="15" customHeight="1" x14ac:dyDescent="0.15">
      <c r="A444" s="109">
        <v>304072</v>
      </c>
      <c r="B444" s="99" t="s">
        <v>535</v>
      </c>
    </row>
    <row r="445" spans="1:2" ht="15" customHeight="1" x14ac:dyDescent="0.15">
      <c r="A445" s="109">
        <v>304073</v>
      </c>
      <c r="B445" s="99" t="s">
        <v>536</v>
      </c>
    </row>
    <row r="446" spans="1:2" ht="15" customHeight="1" x14ac:dyDescent="0.15">
      <c r="A446" s="109">
        <v>304074</v>
      </c>
      <c r="B446" s="99" t="s">
        <v>537</v>
      </c>
    </row>
    <row r="447" spans="1:2" ht="15" customHeight="1" x14ac:dyDescent="0.15">
      <c r="A447" s="109">
        <v>304075</v>
      </c>
      <c r="B447" s="99" t="s">
        <v>538</v>
      </c>
    </row>
    <row r="448" spans="1:2" ht="15" customHeight="1" x14ac:dyDescent="0.15">
      <c r="A448" s="109">
        <v>304076</v>
      </c>
      <c r="B448" s="99" t="s">
        <v>539</v>
      </c>
    </row>
    <row r="449" spans="1:2" ht="15" customHeight="1" x14ac:dyDescent="0.15">
      <c r="A449" s="109">
        <v>304077</v>
      </c>
      <c r="B449" s="99" t="s">
        <v>540</v>
      </c>
    </row>
    <row r="450" spans="1:2" ht="15" customHeight="1" x14ac:dyDescent="0.15">
      <c r="A450" s="109">
        <v>304078</v>
      </c>
      <c r="B450" s="99" t="s">
        <v>1097</v>
      </c>
    </row>
    <row r="451" spans="1:2" ht="15" customHeight="1" x14ac:dyDescent="0.15">
      <c r="A451" s="109">
        <v>304079</v>
      </c>
      <c r="B451" s="99" t="s">
        <v>541</v>
      </c>
    </row>
    <row r="452" spans="1:2" ht="15" customHeight="1" x14ac:dyDescent="0.15">
      <c r="A452" s="109">
        <v>304080</v>
      </c>
      <c r="B452" s="99" t="s">
        <v>779</v>
      </c>
    </row>
    <row r="453" spans="1:2" ht="15" customHeight="1" x14ac:dyDescent="0.15">
      <c r="A453" s="109">
        <v>304081</v>
      </c>
      <c r="B453" s="99" t="s">
        <v>542</v>
      </c>
    </row>
    <row r="454" spans="1:2" ht="15" customHeight="1" x14ac:dyDescent="0.15">
      <c r="A454" s="109">
        <v>304082</v>
      </c>
      <c r="B454" s="99" t="s">
        <v>543</v>
      </c>
    </row>
    <row r="455" spans="1:2" ht="15" customHeight="1" x14ac:dyDescent="0.15">
      <c r="A455" s="109">
        <v>304083</v>
      </c>
      <c r="B455" s="99" t="s">
        <v>544</v>
      </c>
    </row>
    <row r="456" spans="1:2" ht="15" customHeight="1" x14ac:dyDescent="0.15">
      <c r="A456" s="109">
        <v>304084</v>
      </c>
      <c r="B456" s="99" t="s">
        <v>545</v>
      </c>
    </row>
    <row r="457" spans="1:2" ht="15" customHeight="1" x14ac:dyDescent="0.15">
      <c r="A457" s="109">
        <v>304085</v>
      </c>
      <c r="B457" s="99" t="s">
        <v>546</v>
      </c>
    </row>
    <row r="458" spans="1:2" ht="15" customHeight="1" x14ac:dyDescent="0.15">
      <c r="A458" s="109">
        <v>304086</v>
      </c>
      <c r="B458" s="99" t="s">
        <v>547</v>
      </c>
    </row>
    <row r="459" spans="1:2" ht="15" customHeight="1" x14ac:dyDescent="0.15">
      <c r="A459" s="109">
        <v>304087</v>
      </c>
      <c r="B459" s="99" t="s">
        <v>548</v>
      </c>
    </row>
    <row r="460" spans="1:2" ht="15" customHeight="1" x14ac:dyDescent="0.15">
      <c r="A460" s="109">
        <v>304088</v>
      </c>
      <c r="B460" s="99" t="s">
        <v>549</v>
      </c>
    </row>
    <row r="461" spans="1:2" ht="15" customHeight="1" x14ac:dyDescent="0.15">
      <c r="A461" s="109">
        <v>304089</v>
      </c>
      <c r="B461" s="99" t="s">
        <v>550</v>
      </c>
    </row>
    <row r="462" spans="1:2" ht="15" customHeight="1" x14ac:dyDescent="0.15">
      <c r="A462" s="109">
        <v>304090</v>
      </c>
      <c r="B462" s="99" t="s">
        <v>551</v>
      </c>
    </row>
    <row r="463" spans="1:2" ht="15" customHeight="1" x14ac:dyDescent="0.15">
      <c r="A463" s="109">
        <v>304091</v>
      </c>
      <c r="B463" s="99" t="s">
        <v>552</v>
      </c>
    </row>
    <row r="464" spans="1:2" ht="15" customHeight="1" x14ac:dyDescent="0.15">
      <c r="A464" s="109">
        <v>304092</v>
      </c>
      <c r="B464" s="99" t="s">
        <v>553</v>
      </c>
    </row>
    <row r="465" spans="1:2" ht="15" customHeight="1" x14ac:dyDescent="0.15">
      <c r="A465" s="109">
        <v>304100</v>
      </c>
      <c r="B465" s="99" t="s">
        <v>554</v>
      </c>
    </row>
    <row r="466" spans="1:2" ht="15" customHeight="1" x14ac:dyDescent="0.15">
      <c r="A466" s="109">
        <v>304101</v>
      </c>
      <c r="B466" s="99" t="s">
        <v>555</v>
      </c>
    </row>
    <row r="467" spans="1:2" ht="15" customHeight="1" x14ac:dyDescent="0.15">
      <c r="A467" s="109">
        <v>304102</v>
      </c>
      <c r="B467" s="99" t="s">
        <v>556</v>
      </c>
    </row>
    <row r="468" spans="1:2" ht="15" customHeight="1" x14ac:dyDescent="0.15">
      <c r="A468" s="109">
        <v>304103</v>
      </c>
      <c r="B468" s="99" t="s">
        <v>557</v>
      </c>
    </row>
    <row r="469" spans="1:2" ht="15" customHeight="1" x14ac:dyDescent="0.15">
      <c r="A469" s="109">
        <v>304104</v>
      </c>
      <c r="B469" s="99" t="s">
        <v>558</v>
      </c>
    </row>
    <row r="470" spans="1:2" ht="15" customHeight="1" x14ac:dyDescent="0.15">
      <c r="A470" s="109">
        <v>304105</v>
      </c>
      <c r="B470" s="99" t="s">
        <v>559</v>
      </c>
    </row>
    <row r="471" spans="1:2" ht="15" customHeight="1" x14ac:dyDescent="0.15">
      <c r="A471" s="109">
        <v>304106</v>
      </c>
      <c r="B471" s="99" t="s">
        <v>560</v>
      </c>
    </row>
    <row r="472" spans="1:2" ht="15" customHeight="1" x14ac:dyDescent="0.15">
      <c r="A472" s="109">
        <v>304107</v>
      </c>
      <c r="B472" s="99" t="s">
        <v>561</v>
      </c>
    </row>
    <row r="473" spans="1:2" ht="15" customHeight="1" x14ac:dyDescent="0.15">
      <c r="A473" s="109">
        <v>304108</v>
      </c>
      <c r="B473" s="99" t="s">
        <v>945</v>
      </c>
    </row>
    <row r="474" spans="1:2" ht="15" customHeight="1" x14ac:dyDescent="0.15">
      <c r="A474" s="109">
        <v>304109</v>
      </c>
      <c r="B474" s="99" t="s">
        <v>562</v>
      </c>
    </row>
    <row r="475" spans="1:2" ht="15" customHeight="1" x14ac:dyDescent="0.15">
      <c r="A475" s="109">
        <v>304110</v>
      </c>
      <c r="B475" s="99" t="s">
        <v>563</v>
      </c>
    </row>
    <row r="476" spans="1:2" ht="15" customHeight="1" x14ac:dyDescent="0.15">
      <c r="A476" s="109">
        <v>304112</v>
      </c>
      <c r="B476" s="99" t="s">
        <v>564</v>
      </c>
    </row>
    <row r="477" spans="1:2" ht="15" customHeight="1" x14ac:dyDescent="0.15">
      <c r="A477" s="109">
        <v>304114</v>
      </c>
      <c r="B477" s="99" t="s">
        <v>946</v>
      </c>
    </row>
    <row r="478" spans="1:2" ht="15" customHeight="1" x14ac:dyDescent="0.15">
      <c r="A478" s="109">
        <v>304115</v>
      </c>
      <c r="B478" s="99" t="s">
        <v>565</v>
      </c>
    </row>
    <row r="479" spans="1:2" ht="15" customHeight="1" x14ac:dyDescent="0.15">
      <c r="A479" s="109">
        <v>304116</v>
      </c>
      <c r="B479" s="99" t="s">
        <v>566</v>
      </c>
    </row>
    <row r="480" spans="1:2" ht="15" customHeight="1" x14ac:dyDescent="0.15">
      <c r="A480" s="109">
        <v>304117</v>
      </c>
      <c r="B480" s="99" t="s">
        <v>567</v>
      </c>
    </row>
    <row r="481" spans="1:2" ht="15" customHeight="1" x14ac:dyDescent="0.15">
      <c r="A481" s="109">
        <v>304118</v>
      </c>
      <c r="B481" s="99" t="s">
        <v>568</v>
      </c>
    </row>
    <row r="482" spans="1:2" ht="15" customHeight="1" x14ac:dyDescent="0.15">
      <c r="A482" s="109">
        <v>304119</v>
      </c>
      <c r="B482" s="99" t="s">
        <v>780</v>
      </c>
    </row>
    <row r="483" spans="1:2" ht="15" customHeight="1" x14ac:dyDescent="0.15">
      <c r="A483" s="109">
        <v>304121</v>
      </c>
      <c r="B483" s="99" t="s">
        <v>569</v>
      </c>
    </row>
    <row r="484" spans="1:2" ht="15" customHeight="1" x14ac:dyDescent="0.15">
      <c r="A484" s="109">
        <v>304122</v>
      </c>
      <c r="B484" s="99" t="s">
        <v>570</v>
      </c>
    </row>
    <row r="485" spans="1:2" ht="15" customHeight="1" x14ac:dyDescent="0.15">
      <c r="A485" s="109">
        <v>304123</v>
      </c>
      <c r="B485" s="99" t="s">
        <v>571</v>
      </c>
    </row>
    <row r="486" spans="1:2" ht="15" customHeight="1" x14ac:dyDescent="0.15">
      <c r="A486" s="110">
        <v>304124</v>
      </c>
      <c r="B486" s="100" t="s">
        <v>572</v>
      </c>
    </row>
    <row r="487" spans="1:2" ht="15" customHeight="1" x14ac:dyDescent="0.15">
      <c r="A487" s="109">
        <v>304125</v>
      </c>
      <c r="B487" s="99" t="s">
        <v>573</v>
      </c>
    </row>
    <row r="488" spans="1:2" ht="15" customHeight="1" x14ac:dyDescent="0.15">
      <c r="A488" s="111">
        <v>304127</v>
      </c>
      <c r="B488" s="101" t="s">
        <v>574</v>
      </c>
    </row>
    <row r="489" spans="1:2" ht="15" customHeight="1" x14ac:dyDescent="0.15">
      <c r="A489" s="109">
        <v>304128</v>
      </c>
      <c r="B489" s="103" t="s">
        <v>575</v>
      </c>
    </row>
    <row r="490" spans="1:2" ht="15" customHeight="1" x14ac:dyDescent="0.15">
      <c r="A490" s="109">
        <v>304129</v>
      </c>
      <c r="B490" s="103" t="s">
        <v>576</v>
      </c>
    </row>
    <row r="491" spans="1:2" ht="15" customHeight="1" x14ac:dyDescent="0.15">
      <c r="A491" s="109">
        <v>304130</v>
      </c>
      <c r="B491" s="99" t="s">
        <v>1098</v>
      </c>
    </row>
    <row r="492" spans="1:2" ht="15" customHeight="1" x14ac:dyDescent="0.15">
      <c r="A492" s="109">
        <v>304131</v>
      </c>
      <c r="B492" s="99" t="s">
        <v>781</v>
      </c>
    </row>
    <row r="493" spans="1:2" ht="15" customHeight="1" x14ac:dyDescent="0.15">
      <c r="A493" s="109">
        <v>304132</v>
      </c>
      <c r="B493" s="99" t="s">
        <v>782</v>
      </c>
    </row>
    <row r="494" spans="1:2" ht="15" customHeight="1" x14ac:dyDescent="0.15">
      <c r="A494" s="109">
        <v>304133</v>
      </c>
      <c r="B494" s="99" t="s">
        <v>1099</v>
      </c>
    </row>
    <row r="495" spans="1:2" ht="15" customHeight="1" x14ac:dyDescent="0.15">
      <c r="A495" s="109">
        <v>304135</v>
      </c>
      <c r="B495" s="99" t="s">
        <v>1100</v>
      </c>
    </row>
    <row r="496" spans="1:2" ht="15" customHeight="1" x14ac:dyDescent="0.15">
      <c r="A496" s="109">
        <v>304136</v>
      </c>
      <c r="B496" s="99" t="s">
        <v>1101</v>
      </c>
    </row>
    <row r="497" spans="1:2" ht="15" customHeight="1" x14ac:dyDescent="0.15">
      <c r="A497" s="109">
        <v>304137</v>
      </c>
      <c r="B497" s="99" t="s">
        <v>1102</v>
      </c>
    </row>
    <row r="498" spans="1:2" ht="15" customHeight="1" x14ac:dyDescent="0.15">
      <c r="A498" s="109">
        <v>304138</v>
      </c>
      <c r="B498" s="99" t="s">
        <v>1103</v>
      </c>
    </row>
    <row r="499" spans="1:2" ht="15" customHeight="1" x14ac:dyDescent="0.15">
      <c r="A499" s="109">
        <v>304139</v>
      </c>
      <c r="B499" s="99" t="s">
        <v>1104</v>
      </c>
    </row>
    <row r="500" spans="1:2" ht="15" customHeight="1" x14ac:dyDescent="0.15">
      <c r="A500" s="109">
        <v>305001</v>
      </c>
      <c r="B500" s="99" t="s">
        <v>577</v>
      </c>
    </row>
    <row r="501" spans="1:2" ht="15" customHeight="1" x14ac:dyDescent="0.15">
      <c r="A501" s="109">
        <v>305002</v>
      </c>
      <c r="B501" s="99" t="s">
        <v>578</v>
      </c>
    </row>
    <row r="502" spans="1:2" ht="15" customHeight="1" x14ac:dyDescent="0.15">
      <c r="A502" s="109">
        <v>305003</v>
      </c>
      <c r="B502" s="99" t="s">
        <v>579</v>
      </c>
    </row>
    <row r="503" spans="1:2" ht="15" customHeight="1" x14ac:dyDescent="0.15">
      <c r="A503" s="109">
        <v>305004</v>
      </c>
      <c r="B503" s="99" t="s">
        <v>580</v>
      </c>
    </row>
    <row r="504" spans="1:2" ht="15" customHeight="1" x14ac:dyDescent="0.15">
      <c r="A504" s="109">
        <v>305005</v>
      </c>
      <c r="B504" s="99" t="s">
        <v>581</v>
      </c>
    </row>
    <row r="505" spans="1:2" ht="15" customHeight="1" x14ac:dyDescent="0.15">
      <c r="A505" s="109">
        <v>305006</v>
      </c>
      <c r="B505" s="99" t="s">
        <v>582</v>
      </c>
    </row>
    <row r="506" spans="1:2" ht="15" customHeight="1" x14ac:dyDescent="0.15">
      <c r="A506" s="109">
        <v>305007</v>
      </c>
      <c r="B506" s="99" t="s">
        <v>783</v>
      </c>
    </row>
    <row r="507" spans="1:2" ht="15" customHeight="1" x14ac:dyDescent="0.15">
      <c r="A507" s="109">
        <v>305008</v>
      </c>
      <c r="B507" s="99" t="s">
        <v>583</v>
      </c>
    </row>
    <row r="508" spans="1:2" ht="15" customHeight="1" x14ac:dyDescent="0.15">
      <c r="A508" s="109">
        <v>305009</v>
      </c>
      <c r="B508" s="99" t="s">
        <v>584</v>
      </c>
    </row>
    <row r="509" spans="1:2" ht="15" customHeight="1" x14ac:dyDescent="0.15">
      <c r="A509" s="109">
        <v>305010</v>
      </c>
      <c r="B509" s="99" t="s">
        <v>585</v>
      </c>
    </row>
    <row r="510" spans="1:2" ht="15" customHeight="1" x14ac:dyDescent="0.15">
      <c r="A510" s="109">
        <v>305011</v>
      </c>
      <c r="B510" s="99" t="s">
        <v>586</v>
      </c>
    </row>
    <row r="511" spans="1:2" ht="15" customHeight="1" x14ac:dyDescent="0.15">
      <c r="A511" s="109">
        <v>305012</v>
      </c>
      <c r="B511" s="99" t="s">
        <v>587</v>
      </c>
    </row>
    <row r="512" spans="1:2" ht="15" customHeight="1" x14ac:dyDescent="0.15">
      <c r="A512" s="109">
        <v>305013</v>
      </c>
      <c r="B512" s="99" t="s">
        <v>947</v>
      </c>
    </row>
    <row r="513" spans="1:2" ht="15" customHeight="1" x14ac:dyDescent="0.15">
      <c r="A513" s="109">
        <v>305014</v>
      </c>
      <c r="B513" s="99" t="s">
        <v>588</v>
      </c>
    </row>
    <row r="514" spans="1:2" ht="15" customHeight="1" x14ac:dyDescent="0.15">
      <c r="A514" s="109">
        <v>305015</v>
      </c>
      <c r="B514" s="99" t="s">
        <v>589</v>
      </c>
    </row>
    <row r="515" spans="1:2" ht="15" customHeight="1" x14ac:dyDescent="0.15">
      <c r="A515" s="109">
        <v>305016</v>
      </c>
      <c r="B515" s="99" t="s">
        <v>590</v>
      </c>
    </row>
    <row r="516" spans="1:2" ht="15" customHeight="1" x14ac:dyDescent="0.15">
      <c r="A516" s="109">
        <v>305017</v>
      </c>
      <c r="B516" s="99" t="s">
        <v>591</v>
      </c>
    </row>
    <row r="517" spans="1:2" ht="15" customHeight="1" x14ac:dyDescent="0.15">
      <c r="A517" s="109">
        <v>305018</v>
      </c>
      <c r="B517" s="99" t="s">
        <v>592</v>
      </c>
    </row>
    <row r="518" spans="1:2" ht="15" customHeight="1" x14ac:dyDescent="0.15">
      <c r="A518" s="109">
        <v>305019</v>
      </c>
      <c r="B518" s="99" t="s">
        <v>593</v>
      </c>
    </row>
    <row r="519" spans="1:2" ht="15" customHeight="1" x14ac:dyDescent="0.15">
      <c r="A519" s="109">
        <v>305020</v>
      </c>
      <c r="B519" s="99" t="s">
        <v>594</v>
      </c>
    </row>
    <row r="520" spans="1:2" ht="15" customHeight="1" x14ac:dyDescent="0.15">
      <c r="A520" s="109">
        <v>305021</v>
      </c>
      <c r="B520" s="99" t="s">
        <v>595</v>
      </c>
    </row>
    <row r="521" spans="1:2" ht="15" customHeight="1" x14ac:dyDescent="0.15">
      <c r="A521" s="109">
        <v>305022</v>
      </c>
      <c r="B521" s="99" t="s">
        <v>1105</v>
      </c>
    </row>
    <row r="522" spans="1:2" ht="15" customHeight="1" x14ac:dyDescent="0.15">
      <c r="A522" s="109">
        <v>305023</v>
      </c>
      <c r="B522" s="99" t="s">
        <v>596</v>
      </c>
    </row>
    <row r="523" spans="1:2" ht="15" customHeight="1" x14ac:dyDescent="0.15">
      <c r="A523" s="109">
        <v>305024</v>
      </c>
      <c r="B523" s="99" t="s">
        <v>1106</v>
      </c>
    </row>
    <row r="524" spans="1:2" ht="15" customHeight="1" x14ac:dyDescent="0.15">
      <c r="A524" s="109">
        <v>305025</v>
      </c>
      <c r="B524" s="99" t="s">
        <v>597</v>
      </c>
    </row>
    <row r="525" spans="1:2" ht="15" customHeight="1" x14ac:dyDescent="0.15">
      <c r="A525" s="109">
        <v>305026</v>
      </c>
      <c r="B525" s="99" t="s">
        <v>598</v>
      </c>
    </row>
    <row r="526" spans="1:2" ht="15" customHeight="1" x14ac:dyDescent="0.15">
      <c r="A526" s="109">
        <v>305027</v>
      </c>
      <c r="B526" s="99" t="s">
        <v>599</v>
      </c>
    </row>
    <row r="527" spans="1:2" ht="15" customHeight="1" x14ac:dyDescent="0.15">
      <c r="A527" s="109">
        <v>305028</v>
      </c>
      <c r="B527" s="99" t="s">
        <v>600</v>
      </c>
    </row>
    <row r="528" spans="1:2" ht="15" customHeight="1" x14ac:dyDescent="0.15">
      <c r="A528" s="109">
        <v>305029</v>
      </c>
      <c r="B528" s="99" t="s">
        <v>601</v>
      </c>
    </row>
    <row r="529" spans="1:2" ht="15" customHeight="1" x14ac:dyDescent="0.15">
      <c r="A529" s="109">
        <v>305030</v>
      </c>
      <c r="B529" s="99" t="s">
        <v>602</v>
      </c>
    </row>
    <row r="530" spans="1:2" ht="15" customHeight="1" x14ac:dyDescent="0.15">
      <c r="A530" s="109">
        <v>305031</v>
      </c>
      <c r="B530" s="99" t="s">
        <v>603</v>
      </c>
    </row>
    <row r="531" spans="1:2" ht="15" customHeight="1" x14ac:dyDescent="0.15">
      <c r="A531" s="109">
        <v>305032</v>
      </c>
      <c r="B531" s="99" t="s">
        <v>604</v>
      </c>
    </row>
    <row r="532" spans="1:2" ht="15" customHeight="1" x14ac:dyDescent="0.15">
      <c r="A532" s="109">
        <v>305033</v>
      </c>
      <c r="B532" s="99" t="s">
        <v>605</v>
      </c>
    </row>
    <row r="533" spans="1:2" ht="15" customHeight="1" x14ac:dyDescent="0.15">
      <c r="A533" s="109">
        <v>305034</v>
      </c>
      <c r="B533" s="99" t="s">
        <v>784</v>
      </c>
    </row>
    <row r="534" spans="1:2" ht="15" customHeight="1" x14ac:dyDescent="0.15">
      <c r="A534" s="109">
        <v>305035</v>
      </c>
      <c r="B534" s="99" t="s">
        <v>606</v>
      </c>
    </row>
    <row r="535" spans="1:2" ht="15" customHeight="1" x14ac:dyDescent="0.15">
      <c r="A535" s="109">
        <v>305036</v>
      </c>
      <c r="B535" s="99" t="s">
        <v>607</v>
      </c>
    </row>
    <row r="536" spans="1:2" ht="15" customHeight="1" x14ac:dyDescent="0.15">
      <c r="A536" s="109">
        <v>305038</v>
      </c>
      <c r="B536" s="99" t="s">
        <v>608</v>
      </c>
    </row>
    <row r="537" spans="1:2" ht="15" customHeight="1" x14ac:dyDescent="0.15">
      <c r="A537" s="109">
        <v>305040</v>
      </c>
      <c r="B537" s="99" t="s">
        <v>609</v>
      </c>
    </row>
    <row r="538" spans="1:2" ht="15" customHeight="1" x14ac:dyDescent="0.15">
      <c r="A538" s="109">
        <v>305041</v>
      </c>
      <c r="B538" s="99" t="s">
        <v>610</v>
      </c>
    </row>
    <row r="539" spans="1:2" ht="15" customHeight="1" x14ac:dyDescent="0.15">
      <c r="A539" s="109">
        <v>305042</v>
      </c>
      <c r="B539" s="99" t="s">
        <v>611</v>
      </c>
    </row>
    <row r="540" spans="1:2" ht="15" customHeight="1" x14ac:dyDescent="0.15">
      <c r="A540" s="109">
        <v>305043</v>
      </c>
      <c r="B540" s="99" t="s">
        <v>612</v>
      </c>
    </row>
    <row r="541" spans="1:2" ht="15" customHeight="1" x14ac:dyDescent="0.15">
      <c r="A541" s="109">
        <v>305044</v>
      </c>
      <c r="B541" s="99" t="s">
        <v>613</v>
      </c>
    </row>
    <row r="542" spans="1:2" ht="15" customHeight="1" x14ac:dyDescent="0.15">
      <c r="A542" s="109">
        <v>305045</v>
      </c>
      <c r="B542" s="99" t="s">
        <v>614</v>
      </c>
    </row>
    <row r="543" spans="1:2" ht="15" customHeight="1" x14ac:dyDescent="0.15">
      <c r="A543" s="109">
        <v>305046</v>
      </c>
      <c r="B543" s="99" t="s">
        <v>615</v>
      </c>
    </row>
    <row r="544" spans="1:2" ht="15" customHeight="1" x14ac:dyDescent="0.15">
      <c r="A544" s="109">
        <v>305047</v>
      </c>
      <c r="B544" s="99" t="s">
        <v>616</v>
      </c>
    </row>
    <row r="545" spans="1:2" ht="15" customHeight="1" x14ac:dyDescent="0.15">
      <c r="A545" s="109">
        <v>305048</v>
      </c>
      <c r="B545" s="99" t="s">
        <v>617</v>
      </c>
    </row>
    <row r="546" spans="1:2" ht="15" customHeight="1" x14ac:dyDescent="0.15">
      <c r="A546" s="109">
        <v>305049</v>
      </c>
      <c r="B546" s="99" t="s">
        <v>618</v>
      </c>
    </row>
    <row r="547" spans="1:2" ht="15" customHeight="1" x14ac:dyDescent="0.15">
      <c r="A547" s="109">
        <v>305050</v>
      </c>
      <c r="B547" s="99" t="s">
        <v>619</v>
      </c>
    </row>
    <row r="548" spans="1:2" ht="15" customHeight="1" x14ac:dyDescent="0.15">
      <c r="A548" s="109">
        <v>305051</v>
      </c>
      <c r="B548" s="99" t="s">
        <v>620</v>
      </c>
    </row>
    <row r="549" spans="1:2" ht="15" customHeight="1" x14ac:dyDescent="0.15">
      <c r="A549" s="109">
        <v>305052</v>
      </c>
      <c r="B549" s="99" t="s">
        <v>797</v>
      </c>
    </row>
    <row r="550" spans="1:2" ht="15" customHeight="1" x14ac:dyDescent="0.15">
      <c r="A550" s="109">
        <v>305053</v>
      </c>
      <c r="B550" s="99" t="s">
        <v>621</v>
      </c>
    </row>
    <row r="551" spans="1:2" ht="15" customHeight="1" x14ac:dyDescent="0.15">
      <c r="A551" s="109">
        <v>305054</v>
      </c>
      <c r="B551" s="99" t="s">
        <v>622</v>
      </c>
    </row>
    <row r="552" spans="1:2" ht="15" customHeight="1" x14ac:dyDescent="0.15">
      <c r="A552" s="109">
        <v>305055</v>
      </c>
      <c r="B552" s="99" t="s">
        <v>623</v>
      </c>
    </row>
    <row r="553" spans="1:2" ht="15" customHeight="1" x14ac:dyDescent="0.15">
      <c r="A553" s="109">
        <v>305056</v>
      </c>
      <c r="B553" s="99" t="s">
        <v>624</v>
      </c>
    </row>
    <row r="554" spans="1:2" ht="15" customHeight="1" x14ac:dyDescent="0.15">
      <c r="A554" s="109">
        <v>305057</v>
      </c>
      <c r="B554" s="99" t="s">
        <v>625</v>
      </c>
    </row>
    <row r="555" spans="1:2" ht="15" customHeight="1" x14ac:dyDescent="0.15">
      <c r="A555" s="109">
        <v>305058</v>
      </c>
      <c r="B555" s="99" t="s">
        <v>626</v>
      </c>
    </row>
    <row r="556" spans="1:2" ht="15" customHeight="1" x14ac:dyDescent="0.15">
      <c r="A556" s="109">
        <v>305059</v>
      </c>
      <c r="B556" s="99" t="s">
        <v>627</v>
      </c>
    </row>
    <row r="557" spans="1:2" ht="15" customHeight="1" x14ac:dyDescent="0.15">
      <c r="A557" s="109">
        <v>305060</v>
      </c>
      <c r="B557" s="99" t="s">
        <v>628</v>
      </c>
    </row>
    <row r="558" spans="1:2" ht="15" customHeight="1" x14ac:dyDescent="0.15">
      <c r="A558" s="109">
        <v>305063</v>
      </c>
      <c r="B558" s="99" t="s">
        <v>630</v>
      </c>
    </row>
    <row r="559" spans="1:2" ht="15" customHeight="1" x14ac:dyDescent="0.15">
      <c r="A559" s="109">
        <v>305064</v>
      </c>
      <c r="B559" s="99" t="s">
        <v>631</v>
      </c>
    </row>
    <row r="560" spans="1:2" ht="15" customHeight="1" x14ac:dyDescent="0.15">
      <c r="A560" s="109">
        <v>305065</v>
      </c>
      <c r="B560" s="99" t="s">
        <v>632</v>
      </c>
    </row>
    <row r="561" spans="1:2" ht="15" customHeight="1" x14ac:dyDescent="0.15">
      <c r="A561" s="109">
        <v>305066</v>
      </c>
      <c r="B561" s="99" t="s">
        <v>633</v>
      </c>
    </row>
    <row r="562" spans="1:2" ht="15" customHeight="1" x14ac:dyDescent="0.15">
      <c r="A562" s="109">
        <v>305067</v>
      </c>
      <c r="B562" s="99" t="s">
        <v>634</v>
      </c>
    </row>
    <row r="563" spans="1:2" ht="15" customHeight="1" x14ac:dyDescent="0.15">
      <c r="A563" s="109">
        <v>305068</v>
      </c>
      <c r="B563" s="99" t="s">
        <v>635</v>
      </c>
    </row>
    <row r="564" spans="1:2" ht="15" customHeight="1" x14ac:dyDescent="0.15">
      <c r="A564" s="109">
        <v>305069</v>
      </c>
      <c r="B564" s="99" t="s">
        <v>636</v>
      </c>
    </row>
    <row r="565" spans="1:2" ht="15" customHeight="1" x14ac:dyDescent="0.15">
      <c r="A565" s="109">
        <v>305070</v>
      </c>
      <c r="B565" s="99" t="s">
        <v>637</v>
      </c>
    </row>
    <row r="566" spans="1:2" ht="15" customHeight="1" x14ac:dyDescent="0.15">
      <c r="A566" s="109">
        <v>305071</v>
      </c>
      <c r="B566" s="99" t="s">
        <v>638</v>
      </c>
    </row>
    <row r="567" spans="1:2" ht="15" customHeight="1" x14ac:dyDescent="0.15">
      <c r="A567" s="110">
        <v>305072</v>
      </c>
      <c r="B567" s="100" t="s">
        <v>639</v>
      </c>
    </row>
    <row r="568" spans="1:2" ht="15" customHeight="1" x14ac:dyDescent="0.15">
      <c r="A568" s="110">
        <v>305074</v>
      </c>
      <c r="B568" s="100" t="s">
        <v>640</v>
      </c>
    </row>
    <row r="569" spans="1:2" ht="15" customHeight="1" x14ac:dyDescent="0.15">
      <c r="A569" s="111">
        <v>305075</v>
      </c>
      <c r="B569" s="101" t="s">
        <v>641</v>
      </c>
    </row>
    <row r="570" spans="1:2" ht="15" customHeight="1" x14ac:dyDescent="0.15">
      <c r="A570" s="109">
        <v>305076</v>
      </c>
      <c r="B570" s="99" t="s">
        <v>642</v>
      </c>
    </row>
    <row r="571" spans="1:2" ht="15" customHeight="1" x14ac:dyDescent="0.15">
      <c r="A571" s="109">
        <v>305077</v>
      </c>
      <c r="B571" s="99" t="s">
        <v>643</v>
      </c>
    </row>
    <row r="572" spans="1:2" ht="15" customHeight="1" x14ac:dyDescent="0.15">
      <c r="A572" s="109">
        <v>305078</v>
      </c>
      <c r="B572" s="99" t="s">
        <v>644</v>
      </c>
    </row>
    <row r="573" spans="1:2" ht="15" customHeight="1" x14ac:dyDescent="0.15">
      <c r="A573" s="109">
        <v>305079</v>
      </c>
      <c r="B573" s="99" t="s">
        <v>645</v>
      </c>
    </row>
    <row r="574" spans="1:2" ht="15" customHeight="1" x14ac:dyDescent="0.15">
      <c r="A574" s="109">
        <v>305080</v>
      </c>
      <c r="B574" s="99" t="s">
        <v>785</v>
      </c>
    </row>
    <row r="575" spans="1:2" ht="15" customHeight="1" x14ac:dyDescent="0.15">
      <c r="A575" s="109">
        <v>305081</v>
      </c>
      <c r="B575" s="99" t="s">
        <v>948</v>
      </c>
    </row>
    <row r="576" spans="1:2" ht="15" customHeight="1" x14ac:dyDescent="0.15">
      <c r="A576" s="109">
        <v>305082</v>
      </c>
      <c r="B576" s="99" t="s">
        <v>949</v>
      </c>
    </row>
    <row r="577" spans="1:2" ht="15" customHeight="1" x14ac:dyDescent="0.15">
      <c r="A577" s="109">
        <v>305083</v>
      </c>
      <c r="B577" s="99" t="s">
        <v>1107</v>
      </c>
    </row>
    <row r="578" spans="1:2" ht="15" customHeight="1" x14ac:dyDescent="0.15">
      <c r="A578" s="109">
        <v>305084</v>
      </c>
      <c r="B578" s="99" t="s">
        <v>1108</v>
      </c>
    </row>
    <row r="579" spans="1:2" ht="15" customHeight="1" x14ac:dyDescent="0.15">
      <c r="A579" s="109">
        <v>305085</v>
      </c>
      <c r="B579" s="99" t="s">
        <v>1109</v>
      </c>
    </row>
    <row r="580" spans="1:2" ht="15" customHeight="1" x14ac:dyDescent="0.15">
      <c r="A580" s="109">
        <v>305086</v>
      </c>
      <c r="B580" s="99" t="s">
        <v>1110</v>
      </c>
    </row>
    <row r="581" spans="1:2" ht="15" customHeight="1" x14ac:dyDescent="0.15">
      <c r="A581" s="109">
        <v>306001</v>
      </c>
      <c r="B581" s="99" t="s">
        <v>646</v>
      </c>
    </row>
    <row r="582" spans="1:2" ht="15" customHeight="1" x14ac:dyDescent="0.15">
      <c r="A582" s="109">
        <v>306002</v>
      </c>
      <c r="B582" s="99" t="s">
        <v>647</v>
      </c>
    </row>
    <row r="583" spans="1:2" ht="15" customHeight="1" x14ac:dyDescent="0.15">
      <c r="A583" s="109">
        <v>306003</v>
      </c>
      <c r="B583" s="99" t="s">
        <v>648</v>
      </c>
    </row>
    <row r="584" spans="1:2" ht="15" customHeight="1" x14ac:dyDescent="0.15">
      <c r="A584" s="109">
        <v>306004</v>
      </c>
      <c r="B584" s="99" t="s">
        <v>649</v>
      </c>
    </row>
    <row r="585" spans="1:2" ht="15" customHeight="1" x14ac:dyDescent="0.15">
      <c r="A585" s="109">
        <v>306005</v>
      </c>
      <c r="B585" s="99" t="s">
        <v>650</v>
      </c>
    </row>
    <row r="586" spans="1:2" ht="15" customHeight="1" x14ac:dyDescent="0.15">
      <c r="A586" s="109">
        <v>306006</v>
      </c>
      <c r="B586" s="99" t="s">
        <v>651</v>
      </c>
    </row>
    <row r="587" spans="1:2" ht="15" customHeight="1" x14ac:dyDescent="0.15">
      <c r="A587" s="109">
        <v>306007</v>
      </c>
      <c r="B587" s="99" t="s">
        <v>652</v>
      </c>
    </row>
    <row r="588" spans="1:2" ht="15" customHeight="1" x14ac:dyDescent="0.15">
      <c r="A588" s="109">
        <v>306008</v>
      </c>
      <c r="B588" s="99" t="s">
        <v>653</v>
      </c>
    </row>
    <row r="589" spans="1:2" ht="15" customHeight="1" x14ac:dyDescent="0.15">
      <c r="A589" s="109">
        <v>306009</v>
      </c>
      <c r="B589" s="99" t="s">
        <v>654</v>
      </c>
    </row>
    <row r="590" spans="1:2" ht="15" customHeight="1" x14ac:dyDescent="0.15">
      <c r="A590" s="109">
        <v>306010</v>
      </c>
      <c r="B590" s="99" t="s">
        <v>655</v>
      </c>
    </row>
    <row r="591" spans="1:2" ht="15" customHeight="1" x14ac:dyDescent="0.15">
      <c r="A591" s="109">
        <v>306011</v>
      </c>
      <c r="B591" s="99" t="s">
        <v>656</v>
      </c>
    </row>
    <row r="592" spans="1:2" ht="15" customHeight="1" x14ac:dyDescent="0.15">
      <c r="A592" s="109">
        <v>306012</v>
      </c>
      <c r="B592" s="99" t="s">
        <v>657</v>
      </c>
    </row>
    <row r="593" spans="1:2" ht="15" customHeight="1" x14ac:dyDescent="0.15">
      <c r="A593" s="109">
        <v>306013</v>
      </c>
      <c r="B593" s="99" t="s">
        <v>1111</v>
      </c>
    </row>
    <row r="594" spans="1:2" ht="15" customHeight="1" x14ac:dyDescent="0.15">
      <c r="A594" s="109">
        <v>306014</v>
      </c>
      <c r="B594" s="99" t="s">
        <v>658</v>
      </c>
    </row>
    <row r="595" spans="1:2" ht="15" customHeight="1" x14ac:dyDescent="0.15">
      <c r="A595" s="109">
        <v>306015</v>
      </c>
      <c r="B595" s="99" t="s">
        <v>659</v>
      </c>
    </row>
    <row r="596" spans="1:2" ht="15" customHeight="1" x14ac:dyDescent="0.15">
      <c r="A596" s="109">
        <v>306016</v>
      </c>
      <c r="B596" s="99" t="s">
        <v>660</v>
      </c>
    </row>
    <row r="597" spans="1:2" ht="15" customHeight="1" x14ac:dyDescent="0.15">
      <c r="A597" s="109">
        <v>306017</v>
      </c>
      <c r="B597" s="99" t="s">
        <v>661</v>
      </c>
    </row>
    <row r="598" spans="1:2" ht="15" customHeight="1" x14ac:dyDescent="0.15">
      <c r="A598" s="109">
        <v>306018</v>
      </c>
      <c r="B598" s="99" t="s">
        <v>662</v>
      </c>
    </row>
    <row r="599" spans="1:2" ht="15" customHeight="1" x14ac:dyDescent="0.15">
      <c r="A599" s="109">
        <v>306019</v>
      </c>
      <c r="B599" s="99" t="s">
        <v>663</v>
      </c>
    </row>
    <row r="600" spans="1:2" ht="15" customHeight="1" x14ac:dyDescent="0.15">
      <c r="A600" s="109">
        <v>306020</v>
      </c>
      <c r="B600" s="99" t="s">
        <v>664</v>
      </c>
    </row>
    <row r="601" spans="1:2" ht="15" customHeight="1" x14ac:dyDescent="0.15">
      <c r="A601" s="109">
        <v>306021</v>
      </c>
      <c r="B601" s="99" t="s">
        <v>665</v>
      </c>
    </row>
    <row r="602" spans="1:2" ht="15" customHeight="1" x14ac:dyDescent="0.15">
      <c r="A602" s="109">
        <v>306023</v>
      </c>
      <c r="B602" s="99" t="s">
        <v>666</v>
      </c>
    </row>
    <row r="603" spans="1:2" ht="15" customHeight="1" x14ac:dyDescent="0.15">
      <c r="A603" s="109">
        <v>306024</v>
      </c>
      <c r="B603" s="99" t="s">
        <v>667</v>
      </c>
    </row>
    <row r="604" spans="1:2" ht="15" customHeight="1" x14ac:dyDescent="0.15">
      <c r="A604" s="109">
        <v>306025</v>
      </c>
      <c r="B604" s="99" t="s">
        <v>668</v>
      </c>
    </row>
    <row r="605" spans="1:2" ht="15" customHeight="1" x14ac:dyDescent="0.15">
      <c r="A605" s="109">
        <v>306026</v>
      </c>
      <c r="B605" s="99" t="s">
        <v>669</v>
      </c>
    </row>
    <row r="606" spans="1:2" ht="15" customHeight="1" x14ac:dyDescent="0.15">
      <c r="A606" s="109">
        <v>306027</v>
      </c>
      <c r="B606" s="99" t="s">
        <v>670</v>
      </c>
    </row>
    <row r="607" spans="1:2" ht="15" customHeight="1" x14ac:dyDescent="0.15">
      <c r="A607" s="109">
        <v>306029</v>
      </c>
      <c r="B607" s="99" t="s">
        <v>671</v>
      </c>
    </row>
    <row r="608" spans="1:2" ht="15" customHeight="1" x14ac:dyDescent="0.15">
      <c r="A608" s="109">
        <v>306030</v>
      </c>
      <c r="B608" s="99" t="s">
        <v>672</v>
      </c>
    </row>
    <row r="609" spans="1:2" ht="15" customHeight="1" x14ac:dyDescent="0.15">
      <c r="A609" s="109">
        <v>306031</v>
      </c>
      <c r="B609" s="99" t="s">
        <v>673</v>
      </c>
    </row>
    <row r="610" spans="1:2" ht="15" customHeight="1" x14ac:dyDescent="0.15">
      <c r="A610" s="109">
        <v>306032</v>
      </c>
      <c r="B610" s="99" t="s">
        <v>674</v>
      </c>
    </row>
    <row r="611" spans="1:2" ht="15" customHeight="1" x14ac:dyDescent="0.15">
      <c r="A611" s="109">
        <v>306033</v>
      </c>
      <c r="B611" s="99" t="s">
        <v>675</v>
      </c>
    </row>
    <row r="612" spans="1:2" ht="15" customHeight="1" x14ac:dyDescent="0.15">
      <c r="A612" s="109">
        <v>306034</v>
      </c>
      <c r="B612" s="99" t="s">
        <v>676</v>
      </c>
    </row>
    <row r="613" spans="1:2" ht="15" customHeight="1" x14ac:dyDescent="0.15">
      <c r="A613" s="109">
        <v>306035</v>
      </c>
      <c r="B613" s="99" t="s">
        <v>677</v>
      </c>
    </row>
    <row r="614" spans="1:2" ht="15" customHeight="1" x14ac:dyDescent="0.15">
      <c r="A614" s="109">
        <v>306036</v>
      </c>
      <c r="B614" s="99" t="s">
        <v>678</v>
      </c>
    </row>
    <row r="615" spans="1:2" ht="15" customHeight="1" x14ac:dyDescent="0.15">
      <c r="A615" s="109">
        <v>306037</v>
      </c>
      <c r="B615" s="99" t="s">
        <v>679</v>
      </c>
    </row>
    <row r="616" spans="1:2" ht="15" customHeight="1" x14ac:dyDescent="0.15">
      <c r="A616" s="109">
        <v>306038</v>
      </c>
      <c r="B616" s="99" t="s">
        <v>680</v>
      </c>
    </row>
    <row r="617" spans="1:2" ht="15" customHeight="1" x14ac:dyDescent="0.15">
      <c r="A617" s="109">
        <v>306039</v>
      </c>
      <c r="B617" s="99" t="s">
        <v>681</v>
      </c>
    </row>
    <row r="618" spans="1:2" ht="15" customHeight="1" x14ac:dyDescent="0.15">
      <c r="A618" s="109">
        <v>306040</v>
      </c>
      <c r="B618" s="99" t="s">
        <v>682</v>
      </c>
    </row>
    <row r="619" spans="1:2" ht="15" customHeight="1" x14ac:dyDescent="0.15">
      <c r="A619" s="109">
        <v>306041</v>
      </c>
      <c r="B619" s="99" t="s">
        <v>683</v>
      </c>
    </row>
    <row r="620" spans="1:2" ht="15" customHeight="1" x14ac:dyDescent="0.15">
      <c r="A620" s="109">
        <v>306043</v>
      </c>
      <c r="B620" s="99" t="s">
        <v>684</v>
      </c>
    </row>
    <row r="621" spans="1:2" ht="15" customHeight="1" x14ac:dyDescent="0.15">
      <c r="A621" s="109">
        <v>306044</v>
      </c>
      <c r="B621" s="99" t="s">
        <v>685</v>
      </c>
    </row>
    <row r="622" spans="1:2" ht="15" customHeight="1" x14ac:dyDescent="0.15">
      <c r="A622" s="109">
        <v>306045</v>
      </c>
      <c r="B622" s="99" t="s">
        <v>686</v>
      </c>
    </row>
    <row r="623" spans="1:2" ht="15" customHeight="1" x14ac:dyDescent="0.15">
      <c r="A623" s="109">
        <v>306047</v>
      </c>
      <c r="B623" s="99" t="s">
        <v>687</v>
      </c>
    </row>
    <row r="624" spans="1:2" ht="15" customHeight="1" x14ac:dyDescent="0.15">
      <c r="A624" s="109">
        <v>306048</v>
      </c>
      <c r="B624" s="99" t="s">
        <v>688</v>
      </c>
    </row>
    <row r="625" spans="1:2" ht="15" customHeight="1" x14ac:dyDescent="0.15">
      <c r="A625" s="109">
        <v>306049</v>
      </c>
      <c r="B625" s="99" t="s">
        <v>689</v>
      </c>
    </row>
    <row r="626" spans="1:2" ht="15" customHeight="1" x14ac:dyDescent="0.15">
      <c r="A626" s="109">
        <v>306050</v>
      </c>
      <c r="B626" s="99" t="s">
        <v>690</v>
      </c>
    </row>
    <row r="627" spans="1:2" ht="15" customHeight="1" x14ac:dyDescent="0.15">
      <c r="A627" s="109">
        <v>306051</v>
      </c>
      <c r="B627" s="99" t="s">
        <v>691</v>
      </c>
    </row>
    <row r="628" spans="1:2" ht="15" customHeight="1" x14ac:dyDescent="0.15">
      <c r="A628" s="109">
        <v>306052</v>
      </c>
      <c r="B628" s="99" t="s">
        <v>692</v>
      </c>
    </row>
    <row r="629" spans="1:2" ht="15" customHeight="1" x14ac:dyDescent="0.15">
      <c r="A629" s="109">
        <v>306053</v>
      </c>
      <c r="B629" s="99" t="s">
        <v>693</v>
      </c>
    </row>
    <row r="630" spans="1:2" ht="15" customHeight="1" x14ac:dyDescent="0.15">
      <c r="A630" s="109">
        <v>306054</v>
      </c>
      <c r="B630" s="99" t="s">
        <v>694</v>
      </c>
    </row>
    <row r="631" spans="1:2" ht="15" customHeight="1" x14ac:dyDescent="0.15">
      <c r="A631" s="109">
        <v>306055</v>
      </c>
      <c r="B631" s="99" t="s">
        <v>695</v>
      </c>
    </row>
    <row r="632" spans="1:2" ht="15" customHeight="1" x14ac:dyDescent="0.15">
      <c r="A632" s="109">
        <v>306056</v>
      </c>
      <c r="B632" s="99" t="s">
        <v>696</v>
      </c>
    </row>
    <row r="633" spans="1:2" ht="15" customHeight="1" x14ac:dyDescent="0.15">
      <c r="A633" s="109">
        <v>306057</v>
      </c>
      <c r="B633" s="99" t="s">
        <v>697</v>
      </c>
    </row>
    <row r="634" spans="1:2" ht="15" customHeight="1" x14ac:dyDescent="0.15">
      <c r="A634" s="109">
        <v>306058</v>
      </c>
      <c r="B634" s="99" t="s">
        <v>698</v>
      </c>
    </row>
    <row r="635" spans="1:2" ht="15" customHeight="1" x14ac:dyDescent="0.15">
      <c r="A635" s="109">
        <v>306059</v>
      </c>
      <c r="B635" s="99" t="s">
        <v>699</v>
      </c>
    </row>
    <row r="636" spans="1:2" ht="15" customHeight="1" x14ac:dyDescent="0.15">
      <c r="A636" s="109">
        <v>306060</v>
      </c>
      <c r="B636" s="99" t="s">
        <v>700</v>
      </c>
    </row>
    <row r="637" spans="1:2" ht="15" customHeight="1" x14ac:dyDescent="0.15">
      <c r="A637" s="109">
        <v>306061</v>
      </c>
      <c r="B637" s="99" t="s">
        <v>701</v>
      </c>
    </row>
    <row r="638" spans="1:2" ht="15" customHeight="1" x14ac:dyDescent="0.15">
      <c r="A638" s="109">
        <v>306062</v>
      </c>
      <c r="B638" s="99" t="s">
        <v>711</v>
      </c>
    </row>
    <row r="639" spans="1:2" ht="15" customHeight="1" x14ac:dyDescent="0.15">
      <c r="A639" s="109">
        <v>306063</v>
      </c>
      <c r="B639" s="99" t="s">
        <v>1112</v>
      </c>
    </row>
    <row r="640" spans="1:2" ht="15" customHeight="1" x14ac:dyDescent="0.15">
      <c r="A640" s="109">
        <v>306064</v>
      </c>
      <c r="B640" s="99" t="s">
        <v>712</v>
      </c>
    </row>
    <row r="641" spans="1:2" ht="15" customHeight="1" x14ac:dyDescent="0.15">
      <c r="A641" s="109">
        <v>306065</v>
      </c>
      <c r="B641" s="99" t="s">
        <v>713</v>
      </c>
    </row>
    <row r="642" spans="1:2" ht="15" customHeight="1" x14ac:dyDescent="0.15">
      <c r="A642" s="109">
        <v>306066</v>
      </c>
      <c r="B642" s="99" t="s">
        <v>714</v>
      </c>
    </row>
    <row r="643" spans="1:2" ht="15" customHeight="1" x14ac:dyDescent="0.15">
      <c r="A643" s="109">
        <v>306067</v>
      </c>
      <c r="B643" s="99" t="s">
        <v>715</v>
      </c>
    </row>
    <row r="644" spans="1:2" ht="15" customHeight="1" x14ac:dyDescent="0.15">
      <c r="A644" s="109">
        <v>306068</v>
      </c>
      <c r="B644" s="99" t="s">
        <v>716</v>
      </c>
    </row>
    <row r="645" spans="1:2" ht="15" customHeight="1" x14ac:dyDescent="0.15">
      <c r="A645" s="109">
        <v>306069</v>
      </c>
      <c r="B645" s="99" t="s">
        <v>717</v>
      </c>
    </row>
    <row r="646" spans="1:2" ht="15" customHeight="1" x14ac:dyDescent="0.15">
      <c r="A646" s="109">
        <v>306070</v>
      </c>
      <c r="B646" s="99" t="s">
        <v>786</v>
      </c>
    </row>
    <row r="647" spans="1:2" ht="15" customHeight="1" x14ac:dyDescent="0.15">
      <c r="A647" s="109">
        <v>306071</v>
      </c>
      <c r="B647" s="99" t="s">
        <v>787</v>
      </c>
    </row>
    <row r="648" spans="1:2" ht="15" customHeight="1" x14ac:dyDescent="0.15">
      <c r="A648" s="109">
        <v>306072</v>
      </c>
      <c r="B648" s="99" t="s">
        <v>718</v>
      </c>
    </row>
    <row r="649" spans="1:2" ht="15" customHeight="1" x14ac:dyDescent="0.15">
      <c r="A649" s="109">
        <v>306073</v>
      </c>
      <c r="B649" s="99" t="s">
        <v>719</v>
      </c>
    </row>
    <row r="650" spans="1:2" ht="15" customHeight="1" x14ac:dyDescent="0.15">
      <c r="A650" s="109">
        <v>306074</v>
      </c>
      <c r="B650" s="99" t="s">
        <v>720</v>
      </c>
    </row>
    <row r="651" spans="1:2" ht="15" customHeight="1" x14ac:dyDescent="0.15">
      <c r="A651" s="109">
        <v>306075</v>
      </c>
      <c r="B651" s="99" t="s">
        <v>721</v>
      </c>
    </row>
    <row r="652" spans="1:2" ht="15" customHeight="1" x14ac:dyDescent="0.15">
      <c r="A652" s="109">
        <v>306076</v>
      </c>
      <c r="B652" s="99" t="s">
        <v>1113</v>
      </c>
    </row>
    <row r="653" spans="1:2" ht="15" customHeight="1" x14ac:dyDescent="0.15">
      <c r="A653" s="109">
        <v>306077</v>
      </c>
      <c r="B653" s="99" t="s">
        <v>722</v>
      </c>
    </row>
    <row r="654" spans="1:2" ht="15" customHeight="1" x14ac:dyDescent="0.15">
      <c r="A654" s="109">
        <v>306078</v>
      </c>
      <c r="B654" s="99" t="s">
        <v>723</v>
      </c>
    </row>
    <row r="655" spans="1:2" ht="15" customHeight="1" x14ac:dyDescent="0.15">
      <c r="A655" s="109">
        <v>306079</v>
      </c>
      <c r="B655" s="99" t="s">
        <v>724</v>
      </c>
    </row>
    <row r="656" spans="1:2" ht="15" customHeight="1" x14ac:dyDescent="0.15">
      <c r="A656" s="109">
        <v>306080</v>
      </c>
      <c r="B656" s="99" t="s">
        <v>1114</v>
      </c>
    </row>
    <row r="657" spans="1:2" ht="15" customHeight="1" x14ac:dyDescent="0.15">
      <c r="A657" s="109">
        <v>306081</v>
      </c>
      <c r="B657" s="99" t="s">
        <v>725</v>
      </c>
    </row>
    <row r="658" spans="1:2" ht="15" customHeight="1" x14ac:dyDescent="0.15">
      <c r="A658" s="109">
        <v>306082</v>
      </c>
      <c r="B658" s="99" t="s">
        <v>726</v>
      </c>
    </row>
    <row r="659" spans="1:2" ht="15" customHeight="1" x14ac:dyDescent="0.15">
      <c r="A659" s="109">
        <v>306083</v>
      </c>
      <c r="B659" s="99" t="s">
        <v>727</v>
      </c>
    </row>
    <row r="660" spans="1:2" ht="15" customHeight="1" x14ac:dyDescent="0.15">
      <c r="A660" s="109">
        <v>306084</v>
      </c>
      <c r="B660" s="99" t="s">
        <v>728</v>
      </c>
    </row>
    <row r="661" spans="1:2" ht="15" customHeight="1" x14ac:dyDescent="0.15">
      <c r="A661" s="109">
        <v>306085</v>
      </c>
      <c r="B661" s="99" t="s">
        <v>729</v>
      </c>
    </row>
    <row r="662" spans="1:2" ht="15" customHeight="1" x14ac:dyDescent="0.15">
      <c r="A662" s="109">
        <v>306087</v>
      </c>
      <c r="B662" s="99" t="s">
        <v>730</v>
      </c>
    </row>
    <row r="663" spans="1:2" ht="15" customHeight="1" x14ac:dyDescent="0.15">
      <c r="A663" s="109">
        <v>306089</v>
      </c>
      <c r="B663" s="99" t="s">
        <v>731</v>
      </c>
    </row>
    <row r="664" spans="1:2" ht="15" customHeight="1" x14ac:dyDescent="0.15">
      <c r="A664" s="109">
        <v>306090</v>
      </c>
      <c r="B664" s="99" t="s">
        <v>1115</v>
      </c>
    </row>
    <row r="665" spans="1:2" ht="15" customHeight="1" x14ac:dyDescent="0.15">
      <c r="A665" s="109">
        <v>306091</v>
      </c>
      <c r="B665" s="99" t="s">
        <v>1116</v>
      </c>
    </row>
    <row r="666" spans="1:2" ht="15" customHeight="1" x14ac:dyDescent="0.15">
      <c r="A666" s="109">
        <v>306092</v>
      </c>
      <c r="B666" s="99" t="s">
        <v>732</v>
      </c>
    </row>
    <row r="667" spans="1:2" ht="15" customHeight="1" x14ac:dyDescent="0.15">
      <c r="A667" s="109">
        <v>306093</v>
      </c>
      <c r="B667" s="99" t="s">
        <v>733</v>
      </c>
    </row>
    <row r="668" spans="1:2" ht="15" customHeight="1" x14ac:dyDescent="0.15">
      <c r="A668" s="109">
        <v>306094</v>
      </c>
      <c r="B668" s="99" t="s">
        <v>734</v>
      </c>
    </row>
    <row r="669" spans="1:2" ht="15" customHeight="1" x14ac:dyDescent="0.15">
      <c r="A669" s="109">
        <v>306095</v>
      </c>
      <c r="B669" s="99" t="s">
        <v>735</v>
      </c>
    </row>
    <row r="670" spans="1:2" ht="15" customHeight="1" x14ac:dyDescent="0.15">
      <c r="A670" s="109">
        <v>306096</v>
      </c>
      <c r="B670" s="99" t="s">
        <v>736</v>
      </c>
    </row>
    <row r="671" spans="1:2" ht="15" customHeight="1" x14ac:dyDescent="0.15">
      <c r="A671" s="109">
        <v>306097</v>
      </c>
      <c r="B671" s="99" t="s">
        <v>737</v>
      </c>
    </row>
    <row r="672" spans="1:2" ht="15" customHeight="1" x14ac:dyDescent="0.15">
      <c r="A672" s="109">
        <v>306098</v>
      </c>
      <c r="B672" s="99" t="s">
        <v>738</v>
      </c>
    </row>
    <row r="673" spans="1:2" ht="15" customHeight="1" x14ac:dyDescent="0.15">
      <c r="A673" s="109">
        <v>306099</v>
      </c>
      <c r="B673" s="99" t="s">
        <v>739</v>
      </c>
    </row>
    <row r="674" spans="1:2" ht="15" customHeight="1" x14ac:dyDescent="0.15">
      <c r="A674" s="109">
        <v>306100</v>
      </c>
      <c r="B674" s="99" t="s">
        <v>740</v>
      </c>
    </row>
    <row r="675" spans="1:2" ht="15" customHeight="1" x14ac:dyDescent="0.15">
      <c r="A675" s="109">
        <v>306101</v>
      </c>
      <c r="B675" s="99" t="s">
        <v>741</v>
      </c>
    </row>
    <row r="676" spans="1:2" ht="15" customHeight="1" x14ac:dyDescent="0.15">
      <c r="A676" s="109">
        <v>306102</v>
      </c>
      <c r="B676" s="99" t="s">
        <v>742</v>
      </c>
    </row>
    <row r="677" spans="1:2" ht="15" customHeight="1" x14ac:dyDescent="0.15">
      <c r="A677" s="109">
        <v>306103</v>
      </c>
      <c r="B677" s="99" t="s">
        <v>743</v>
      </c>
    </row>
    <row r="678" spans="1:2" ht="15" customHeight="1" x14ac:dyDescent="0.15">
      <c r="A678" s="109">
        <v>306104</v>
      </c>
      <c r="B678" s="99" t="s">
        <v>744</v>
      </c>
    </row>
    <row r="679" spans="1:2" ht="15" customHeight="1" x14ac:dyDescent="0.15">
      <c r="A679" s="109">
        <v>306105</v>
      </c>
      <c r="B679" s="99" t="s">
        <v>745</v>
      </c>
    </row>
    <row r="680" spans="1:2" ht="15" customHeight="1" x14ac:dyDescent="0.15">
      <c r="A680" s="109">
        <v>306106</v>
      </c>
      <c r="B680" s="99" t="s">
        <v>746</v>
      </c>
    </row>
    <row r="681" spans="1:2" ht="15" customHeight="1" x14ac:dyDescent="0.15">
      <c r="A681" s="109">
        <v>306108</v>
      </c>
      <c r="B681" s="99" t="s">
        <v>747</v>
      </c>
    </row>
    <row r="682" spans="1:2" ht="15" customHeight="1" x14ac:dyDescent="0.15">
      <c r="A682" s="109">
        <v>306109</v>
      </c>
      <c r="B682" s="99" t="s">
        <v>950</v>
      </c>
    </row>
    <row r="683" spans="1:2" ht="15" customHeight="1" x14ac:dyDescent="0.15">
      <c r="A683" s="109">
        <v>306110</v>
      </c>
      <c r="B683" s="99" t="s">
        <v>748</v>
      </c>
    </row>
    <row r="684" spans="1:2" ht="15" customHeight="1" x14ac:dyDescent="0.15">
      <c r="A684" s="109">
        <v>306111</v>
      </c>
      <c r="B684" s="99" t="s">
        <v>749</v>
      </c>
    </row>
    <row r="685" spans="1:2" ht="15" customHeight="1" x14ac:dyDescent="0.15">
      <c r="A685" s="109">
        <v>306113</v>
      </c>
      <c r="B685" s="99" t="s">
        <v>750</v>
      </c>
    </row>
    <row r="686" spans="1:2" ht="15" customHeight="1" x14ac:dyDescent="0.15">
      <c r="A686" s="109">
        <v>306114</v>
      </c>
      <c r="B686" s="99" t="s">
        <v>751</v>
      </c>
    </row>
    <row r="687" spans="1:2" ht="15" customHeight="1" x14ac:dyDescent="0.15">
      <c r="A687" s="109">
        <v>306116</v>
      </c>
      <c r="B687" s="99" t="s">
        <v>752</v>
      </c>
    </row>
    <row r="688" spans="1:2" ht="15" customHeight="1" x14ac:dyDescent="0.15">
      <c r="A688" s="109">
        <v>306117</v>
      </c>
      <c r="B688" s="99" t="s">
        <v>951</v>
      </c>
    </row>
    <row r="689" spans="1:2" ht="15" customHeight="1" x14ac:dyDescent="0.15">
      <c r="A689" s="109">
        <v>306118</v>
      </c>
      <c r="B689" s="99" t="s">
        <v>753</v>
      </c>
    </row>
    <row r="690" spans="1:2" ht="15" customHeight="1" x14ac:dyDescent="0.15">
      <c r="A690" s="109">
        <v>306119</v>
      </c>
      <c r="B690" s="99" t="s">
        <v>754</v>
      </c>
    </row>
    <row r="691" spans="1:2" ht="15" customHeight="1" x14ac:dyDescent="0.15">
      <c r="A691" s="109">
        <v>306120</v>
      </c>
      <c r="B691" s="101" t="s">
        <v>755</v>
      </c>
    </row>
    <row r="692" spans="1:2" ht="15" customHeight="1" x14ac:dyDescent="0.15">
      <c r="A692" s="109">
        <v>306121</v>
      </c>
      <c r="B692" s="99" t="s">
        <v>788</v>
      </c>
    </row>
    <row r="693" spans="1:2" ht="15" customHeight="1" x14ac:dyDescent="0.15">
      <c r="A693" s="109">
        <v>306122</v>
      </c>
      <c r="B693" s="99" t="s">
        <v>789</v>
      </c>
    </row>
    <row r="694" spans="1:2" ht="15" customHeight="1" x14ac:dyDescent="0.15">
      <c r="A694" s="109">
        <v>306123</v>
      </c>
      <c r="B694" s="99" t="s">
        <v>790</v>
      </c>
    </row>
    <row r="695" spans="1:2" ht="15" customHeight="1" x14ac:dyDescent="0.15">
      <c r="A695" s="109">
        <v>306124</v>
      </c>
      <c r="B695" s="99" t="s">
        <v>1117</v>
      </c>
    </row>
    <row r="696" spans="1:2" ht="15" customHeight="1" x14ac:dyDescent="0.15">
      <c r="A696" s="109">
        <v>306125</v>
      </c>
      <c r="B696" s="99" t="s">
        <v>791</v>
      </c>
    </row>
    <row r="697" spans="1:2" ht="15" customHeight="1" x14ac:dyDescent="0.15">
      <c r="A697" s="109">
        <v>306126</v>
      </c>
      <c r="B697" s="99" t="s">
        <v>792</v>
      </c>
    </row>
    <row r="698" spans="1:2" ht="15" customHeight="1" x14ac:dyDescent="0.15">
      <c r="A698" s="109">
        <v>306127</v>
      </c>
      <c r="B698" s="99" t="s">
        <v>793</v>
      </c>
    </row>
    <row r="699" spans="1:2" ht="15" customHeight="1" x14ac:dyDescent="0.15">
      <c r="A699" s="109">
        <v>306128</v>
      </c>
      <c r="B699" s="99" t="s">
        <v>1118</v>
      </c>
    </row>
    <row r="700" spans="1:2" ht="15" customHeight="1" x14ac:dyDescent="0.15">
      <c r="A700" s="109">
        <v>306129</v>
      </c>
      <c r="B700" s="99" t="s">
        <v>1119</v>
      </c>
    </row>
    <row r="701" spans="1:2" ht="15" customHeight="1" x14ac:dyDescent="0.15">
      <c r="A701" s="109">
        <v>306130</v>
      </c>
      <c r="B701" s="99" t="s">
        <v>1120</v>
      </c>
    </row>
    <row r="702" spans="1:2" ht="15" customHeight="1" x14ac:dyDescent="0.15">
      <c r="A702" s="109">
        <v>306131</v>
      </c>
      <c r="B702" s="99" t="s">
        <v>1121</v>
      </c>
    </row>
    <row r="703" spans="1:2" ht="15" customHeight="1" x14ac:dyDescent="0.15">
      <c r="A703" s="109">
        <v>306132</v>
      </c>
      <c r="B703" s="99" t="s">
        <v>1122</v>
      </c>
    </row>
    <row r="704" spans="1:2" ht="15" customHeight="1" x14ac:dyDescent="0.15">
      <c r="A704" s="109">
        <v>306133</v>
      </c>
      <c r="B704" s="99" t="s">
        <v>1123</v>
      </c>
    </row>
    <row r="705" spans="1:2" ht="15" customHeight="1" x14ac:dyDescent="0.15">
      <c r="A705" s="109">
        <v>307001</v>
      </c>
      <c r="B705" s="99" t="s">
        <v>756</v>
      </c>
    </row>
    <row r="706" spans="1:2" ht="15" customHeight="1" x14ac:dyDescent="0.15">
      <c r="A706" s="109">
        <v>307002</v>
      </c>
      <c r="B706" s="99" t="s">
        <v>757</v>
      </c>
    </row>
    <row r="707" spans="1:2" ht="15" customHeight="1" x14ac:dyDescent="0.15">
      <c r="A707" s="109">
        <v>307003</v>
      </c>
      <c r="B707" s="99" t="s">
        <v>758</v>
      </c>
    </row>
    <row r="708" spans="1:2" ht="15" customHeight="1" x14ac:dyDescent="0.15">
      <c r="A708" s="109">
        <v>307004</v>
      </c>
      <c r="B708" s="99" t="s">
        <v>759</v>
      </c>
    </row>
    <row r="709" spans="1:2" ht="15" customHeight="1" x14ac:dyDescent="0.15">
      <c r="A709" s="109">
        <v>307005</v>
      </c>
      <c r="B709" s="99" t="s">
        <v>760</v>
      </c>
    </row>
    <row r="710" spans="1:2" ht="15" customHeight="1" x14ac:dyDescent="0.15">
      <c r="A710" s="109">
        <v>307006</v>
      </c>
      <c r="B710" s="99" t="s">
        <v>761</v>
      </c>
    </row>
    <row r="711" spans="1:2" ht="15" customHeight="1" x14ac:dyDescent="0.15">
      <c r="A711" s="109">
        <v>307007</v>
      </c>
      <c r="B711" s="99" t="s">
        <v>762</v>
      </c>
    </row>
    <row r="712" spans="1:2" ht="15" customHeight="1" x14ac:dyDescent="0.15">
      <c r="A712" s="109">
        <v>307008</v>
      </c>
      <c r="B712" s="99" t="s">
        <v>763</v>
      </c>
    </row>
    <row r="713" spans="1:2" ht="15" customHeight="1" x14ac:dyDescent="0.15">
      <c r="A713" s="109">
        <v>307009</v>
      </c>
      <c r="B713" s="99" t="s">
        <v>1124</v>
      </c>
    </row>
    <row r="714" spans="1:2" ht="15" customHeight="1" x14ac:dyDescent="0.15">
      <c r="A714" s="109">
        <v>307010</v>
      </c>
      <c r="B714" s="99" t="s">
        <v>0</v>
      </c>
    </row>
    <row r="715" spans="1:2" ht="15" customHeight="1" x14ac:dyDescent="0.15">
      <c r="A715" s="109">
        <v>307011</v>
      </c>
      <c r="B715" s="99" t="s">
        <v>1</v>
      </c>
    </row>
    <row r="716" spans="1:2" ht="15" customHeight="1" x14ac:dyDescent="0.15">
      <c r="A716" s="109">
        <v>307012</v>
      </c>
      <c r="B716" s="99" t="s">
        <v>2</v>
      </c>
    </row>
    <row r="717" spans="1:2" ht="15" customHeight="1" x14ac:dyDescent="0.15">
      <c r="A717" s="109">
        <v>307013</v>
      </c>
      <c r="B717" s="99" t="s">
        <v>3</v>
      </c>
    </row>
    <row r="718" spans="1:2" ht="15" customHeight="1" x14ac:dyDescent="0.15">
      <c r="A718" s="109">
        <v>307014</v>
      </c>
      <c r="B718" s="99" t="s">
        <v>4</v>
      </c>
    </row>
    <row r="719" spans="1:2" ht="15" customHeight="1" x14ac:dyDescent="0.15">
      <c r="A719" s="109">
        <v>307015</v>
      </c>
      <c r="B719" s="99" t="s">
        <v>5</v>
      </c>
    </row>
    <row r="720" spans="1:2" ht="15" customHeight="1" x14ac:dyDescent="0.15">
      <c r="A720" s="109">
        <v>307017</v>
      </c>
      <c r="B720" s="99" t="s">
        <v>6</v>
      </c>
    </row>
    <row r="721" spans="1:2" ht="15" customHeight="1" x14ac:dyDescent="0.15">
      <c r="A721" s="109">
        <v>307018</v>
      </c>
      <c r="B721" s="99" t="s">
        <v>7</v>
      </c>
    </row>
    <row r="722" spans="1:2" ht="15" customHeight="1" x14ac:dyDescent="0.15">
      <c r="A722" s="109">
        <v>307019</v>
      </c>
      <c r="B722" s="99" t="s">
        <v>8</v>
      </c>
    </row>
    <row r="723" spans="1:2" ht="15" customHeight="1" x14ac:dyDescent="0.15">
      <c r="A723" s="109">
        <v>307020</v>
      </c>
      <c r="B723" s="99" t="s">
        <v>9</v>
      </c>
    </row>
    <row r="724" spans="1:2" ht="15" customHeight="1" x14ac:dyDescent="0.15">
      <c r="A724" s="109">
        <v>307021</v>
      </c>
      <c r="B724" s="99" t="s">
        <v>10</v>
      </c>
    </row>
    <row r="725" spans="1:2" ht="15" customHeight="1" x14ac:dyDescent="0.15">
      <c r="A725" s="109">
        <v>307022</v>
      </c>
      <c r="B725" s="99" t="s">
        <v>11</v>
      </c>
    </row>
    <row r="726" spans="1:2" ht="15" customHeight="1" x14ac:dyDescent="0.15">
      <c r="A726" s="110">
        <v>307023</v>
      </c>
      <c r="B726" s="100" t="s">
        <v>12</v>
      </c>
    </row>
    <row r="727" spans="1:2" ht="15" customHeight="1" x14ac:dyDescent="0.15">
      <c r="A727" s="110">
        <v>307024</v>
      </c>
      <c r="B727" s="102" t="s">
        <v>13</v>
      </c>
    </row>
    <row r="728" spans="1:2" ht="15" customHeight="1" x14ac:dyDescent="0.15">
      <c r="A728" s="109">
        <v>307025</v>
      </c>
      <c r="B728" s="99" t="s">
        <v>14</v>
      </c>
    </row>
    <row r="729" spans="1:2" ht="15" customHeight="1" x14ac:dyDescent="0.15">
      <c r="A729" s="109">
        <v>307026</v>
      </c>
      <c r="B729" s="99" t="s">
        <v>15</v>
      </c>
    </row>
    <row r="730" spans="1:2" ht="15" customHeight="1" x14ac:dyDescent="0.15">
      <c r="A730" s="109">
        <v>307028</v>
      </c>
      <c r="B730" s="99" t="s">
        <v>952</v>
      </c>
    </row>
    <row r="731" spans="1:2" ht="15" customHeight="1" x14ac:dyDescent="0.15">
      <c r="A731" s="109">
        <v>307029</v>
      </c>
      <c r="B731" s="99" t="s">
        <v>1125</v>
      </c>
    </row>
    <row r="732" spans="1:2" ht="15" customHeight="1" x14ac:dyDescent="0.15">
      <c r="A732" s="109">
        <v>307030</v>
      </c>
      <c r="B732" s="99" t="s">
        <v>17</v>
      </c>
    </row>
    <row r="733" spans="1:2" ht="15" customHeight="1" x14ac:dyDescent="0.15">
      <c r="A733" s="109">
        <v>307033</v>
      </c>
      <c r="B733" s="99" t="s">
        <v>18</v>
      </c>
    </row>
    <row r="734" spans="1:2" ht="15" customHeight="1" x14ac:dyDescent="0.15">
      <c r="A734" s="109">
        <v>307034</v>
      </c>
      <c r="B734" s="99" t="s">
        <v>19</v>
      </c>
    </row>
    <row r="735" spans="1:2" ht="15" customHeight="1" x14ac:dyDescent="0.15">
      <c r="A735" s="110">
        <v>307035</v>
      </c>
      <c r="B735" s="102" t="s">
        <v>20</v>
      </c>
    </row>
    <row r="736" spans="1:2" ht="15" customHeight="1" x14ac:dyDescent="0.15">
      <c r="A736" s="110">
        <v>307036</v>
      </c>
      <c r="B736" s="102" t="s">
        <v>21</v>
      </c>
    </row>
    <row r="737" spans="1:2" ht="15" customHeight="1" x14ac:dyDescent="0.15">
      <c r="A737" s="109">
        <v>307037</v>
      </c>
      <c r="B737" s="99" t="s">
        <v>22</v>
      </c>
    </row>
    <row r="738" spans="1:2" ht="15" customHeight="1" x14ac:dyDescent="0.15">
      <c r="A738" s="109">
        <v>307038</v>
      </c>
      <c r="B738" s="99" t="s">
        <v>23</v>
      </c>
    </row>
    <row r="739" spans="1:2" ht="15" customHeight="1" x14ac:dyDescent="0.15">
      <c r="A739" s="109">
        <v>307039</v>
      </c>
      <c r="B739" s="99" t="s">
        <v>953</v>
      </c>
    </row>
    <row r="740" spans="1:2" ht="15" customHeight="1" x14ac:dyDescent="0.15">
      <c r="A740" s="109">
        <v>307040</v>
      </c>
      <c r="B740" s="99" t="s">
        <v>1126</v>
      </c>
    </row>
    <row r="741" spans="1:2" ht="15" customHeight="1" x14ac:dyDescent="0.15">
      <c r="A741" s="109">
        <v>308001</v>
      </c>
      <c r="B741" s="99" t="s">
        <v>24</v>
      </c>
    </row>
    <row r="742" spans="1:2" ht="15" customHeight="1" x14ac:dyDescent="0.15">
      <c r="A742" s="109">
        <v>308002</v>
      </c>
      <c r="B742" s="99" t="s">
        <v>25</v>
      </c>
    </row>
    <row r="743" spans="1:2" ht="15" customHeight="1" x14ac:dyDescent="0.15">
      <c r="A743" s="109">
        <v>308003</v>
      </c>
      <c r="B743" s="99" t="s">
        <v>26</v>
      </c>
    </row>
    <row r="744" spans="1:2" ht="15" customHeight="1" x14ac:dyDescent="0.15">
      <c r="A744" s="109">
        <v>308004</v>
      </c>
      <c r="B744" s="99" t="s">
        <v>27</v>
      </c>
    </row>
    <row r="745" spans="1:2" ht="15" customHeight="1" x14ac:dyDescent="0.15">
      <c r="A745" s="109">
        <v>308005</v>
      </c>
      <c r="B745" s="99" t="s">
        <v>28</v>
      </c>
    </row>
    <row r="746" spans="1:2" ht="15" customHeight="1" x14ac:dyDescent="0.15">
      <c r="A746" s="109">
        <v>308006</v>
      </c>
      <c r="B746" s="99" t="s">
        <v>29</v>
      </c>
    </row>
    <row r="747" spans="1:2" ht="15" customHeight="1" x14ac:dyDescent="0.15">
      <c r="A747" s="109">
        <v>308007</v>
      </c>
      <c r="B747" s="99" t="s">
        <v>30</v>
      </c>
    </row>
    <row r="748" spans="1:2" ht="15" customHeight="1" x14ac:dyDescent="0.15">
      <c r="A748" s="109">
        <v>308009</v>
      </c>
      <c r="B748" s="99" t="s">
        <v>1127</v>
      </c>
    </row>
    <row r="749" spans="1:2" ht="15" customHeight="1" x14ac:dyDescent="0.15">
      <c r="A749" s="109">
        <v>308010</v>
      </c>
      <c r="B749" s="99" t="s">
        <v>1128</v>
      </c>
    </row>
    <row r="750" spans="1:2" ht="15" customHeight="1" x14ac:dyDescent="0.15">
      <c r="A750" s="109">
        <v>309001</v>
      </c>
      <c r="B750" s="99" t="s">
        <v>31</v>
      </c>
    </row>
    <row r="751" spans="1:2" ht="15" customHeight="1" x14ac:dyDescent="0.15">
      <c r="A751" s="109">
        <v>309002</v>
      </c>
      <c r="B751" s="99" t="s">
        <v>32</v>
      </c>
    </row>
    <row r="752" spans="1:2" ht="15" customHeight="1" x14ac:dyDescent="0.15">
      <c r="A752" s="109">
        <v>309003</v>
      </c>
      <c r="B752" s="99" t="s">
        <v>33</v>
      </c>
    </row>
    <row r="753" spans="1:2" ht="15" customHeight="1" x14ac:dyDescent="0.15">
      <c r="A753" s="109">
        <v>309004</v>
      </c>
      <c r="B753" s="99" t="s">
        <v>34</v>
      </c>
    </row>
    <row r="754" spans="1:2" ht="15" customHeight="1" x14ac:dyDescent="0.15">
      <c r="A754" s="109">
        <v>309005</v>
      </c>
      <c r="B754" s="99" t="s">
        <v>35</v>
      </c>
    </row>
    <row r="755" spans="1:2" ht="15" customHeight="1" x14ac:dyDescent="0.15">
      <c r="A755" s="109">
        <v>309006</v>
      </c>
      <c r="B755" s="99" t="s">
        <v>36</v>
      </c>
    </row>
    <row r="756" spans="1:2" ht="15" customHeight="1" x14ac:dyDescent="0.15">
      <c r="A756" s="109">
        <v>309007</v>
      </c>
      <c r="B756" s="99" t="s">
        <v>37</v>
      </c>
    </row>
    <row r="757" spans="1:2" ht="15" customHeight="1" x14ac:dyDescent="0.15">
      <c r="A757" s="109">
        <v>309008</v>
      </c>
      <c r="B757" s="99" t="s">
        <v>38</v>
      </c>
    </row>
    <row r="758" spans="1:2" ht="15" customHeight="1" x14ac:dyDescent="0.15">
      <c r="A758" s="109">
        <v>309009</v>
      </c>
      <c r="B758" s="99" t="s">
        <v>39</v>
      </c>
    </row>
    <row r="759" spans="1:2" ht="15" customHeight="1" x14ac:dyDescent="0.15">
      <c r="A759" s="109">
        <v>309010</v>
      </c>
      <c r="B759" s="99" t="s">
        <v>40</v>
      </c>
    </row>
    <row r="760" spans="1:2" ht="15" customHeight="1" x14ac:dyDescent="0.15">
      <c r="A760" s="109">
        <v>309011</v>
      </c>
      <c r="B760" s="99" t="s">
        <v>41</v>
      </c>
    </row>
    <row r="761" spans="1:2" ht="15" customHeight="1" x14ac:dyDescent="0.15">
      <c r="A761" s="109">
        <v>309012</v>
      </c>
      <c r="B761" s="99" t="s">
        <v>42</v>
      </c>
    </row>
    <row r="762" spans="1:2" ht="15" customHeight="1" x14ac:dyDescent="0.15">
      <c r="A762" s="109">
        <v>309013</v>
      </c>
      <c r="B762" s="99" t="s">
        <v>43</v>
      </c>
    </row>
    <row r="763" spans="1:2" ht="15" customHeight="1" x14ac:dyDescent="0.15">
      <c r="A763" s="109">
        <v>309014</v>
      </c>
      <c r="B763" s="99" t="s">
        <v>44</v>
      </c>
    </row>
    <row r="764" spans="1:2" ht="15" customHeight="1" x14ac:dyDescent="0.15">
      <c r="A764" s="109">
        <v>309016</v>
      </c>
      <c r="B764" s="99" t="s">
        <v>45</v>
      </c>
    </row>
    <row r="765" spans="1:2" ht="15" customHeight="1" x14ac:dyDescent="0.15">
      <c r="A765" s="109">
        <v>309017</v>
      </c>
      <c r="B765" s="99" t="s">
        <v>46</v>
      </c>
    </row>
    <row r="766" spans="1:2" ht="15" customHeight="1" x14ac:dyDescent="0.15">
      <c r="A766" s="109">
        <v>309018</v>
      </c>
      <c r="B766" s="99" t="s">
        <v>47</v>
      </c>
    </row>
    <row r="767" spans="1:2" ht="15" customHeight="1" x14ac:dyDescent="0.15">
      <c r="A767" s="109">
        <v>309019</v>
      </c>
      <c r="B767" s="99" t="s">
        <v>48</v>
      </c>
    </row>
    <row r="768" spans="1:2" ht="15" customHeight="1" x14ac:dyDescent="0.15">
      <c r="A768" s="109">
        <v>309020</v>
      </c>
      <c r="B768" s="99" t="s">
        <v>794</v>
      </c>
    </row>
    <row r="769" spans="1:2" ht="15" customHeight="1" x14ac:dyDescent="0.15">
      <c r="A769" s="109">
        <v>309021</v>
      </c>
      <c r="B769" s="99" t="s">
        <v>49</v>
      </c>
    </row>
    <row r="770" spans="1:2" ht="15" customHeight="1" x14ac:dyDescent="0.15">
      <c r="A770" s="109">
        <v>309022</v>
      </c>
      <c r="B770" s="99" t="s">
        <v>1129</v>
      </c>
    </row>
    <row r="771" spans="1:2" ht="15" customHeight="1" x14ac:dyDescent="0.15">
      <c r="A771" s="109">
        <v>309023</v>
      </c>
      <c r="B771" s="99" t="s">
        <v>50</v>
      </c>
    </row>
    <row r="772" spans="1:2" ht="15" customHeight="1" x14ac:dyDescent="0.15">
      <c r="A772" s="109">
        <v>309024</v>
      </c>
      <c r="B772" s="99" t="s">
        <v>51</v>
      </c>
    </row>
    <row r="773" spans="1:2" ht="15" customHeight="1" x14ac:dyDescent="0.15">
      <c r="A773" s="109">
        <v>309026</v>
      </c>
      <c r="B773" s="99" t="s">
        <v>52</v>
      </c>
    </row>
    <row r="774" spans="1:2" ht="15" customHeight="1" x14ac:dyDescent="0.15">
      <c r="A774" s="109">
        <v>309027</v>
      </c>
      <c r="B774" s="99" t="s">
        <v>53</v>
      </c>
    </row>
    <row r="775" spans="1:2" ht="15" customHeight="1" x14ac:dyDescent="0.15">
      <c r="A775" s="109">
        <v>309028</v>
      </c>
      <c r="B775" s="99" t="s">
        <v>54</v>
      </c>
    </row>
    <row r="776" spans="1:2" ht="15" customHeight="1" x14ac:dyDescent="0.15">
      <c r="A776" s="109">
        <v>309029</v>
      </c>
      <c r="B776" s="99" t="s">
        <v>55</v>
      </c>
    </row>
    <row r="777" spans="1:2" ht="15" customHeight="1" x14ac:dyDescent="0.15">
      <c r="A777" s="109">
        <v>309030</v>
      </c>
      <c r="B777" s="99" t="s">
        <v>56</v>
      </c>
    </row>
    <row r="778" spans="1:2" ht="15" customHeight="1" x14ac:dyDescent="0.15">
      <c r="A778" s="109">
        <v>309031</v>
      </c>
      <c r="B778" s="99" t="s">
        <v>57</v>
      </c>
    </row>
    <row r="779" spans="1:2" ht="15" customHeight="1" x14ac:dyDescent="0.15">
      <c r="A779" s="109">
        <v>309032</v>
      </c>
      <c r="B779" s="99" t="s">
        <v>58</v>
      </c>
    </row>
    <row r="780" spans="1:2" ht="15" customHeight="1" x14ac:dyDescent="0.15">
      <c r="A780" s="109">
        <v>309033</v>
      </c>
      <c r="B780" s="99" t="s">
        <v>59</v>
      </c>
    </row>
    <row r="781" spans="1:2" ht="15" customHeight="1" x14ac:dyDescent="0.15">
      <c r="A781" s="109">
        <v>309034</v>
      </c>
      <c r="B781" s="99" t="s">
        <v>60</v>
      </c>
    </row>
    <row r="782" spans="1:2" ht="15" customHeight="1" x14ac:dyDescent="0.15">
      <c r="A782" s="109">
        <v>309035</v>
      </c>
      <c r="B782" s="99" t="s">
        <v>61</v>
      </c>
    </row>
    <row r="783" spans="1:2" ht="15" customHeight="1" x14ac:dyDescent="0.15">
      <c r="A783" s="109">
        <v>309036</v>
      </c>
      <c r="B783" s="99" t="s">
        <v>62</v>
      </c>
    </row>
    <row r="784" spans="1:2" ht="15" customHeight="1" x14ac:dyDescent="0.15">
      <c r="A784" s="109">
        <v>309037</v>
      </c>
      <c r="B784" s="99" t="s">
        <v>63</v>
      </c>
    </row>
    <row r="785" spans="1:2" ht="15" customHeight="1" x14ac:dyDescent="0.15">
      <c r="A785" s="109">
        <v>309038</v>
      </c>
      <c r="B785" s="99" t="s">
        <v>64</v>
      </c>
    </row>
    <row r="786" spans="1:2" ht="15" customHeight="1" x14ac:dyDescent="0.15">
      <c r="A786" s="109">
        <v>309040</v>
      </c>
      <c r="B786" s="99" t="s">
        <v>66</v>
      </c>
    </row>
    <row r="787" spans="1:2" ht="15" customHeight="1" x14ac:dyDescent="0.15">
      <c r="A787" s="109">
        <v>309041</v>
      </c>
      <c r="B787" s="99" t="s">
        <v>67</v>
      </c>
    </row>
    <row r="788" spans="1:2" ht="10.5" customHeight="1" x14ac:dyDescent="0.15">
      <c r="A788" s="109">
        <v>309043</v>
      </c>
      <c r="B788" s="99" t="s">
        <v>68</v>
      </c>
    </row>
    <row r="789" spans="1:2" ht="10.5" customHeight="1" x14ac:dyDescent="0.15">
      <c r="A789" s="109">
        <v>309044</v>
      </c>
      <c r="B789" s="99" t="s">
        <v>69</v>
      </c>
    </row>
    <row r="790" spans="1:2" ht="10.5" customHeight="1" x14ac:dyDescent="0.15">
      <c r="A790" s="109">
        <v>309045</v>
      </c>
      <c r="B790" s="99" t="s">
        <v>70</v>
      </c>
    </row>
    <row r="791" spans="1:2" ht="10.5" customHeight="1" x14ac:dyDescent="0.15">
      <c r="A791" s="110">
        <v>309046</v>
      </c>
      <c r="B791" s="100" t="s">
        <v>71</v>
      </c>
    </row>
    <row r="792" spans="1:2" x14ac:dyDescent="0.15">
      <c r="A792" s="109">
        <v>309047</v>
      </c>
      <c r="B792" s="99" t="s">
        <v>72</v>
      </c>
    </row>
    <row r="793" spans="1:2" x14ac:dyDescent="0.15">
      <c r="A793" s="109">
        <v>309048</v>
      </c>
      <c r="B793" s="99" t="s">
        <v>73</v>
      </c>
    </row>
    <row r="794" spans="1:2" x14ac:dyDescent="0.15">
      <c r="A794" s="109">
        <v>309049</v>
      </c>
      <c r="B794" s="99" t="s">
        <v>74</v>
      </c>
    </row>
    <row r="795" spans="1:2" x14ac:dyDescent="0.15">
      <c r="A795" s="109">
        <v>309050</v>
      </c>
      <c r="B795" s="99" t="s">
        <v>75</v>
      </c>
    </row>
    <row r="796" spans="1:2" x14ac:dyDescent="0.15">
      <c r="A796" s="109">
        <v>309052</v>
      </c>
      <c r="B796" s="99" t="s">
        <v>1130</v>
      </c>
    </row>
    <row r="797" spans="1:2" x14ac:dyDescent="0.15">
      <c r="A797" s="109">
        <v>309053</v>
      </c>
      <c r="B797" s="99" t="s">
        <v>76</v>
      </c>
    </row>
    <row r="798" spans="1:2" x14ac:dyDescent="0.15">
      <c r="A798" s="109">
        <v>309054</v>
      </c>
      <c r="B798" s="99" t="s">
        <v>77</v>
      </c>
    </row>
    <row r="799" spans="1:2" x14ac:dyDescent="0.15">
      <c r="A799" s="109">
        <v>309055</v>
      </c>
      <c r="B799" s="99" t="s">
        <v>78</v>
      </c>
    </row>
    <row r="800" spans="1:2" x14ac:dyDescent="0.15">
      <c r="A800" s="109">
        <v>309056</v>
      </c>
      <c r="B800" s="99" t="s">
        <v>79</v>
      </c>
    </row>
    <row r="801" spans="1:2" x14ac:dyDescent="0.15">
      <c r="A801" s="109">
        <v>309057</v>
      </c>
      <c r="B801" s="99" t="s">
        <v>80</v>
      </c>
    </row>
    <row r="802" spans="1:2" x14ac:dyDescent="0.15">
      <c r="A802" s="109">
        <v>309058</v>
      </c>
      <c r="B802" s="99" t="s">
        <v>795</v>
      </c>
    </row>
    <row r="803" spans="1:2" x14ac:dyDescent="0.15">
      <c r="A803" s="109">
        <v>309060</v>
      </c>
      <c r="B803" s="99" t="s">
        <v>796</v>
      </c>
    </row>
    <row r="804" spans="1:2" x14ac:dyDescent="0.15">
      <c r="A804" s="109">
        <v>309061</v>
      </c>
      <c r="B804" s="99" t="s">
        <v>1131</v>
      </c>
    </row>
    <row r="805" spans="1:2" x14ac:dyDescent="0.15">
      <c r="A805" s="109">
        <v>309062</v>
      </c>
      <c r="B805" s="99" t="s">
        <v>1132</v>
      </c>
    </row>
  </sheetData>
  <sheetProtection algorithmName="SHA-512" hashValue="RMMBAFaY8+7sZ/iGJJy9rZdLNlDwukHM1qkSIOvWCRI3SSqOWjPrMMaB/l5OiBwJWrOtYGkVv1OQbtW9RylVbA==" saltValue="8DvB4NU4Ii98HNLHS534Ig==" spinCount="100000" sheet="1" autoFilter="0"/>
  <autoFilter ref="B1:B791"/>
  <phoneticPr fontId="4"/>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入力方法　How to prepare</vt:lpstr>
      <vt:lpstr>１</vt:lpstr>
      <vt:lpstr>２－１</vt:lpstr>
      <vt:lpstr>２－２</vt:lpstr>
      <vt:lpstr>２－３</vt:lpstr>
      <vt:lpstr>３</vt:lpstr>
      <vt:lpstr>学校番号</vt:lpstr>
      <vt:lpstr>'１'!Print_Area</vt:lpstr>
      <vt:lpstr>'２－１'!Print_Area</vt:lpstr>
      <vt:lpstr>'２－２'!Print_Area</vt:lpstr>
      <vt:lpstr>'２－３'!Print_Area</vt:lpstr>
      <vt:lpstr>'３'!Print_Area</vt:lpstr>
      <vt:lpstr>日本JAPAN</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帰国外国人留学生研究指導事業申請様式</dc:title>
  <dc:creator>JASSO</dc:creator>
  <cp:lastModifiedBy>JASSO</cp:lastModifiedBy>
  <cp:lastPrinted>2022-09-05T08:04:06Z</cp:lastPrinted>
  <dcterms:created xsi:type="dcterms:W3CDTF">2009-10-13T00:23:17Z</dcterms:created>
  <dcterms:modified xsi:type="dcterms:W3CDTF">2022-10-20T02:54:02Z</dcterms:modified>
</cp:coreProperties>
</file>