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/>
  </bookViews>
  <sheets>
    <sheet name="【記入例】様式Ｆ－１" sheetId="127" r:id="rId1"/>
    <sheet name="様式Ｆ－１" sheetId="110" r:id="rId2"/>
    <sheet name="【記入例】様式Ｆ-２" sheetId="129" r:id="rId3"/>
    <sheet name="様式Ｆ-２" sheetId="100" r:id="rId4"/>
    <sheet name="【記入例】様式F-３" sheetId="130" r:id="rId5"/>
    <sheet name="様式F-３" sheetId="70" r:id="rId6"/>
  </sheets>
  <externalReferences>
    <externalReference r:id="rId7"/>
  </externalReferences>
  <definedNames>
    <definedName name="_xlnm._FilterDatabase" localSheetId="0" hidden="1">'【記入例】様式Ｆ－１'!#REF!</definedName>
    <definedName name="_xlnm._FilterDatabase" localSheetId="1" hidden="1">'様式Ｆ－１'!#REF!</definedName>
    <definedName name="_xlnm.Print_Area" localSheetId="0">'【記入例】様式Ｆ－１'!$A$1:$AG$42</definedName>
    <definedName name="_xlnm.Print_Area" localSheetId="2">'【記入例】様式Ｆ-２'!$A$1:$L$29</definedName>
    <definedName name="_xlnm.Print_Area" localSheetId="4">'【記入例】様式F-３'!$A$1:$L$47</definedName>
    <definedName name="_xlnm.Print_Area" localSheetId="1">'様式Ｆ－１'!$A$1:$AG$42</definedName>
    <definedName name="_xlnm.Print_Area" localSheetId="3">'様式Ｆ-２'!$A$1:$L$29</definedName>
    <definedName name="_xlnm.Print_Area" localSheetId="5">'様式F-３'!$A$1:$L$48</definedName>
    <definedName name="国名">[1]国名!$A$2:$A$180</definedName>
  </definedNames>
  <calcPr calcId="145621"/>
</workbook>
</file>

<file path=xl/calcChain.xml><?xml version="1.0" encoding="utf-8"?>
<calcChain xmlns="http://schemas.openxmlformats.org/spreadsheetml/2006/main">
  <c r="O24" i="110" l="1"/>
  <c r="O36" i="127" l="1"/>
  <c r="O35" i="127"/>
  <c r="O34" i="127"/>
  <c r="O32" i="127"/>
  <c r="O32" i="110"/>
  <c r="O34" i="110" s="1"/>
  <c r="O35" i="110" l="1"/>
  <c r="O36" i="110"/>
  <c r="O33" i="127"/>
  <c r="O33" i="110"/>
  <c r="AE33" i="110"/>
  <c r="AE32" i="110"/>
  <c r="AE31" i="110"/>
  <c r="AE33" i="127"/>
  <c r="AE32" i="127"/>
  <c r="AE31" i="127"/>
  <c r="J23" i="130" l="1"/>
  <c r="G10" i="129"/>
  <c r="O24" i="127" l="1"/>
</calcChain>
</file>

<file path=xl/sharedStrings.xml><?xml version="1.0" encoding="utf-8"?>
<sst xmlns="http://schemas.openxmlformats.org/spreadsheetml/2006/main" count="245" uniqueCount="134">
  <si>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</si>
  <si>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</si>
  <si>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</si>
  <si>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</si>
  <si>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</si>
  <si>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</si>
  <si>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</si>
  <si>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</si>
  <si>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</si>
  <si>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</si>
  <si>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</si>
  <si>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</si>
  <si>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備考</t>
    <rPh sb="0" eb="2">
      <t>ビコウ</t>
    </rPh>
    <phoneticPr fontId="2"/>
  </si>
  <si>
    <t>通貨単位</t>
    <rPh sb="0" eb="2">
      <t>ツウカ</t>
    </rPh>
    <rPh sb="2" eb="4">
      <t>タンイ</t>
    </rPh>
    <phoneticPr fontId="2"/>
  </si>
  <si>
    <t>① 留学先機関が発行したものである</t>
    <rPh sb="2" eb="4">
      <t>リュウガク</t>
    </rPh>
    <rPh sb="4" eb="5">
      <t>サキ</t>
    </rPh>
    <rPh sb="5" eb="7">
      <t>キカン</t>
    </rPh>
    <rPh sb="8" eb="10">
      <t>ハッコウ</t>
    </rPh>
    <phoneticPr fontId="2"/>
  </si>
  <si>
    <t>② 正式な請求書である</t>
    <rPh sb="2" eb="4">
      <t>セイシキ</t>
    </rPh>
    <rPh sb="5" eb="8">
      <t>セイキュウショ</t>
    </rPh>
    <phoneticPr fontId="2"/>
  </si>
  <si>
    <t xml:space="preserve">       →請求書が発行されない場合、最終的な支払額を示した書類を提出してください。</t>
    <rPh sb="8" eb="11">
      <t>セイキュウショ</t>
    </rPh>
    <rPh sb="12" eb="14">
      <t>ハッコウ</t>
    </rPh>
    <rPh sb="18" eb="20">
      <t>バアイ</t>
    </rPh>
    <rPh sb="21" eb="24">
      <t>サイシュウテキ</t>
    </rPh>
    <rPh sb="25" eb="27">
      <t>シハライ</t>
    </rPh>
    <rPh sb="27" eb="28">
      <t>ガク</t>
    </rPh>
    <rPh sb="29" eb="30">
      <t>シメ</t>
    </rPh>
    <rPh sb="32" eb="34">
      <t>ショルイ</t>
    </rPh>
    <rPh sb="35" eb="37">
      <t>テイシュツ</t>
    </rPh>
    <phoneticPr fontId="2"/>
  </si>
  <si>
    <t>⑤ 現地通貨で金額が明記されている</t>
    <rPh sb="2" eb="4">
      <t>ゲンチ</t>
    </rPh>
    <rPh sb="4" eb="6">
      <t>ツウカ</t>
    </rPh>
    <rPh sb="7" eb="9">
      <t>キンガク</t>
    </rPh>
    <rPh sb="10" eb="12">
      <t>メイキ</t>
    </rPh>
    <phoneticPr fontId="2"/>
  </si>
  <si>
    <t>Description</t>
    <phoneticPr fontId="2"/>
  </si>
  <si>
    <t>③</t>
    <phoneticPr fontId="2"/>
  </si>
  <si>
    <t>④</t>
    <phoneticPr fontId="2"/>
  </si>
  <si>
    <t>授業料請求書貼付用紙</t>
    <phoneticPr fontId="2"/>
  </si>
  <si>
    <t>機構　海子</t>
    <rPh sb="0" eb="2">
      <t>キコウ</t>
    </rPh>
    <rPh sb="3" eb="5">
      <t>ウミコ</t>
    </rPh>
    <phoneticPr fontId="2"/>
  </si>
  <si>
    <t xml:space="preserve"> 請求書確認項目</t>
    <rPh sb="1" eb="4">
      <t>セイキュウショ</t>
    </rPh>
    <rPh sb="4" eb="6">
      <t>カクニン</t>
    </rPh>
    <rPh sb="6" eb="8">
      <t>コウモク</t>
    </rPh>
    <phoneticPr fontId="2"/>
  </si>
  <si>
    <t>回目</t>
    <rPh sb="0" eb="2">
      <t>カイメ</t>
    </rPh>
    <phoneticPr fontId="2"/>
  </si>
  <si>
    <t>１．申請基本情報</t>
    <rPh sb="2" eb="4">
      <t>シンセイ</t>
    </rPh>
    <rPh sb="4" eb="6">
      <t>キホン</t>
    </rPh>
    <rPh sb="6" eb="8">
      <t>ジョウホウ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</si>
  <si>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</si>
  <si>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</si>
  <si>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</si>
  <si>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～</t>
    <phoneticPr fontId="2"/>
  </si>
  <si>
    <t>⑤</t>
    <phoneticPr fontId="2"/>
  </si>
  <si>
    <t>B19999999999</t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</si>
  <si>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</si>
  <si>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</si>
  <si>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備考</t>
    <rPh sb="0" eb="2">
      <t>ビコウ</t>
    </rPh>
    <phoneticPr fontId="2"/>
  </si>
  <si>
    <t>ワシントンD.C.</t>
    <phoneticPr fontId="2"/>
  </si>
  <si>
    <t>2019年度海外留学支援制度（学部学位取得型）授業料支給申請書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6">
      <t>ジュギョウリョウ</t>
    </rPh>
    <rPh sb="26" eb="28">
      <t>シキュウ</t>
    </rPh>
    <rPh sb="28" eb="30">
      <t>シンセイ</t>
    </rPh>
    <rPh sb="30" eb="31">
      <t>ショ</t>
    </rPh>
    <phoneticPr fontId="2"/>
  </si>
  <si>
    <t>2019様式F-1</t>
    <rPh sb="4" eb="6">
      <t>ヨウシキ</t>
    </rPh>
    <phoneticPr fontId="2"/>
  </si>
  <si>
    <t>　標記について、様式F-2に基づき、下記のとおり2019年度授業料の支給を申請します。</t>
    <rPh sb="8" eb="10">
      <t>ヨウシキ</t>
    </rPh>
    <rPh sb="14" eb="15">
      <t>モト</t>
    </rPh>
    <rPh sb="28" eb="30">
      <t>ヘイネンド</t>
    </rPh>
    <rPh sb="30" eb="33">
      <t>ジュギョウリョウ</t>
    </rPh>
    <rPh sb="34" eb="36">
      <t>シキュウ</t>
    </rPh>
    <rPh sb="37" eb="39">
      <t>シンセイ</t>
    </rPh>
    <phoneticPr fontId="2"/>
  </si>
  <si>
    <t>回目</t>
    <rPh sb="0" eb="2">
      <t>カイメ</t>
    </rPh>
    <phoneticPr fontId="2"/>
  </si>
  <si>
    <t>１．申請基本情報</t>
    <rPh sb="2" eb="4">
      <t>シンセイ</t>
    </rPh>
    <rPh sb="4" eb="6">
      <t>キホン</t>
    </rPh>
    <rPh sb="6" eb="8">
      <t>ジョウホウ</t>
    </rPh>
    <phoneticPr fontId="2"/>
  </si>
  <si>
    <t>２．授業料支給申請実績</t>
    <rPh sb="2" eb="5">
      <t>ジュギョウリョウ</t>
    </rPh>
    <rPh sb="5" eb="7">
      <t>シキュウ</t>
    </rPh>
    <rPh sb="7" eb="9">
      <t>シンセイ</t>
    </rPh>
    <rPh sb="9" eb="11">
      <t>ジッセキ</t>
    </rPh>
    <phoneticPr fontId="2"/>
  </si>
  <si>
    <t>②2018年度請求2019年４月支給済み額</t>
    <rPh sb="5" eb="6">
      <t>ネン</t>
    </rPh>
    <rPh sb="6" eb="7">
      <t>ド</t>
    </rPh>
    <rPh sb="7" eb="9">
      <t>セイキュウ</t>
    </rPh>
    <rPh sb="13" eb="14">
      <t>ネン</t>
    </rPh>
    <rPh sb="15" eb="16">
      <t>ガツ</t>
    </rPh>
    <rPh sb="16" eb="18">
      <t>シキュウ</t>
    </rPh>
    <rPh sb="18" eb="19">
      <t>ズ</t>
    </rPh>
    <rPh sb="20" eb="21">
      <t>ガク</t>
    </rPh>
    <phoneticPr fontId="2"/>
  </si>
  <si>
    <t>円</t>
    <rPh sb="0" eb="1">
      <t>エン</t>
    </rPh>
    <phoneticPr fontId="2"/>
  </si>
  <si>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</si>
  <si>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</si>
  <si>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No.</t>
    <phoneticPr fontId="2"/>
  </si>
  <si>
    <t>2019年度授業料支給申請内訳書</t>
    <rPh sb="4" eb="5">
      <t>ネン</t>
    </rPh>
    <rPh sb="5" eb="6">
      <t>ド</t>
    </rPh>
    <rPh sb="6" eb="9">
      <t>ジュギョウリョウ</t>
    </rPh>
    <rPh sb="9" eb="11">
      <t>シキュウ</t>
    </rPh>
    <rPh sb="11" eb="13">
      <t>シンセイ</t>
    </rPh>
    <rPh sb="13" eb="16">
      <t>ウチワケショ</t>
    </rPh>
    <phoneticPr fontId="2"/>
  </si>
  <si>
    <t>　　　様式F-1で申請する金額の内訳は以下のとおりです。</t>
    <rPh sb="3" eb="5">
      <t>ヨウシキ</t>
    </rPh>
    <rPh sb="9" eb="11">
      <t>シンセイ</t>
    </rPh>
    <rPh sb="13" eb="15">
      <t>キンガク</t>
    </rPh>
    <rPh sb="16" eb="18">
      <t>ウチワケ</t>
    </rPh>
    <rPh sb="19" eb="21">
      <t>イカ</t>
    </rPh>
    <phoneticPr fontId="2"/>
  </si>
  <si>
    <t>通貨単位</t>
    <rPh sb="0" eb="2">
      <t>ツウカ</t>
    </rPh>
    <rPh sb="2" eb="4">
      <t>タンイ</t>
    </rPh>
    <phoneticPr fontId="2"/>
  </si>
  <si>
    <t>請求書に記載されている金額</t>
    <rPh sb="0" eb="3">
      <t>セイキュウショ</t>
    </rPh>
    <rPh sb="4" eb="6">
      <t>キサイ</t>
    </rPh>
    <rPh sb="11" eb="13">
      <t>キンガク</t>
    </rPh>
    <phoneticPr fontId="2"/>
  </si>
  <si>
    <t>請求書に記載されている費目
（英字）</t>
    <rPh sb="0" eb="3">
      <t>セイキュウショ</t>
    </rPh>
    <rPh sb="4" eb="6">
      <t>キサイ</t>
    </rPh>
    <rPh sb="11" eb="13">
      <t>ヒモク</t>
    </rPh>
    <rPh sb="15" eb="17">
      <t>エイジ</t>
    </rPh>
    <phoneticPr fontId="2"/>
  </si>
  <si>
    <t>左の費目の和訳</t>
    <rPh sb="0" eb="1">
      <t>ヒダリ</t>
    </rPh>
    <rPh sb="2" eb="4">
      <t>ヒモク</t>
    </rPh>
    <rPh sb="5" eb="7">
      <t>ワヤク</t>
    </rPh>
    <phoneticPr fontId="2"/>
  </si>
  <si>
    <t>※請求書に記載されているとおりに、一つ一つ記入してください</t>
    <rPh sb="1" eb="4">
      <t>セイキュウショ</t>
    </rPh>
    <rPh sb="5" eb="7">
      <t>キサイ</t>
    </rPh>
    <rPh sb="17" eb="18">
      <t>ヒト</t>
    </rPh>
    <rPh sb="19" eb="20">
      <t>ヒト</t>
    </rPh>
    <rPh sb="21" eb="23">
      <t>キニュウ</t>
    </rPh>
    <phoneticPr fontId="2"/>
  </si>
  <si>
    <t>④2019年４月～2020年３月、現在支払可能額</t>
    <rPh sb="5" eb="6">
      <t>ネン</t>
    </rPh>
    <rPh sb="7" eb="8">
      <t>ガツ</t>
    </rPh>
    <rPh sb="13" eb="14">
      <t>ネン</t>
    </rPh>
    <rPh sb="15" eb="16">
      <t>ガツ</t>
    </rPh>
    <rPh sb="17" eb="19">
      <t>ゲンザイ</t>
    </rPh>
    <rPh sb="19" eb="21">
      <t>シハライ</t>
    </rPh>
    <rPh sb="21" eb="24">
      <t>カノウガク</t>
    </rPh>
    <phoneticPr fontId="2"/>
  </si>
  <si>
    <t>①通貨単位</t>
    <rPh sb="1" eb="3">
      <t>ツウカ</t>
    </rPh>
    <rPh sb="3" eb="5">
      <t>タンイ</t>
    </rPh>
    <phoneticPr fontId="2"/>
  </si>
  <si>
    <t>３．授業料支給申請内容</t>
    <rPh sb="2" eb="5">
      <t>ジュギョウリョウ</t>
    </rPh>
    <rPh sb="5" eb="7">
      <t>シキュウ</t>
    </rPh>
    <rPh sb="7" eb="9">
      <t>シンセイ</t>
    </rPh>
    <rPh sb="9" eb="11">
      <t>ナイヨウ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</si>
  <si>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</si>
  <si>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</si>
  <si>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</si>
  <si>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月</t>
    <rPh sb="0" eb="1">
      <t>ツキ</t>
    </rPh>
    <phoneticPr fontId="2"/>
  </si>
  <si>
    <t>②円換算率(2019年度）</t>
    <rPh sb="1" eb="2">
      <t>エン</t>
    </rPh>
    <rPh sb="2" eb="4">
      <t>カンサン</t>
    </rPh>
    <rPh sb="4" eb="5">
      <t>リツ</t>
    </rPh>
    <rPh sb="10" eb="11">
      <t>ネン</t>
    </rPh>
    <rPh sb="11" eb="12">
      <t>ド</t>
    </rPh>
    <phoneticPr fontId="2"/>
  </si>
  <si>
    <t>③今回申請する授業料の対象学期</t>
    <rPh sb="1" eb="3">
      <t>コンカイ</t>
    </rPh>
    <rPh sb="3" eb="5">
      <t>シンセイ</t>
    </rPh>
    <rPh sb="7" eb="10">
      <t>ジュギョウリョウ</t>
    </rPh>
    <rPh sb="11" eb="13">
      <t>タイショウ</t>
    </rPh>
    <rPh sb="13" eb="15">
      <t>ガッキ</t>
    </rPh>
    <phoneticPr fontId="2"/>
  </si>
  <si>
    <t>④今回申請する授業料の対象期間</t>
    <rPh sb="13" eb="15">
      <t>キカン</t>
    </rPh>
    <phoneticPr fontId="2"/>
  </si>
  <si>
    <t>円</t>
    <rPh sb="0" eb="1">
      <t>エン</t>
    </rPh>
    <phoneticPr fontId="2"/>
  </si>
  <si>
    <t>　i.内訳）2019年４月～2020年３月までの月数</t>
    <rPh sb="3" eb="5">
      <t>ウチワケ</t>
    </rPh>
    <rPh sb="10" eb="11">
      <t>ネン</t>
    </rPh>
    <rPh sb="12" eb="13">
      <t>ガツ</t>
    </rPh>
    <rPh sb="18" eb="19">
      <t>ネン</t>
    </rPh>
    <rPh sb="20" eb="21">
      <t>ガツ</t>
    </rPh>
    <rPh sb="24" eb="26">
      <t>ツキスウ</t>
    </rPh>
    <phoneticPr fontId="2"/>
  </si>
  <si>
    <t>⑦2019年度分（2020年３月まで）授業料申請可能額（残額） ※=２④－３⑥</t>
    <rPh sb="5" eb="6">
      <t>ネン</t>
    </rPh>
    <rPh sb="6" eb="7">
      <t>ド</t>
    </rPh>
    <rPh sb="7" eb="8">
      <t>ブン</t>
    </rPh>
    <rPh sb="13" eb="14">
      <t>ネン</t>
    </rPh>
    <rPh sb="15" eb="16">
      <t>ガツ</t>
    </rPh>
    <rPh sb="19" eb="22">
      <t>ジュギョウリョウ</t>
    </rPh>
    <rPh sb="22" eb="24">
      <t>シンセイ</t>
    </rPh>
    <rPh sb="24" eb="27">
      <t>カノウガク</t>
    </rPh>
    <rPh sb="28" eb="30">
      <t>ザンガク</t>
    </rPh>
    <phoneticPr fontId="2"/>
  </si>
  <si>
    <t>合計現地額</t>
    <rPh sb="0" eb="2">
      <t>ゴウケイ</t>
    </rPh>
    <rPh sb="2" eb="4">
      <t>ゲンチ</t>
    </rPh>
    <rPh sb="4" eb="5">
      <t>ガク</t>
    </rPh>
    <phoneticPr fontId="2"/>
  </si>
  <si>
    <t>留学先大学・機関名（英字）</t>
    <phoneticPr fontId="2"/>
  </si>
  <si>
    <t>回目</t>
    <rPh sb="0" eb="2">
      <t>カイメ</t>
    </rPh>
    <phoneticPr fontId="2"/>
  </si>
  <si>
    <t>2019様式F-2</t>
    <rPh sb="4" eb="6">
      <t>ヨウシキ</t>
    </rPh>
    <phoneticPr fontId="2"/>
  </si>
  <si>
    <t>2019様式F-3</t>
    <rPh sb="4" eb="6">
      <t>ヨウシキ</t>
    </rPh>
    <phoneticPr fontId="2"/>
  </si>
  <si>
    <t>JASSO UNIVERSITY</t>
    <phoneticPr fontId="2"/>
  </si>
  <si>
    <t>JASSO UNIVERSITY</t>
    <phoneticPr fontId="2"/>
  </si>
  <si>
    <t>　</t>
    <phoneticPr fontId="2"/>
  </si>
  <si>
    <t>③前回まで（2019年４月以降）の授業料支給申請済み額　※②は含めない</t>
    <rPh sb="1" eb="3">
      <t>ゼンカイ</t>
    </rPh>
    <rPh sb="10" eb="11">
      <t>ネン</t>
    </rPh>
    <rPh sb="12" eb="13">
      <t>ガツ</t>
    </rPh>
    <rPh sb="13" eb="15">
      <t>イコウ</t>
    </rPh>
    <rPh sb="17" eb="20">
      <t>ジュギョウリョウ</t>
    </rPh>
    <rPh sb="20" eb="22">
      <t>シキュウ</t>
    </rPh>
    <rPh sb="22" eb="24">
      <t>シンセイ</t>
    </rPh>
    <rPh sb="24" eb="25">
      <t>ズ</t>
    </rPh>
    <rPh sb="26" eb="27">
      <t>ガク</t>
    </rPh>
    <rPh sb="31" eb="32">
      <t>フク</t>
    </rPh>
    <phoneticPr fontId="2"/>
  </si>
  <si>
    <t>③前回まで（2019年４月以降）の授業料支給申請済み額　※②は含めない</t>
    <rPh sb="1" eb="3">
      <t>ゼンカイ</t>
    </rPh>
    <rPh sb="10" eb="11">
      <t>ネン</t>
    </rPh>
    <rPh sb="12" eb="13">
      <t>ガツ</t>
    </rPh>
    <rPh sb="13" eb="15">
      <t>イコウ</t>
    </rPh>
    <rPh sb="17" eb="20">
      <t>ジュギョウリョウ</t>
    </rPh>
    <rPh sb="20" eb="22">
      <t>シキュウ</t>
    </rPh>
    <rPh sb="22" eb="24">
      <t>シンセイ</t>
    </rPh>
    <rPh sb="24" eb="25">
      <t>ズ</t>
    </rPh>
    <rPh sb="26" eb="27">
      <t>ガク</t>
    </rPh>
    <phoneticPr fontId="2"/>
  </si>
  <si>
    <t>場合には、受給後であっても、授業料を返納します。</t>
    <rPh sb="0" eb="2">
      <t>バアイ</t>
    </rPh>
    <rPh sb="14" eb="17">
      <t>ジュギョウリョウ</t>
    </rPh>
    <rPh sb="18" eb="20">
      <t>ヘンノウ</t>
    </rPh>
    <phoneticPr fontId="2"/>
  </si>
  <si>
    <t>　なお、記載事項に変更が生じた場合には速やかに連絡するとともに、受給資格を喪失した</t>
    <rPh sb="4" eb="6">
      <t>キサイ</t>
    </rPh>
    <rPh sb="6" eb="8">
      <t>ジコウ</t>
    </rPh>
    <rPh sb="9" eb="11">
      <t>ヘンコウ</t>
    </rPh>
    <rPh sb="12" eb="13">
      <t>ショウ</t>
    </rPh>
    <rPh sb="15" eb="17">
      <t>バアイ</t>
    </rPh>
    <rPh sb="23" eb="25">
      <t>レンラク</t>
    </rPh>
    <rPh sb="32" eb="34">
      <t>ジュキュウ</t>
    </rPh>
    <rPh sb="34" eb="36">
      <t>シカク</t>
    </rPh>
    <rPh sb="37" eb="39">
      <t>ソウシツ</t>
    </rPh>
    <phoneticPr fontId="2"/>
  </si>
  <si>
    <t>円</t>
    <rPh sb="0" eb="1">
      <t>エン</t>
    </rPh>
    <phoneticPr fontId="2"/>
  </si>
  <si>
    <t>2019－2020 秋学期</t>
    <rPh sb="10" eb="13">
      <t>アキガッキ</t>
    </rPh>
    <phoneticPr fontId="2"/>
  </si>
  <si>
    <t>　ⅱ.内訳）2020年４月～2021年３月までの月数</t>
    <rPh sb="3" eb="5">
      <t>ウチワケ</t>
    </rPh>
    <rPh sb="10" eb="11">
      <t>ネン</t>
    </rPh>
    <rPh sb="12" eb="13">
      <t>ガツ</t>
    </rPh>
    <rPh sb="18" eb="19">
      <t>ネン</t>
    </rPh>
    <rPh sb="20" eb="21">
      <t>ガツ</t>
    </rPh>
    <rPh sb="24" eb="26">
      <t>ツキスウ</t>
    </rPh>
    <phoneticPr fontId="2"/>
  </si>
  <si>
    <t>　ⅱ.内訳）2020年４月以降申請対象額
　　　　（現地額）         ※=⑤－i</t>
    <rPh sb="3" eb="5">
      <t>ウチワケ</t>
    </rPh>
    <rPh sb="10" eb="11">
      <t>ネン</t>
    </rPh>
    <rPh sb="12" eb="13">
      <t>ガツ</t>
    </rPh>
    <rPh sb="13" eb="15">
      <t>イコウ</t>
    </rPh>
    <rPh sb="15" eb="17">
      <t>シンセイ</t>
    </rPh>
    <rPh sb="17" eb="19">
      <t>タイショウ</t>
    </rPh>
    <rPh sb="19" eb="20">
      <t>ガク</t>
    </rPh>
    <phoneticPr fontId="2"/>
  </si>
  <si>
    <t>＄</t>
    <phoneticPr fontId="2"/>
  </si>
  <si>
    <t>⑥今回授業料申請額（日本円）
   ※=⑤i×②（ただし２④以下）
 　※小数点以下切捨て</t>
    <rPh sb="1" eb="3">
      <t>コンカイ</t>
    </rPh>
    <rPh sb="3" eb="6">
      <t>ジュギョウリョウ</t>
    </rPh>
    <rPh sb="6" eb="9">
      <t>シンセイガク</t>
    </rPh>
    <rPh sb="10" eb="13">
      <t>ニホンエン</t>
    </rPh>
    <rPh sb="30" eb="32">
      <t>イカ</t>
    </rPh>
    <rPh sb="37" eb="40">
      <t>ショウスウテン</t>
    </rPh>
    <rPh sb="40" eb="42">
      <t>イカ</t>
    </rPh>
    <rPh sb="42" eb="44">
      <t>キリス</t>
    </rPh>
    <phoneticPr fontId="2"/>
  </si>
  <si>
    <t>B19999999999</t>
    <phoneticPr fontId="2"/>
  </si>
  <si>
    <t>機構　海子</t>
    <phoneticPr fontId="2"/>
  </si>
  <si>
    <t>＄</t>
    <phoneticPr fontId="2"/>
  </si>
  <si>
    <t xml:space="preserve">       →この場合、領収書（様式F-4）と同じでも構いません。</t>
    <rPh sb="10" eb="12">
      <t>バアイ</t>
    </rPh>
    <rPh sb="13" eb="15">
      <t>リョウシュウ</t>
    </rPh>
    <rPh sb="15" eb="16">
      <t>ショ</t>
    </rPh>
    <rPh sb="17" eb="19">
      <t>ヨウシキ</t>
    </rPh>
    <rPh sb="24" eb="25">
      <t>オナ</t>
    </rPh>
    <rPh sb="28" eb="29">
      <t>カマ</t>
    </rPh>
    <phoneticPr fontId="2"/>
  </si>
  <si>
    <t>③ 申請者（派遣学生）宛ての請求書である（氏名の記載がある）</t>
    <rPh sb="2" eb="5">
      <t>シンセイシャ</t>
    </rPh>
    <rPh sb="6" eb="8">
      <t>ハケン</t>
    </rPh>
    <rPh sb="8" eb="10">
      <t>ガクセイ</t>
    </rPh>
    <rPh sb="11" eb="12">
      <t>ア</t>
    </rPh>
    <rPh sb="14" eb="17">
      <t>セイキュウショ</t>
    </rPh>
    <rPh sb="21" eb="23">
      <t>シメイ</t>
    </rPh>
    <rPh sb="24" eb="26">
      <t>キサイ</t>
    </rPh>
    <phoneticPr fontId="2"/>
  </si>
  <si>
    <t>④本制度の支給対象が請求書の内訳（費目）で確認できる</t>
    <rPh sb="1" eb="2">
      <t>ホン</t>
    </rPh>
    <rPh sb="2" eb="4">
      <t>セイド</t>
    </rPh>
    <rPh sb="5" eb="7">
      <t>シキュウ</t>
    </rPh>
    <rPh sb="7" eb="9">
      <t>タイショウ</t>
    </rPh>
    <rPh sb="10" eb="12">
      <t>セイキュウ</t>
    </rPh>
    <rPh sb="12" eb="13">
      <t>ショ</t>
    </rPh>
    <rPh sb="14" eb="16">
      <t>ウチワケ</t>
    </rPh>
    <rPh sb="17" eb="19">
      <t>ヒモク</t>
    </rPh>
    <rPh sb="21" eb="23">
      <t>カクニン</t>
    </rPh>
    <phoneticPr fontId="2"/>
  </si>
  <si>
    <t>B19999999999</t>
    <phoneticPr fontId="2"/>
  </si>
  <si>
    <t>　　　</t>
    <phoneticPr fontId="2"/>
  </si>
  <si>
    <t>Term</t>
    <phoneticPr fontId="2"/>
  </si>
  <si>
    <t>Date 08/30/2019</t>
    <phoneticPr fontId="2"/>
  </si>
  <si>
    <t>Amount（＄）</t>
    <phoneticPr fontId="2"/>
  </si>
  <si>
    <t>2019　Fall　Tuition</t>
    <phoneticPr fontId="2"/>
  </si>
  <si>
    <t>2019Fall</t>
    <phoneticPr fontId="2"/>
  </si>
  <si>
    <t>Housing　room fee</t>
    <phoneticPr fontId="2"/>
  </si>
  <si>
    <t>Housing　Meal plan</t>
    <phoneticPr fontId="2"/>
  </si>
  <si>
    <t>●●scholarship</t>
    <phoneticPr fontId="2"/>
  </si>
  <si>
    <t>Due date  09/30/2019</t>
    <phoneticPr fontId="2"/>
  </si>
  <si>
    <t>Total</t>
    <phoneticPr fontId="2"/>
  </si>
  <si>
    <t>授業料</t>
    <rPh sb="0" eb="3">
      <t>ジュギョウリョウ</t>
    </rPh>
    <phoneticPr fontId="2"/>
  </si>
  <si>
    <t>●●奨学金</t>
    <rPh sb="2" eb="5">
      <t>ショウガクキン</t>
    </rPh>
    <phoneticPr fontId="2"/>
  </si>
  <si>
    <t>2019 Fall Tuition</t>
    <phoneticPr fontId="2"/>
  </si>
  <si>
    <t>●●scholarship</t>
    <phoneticPr fontId="2"/>
  </si>
  <si>
    <t>以下を必ず確認し、請求書の該当箇所にハイライトをしてください。</t>
    <rPh sb="0" eb="2">
      <t>イカ</t>
    </rPh>
    <rPh sb="3" eb="4">
      <t>カナラ</t>
    </rPh>
    <rPh sb="5" eb="7">
      <t>カクニン</t>
    </rPh>
    <rPh sb="9" eb="12">
      <t>セイキュウショ</t>
    </rPh>
    <rPh sb="13" eb="15">
      <t>ガイトウ</t>
    </rPh>
    <rPh sb="15" eb="17">
      <t>カショ</t>
    </rPh>
    <phoneticPr fontId="2"/>
  </si>
  <si>
    <r>
      <t>　</t>
    </r>
    <r>
      <rPr>
        <b/>
        <sz val="11"/>
        <color rgb="FF0000FF"/>
        <rFont val="HGS創英角ﾎﾟｯﾌﾟ体"/>
        <family val="3"/>
        <charset val="128"/>
      </rPr>
      <t>　①</t>
    </r>
    <r>
      <rPr>
        <b/>
        <sz val="11"/>
        <rFont val="HGS創英角ﾎﾟｯﾌﾟ体"/>
        <family val="3"/>
        <charset val="128"/>
      </rPr>
      <t>JASSO UNIVERSITY　</t>
    </r>
    <phoneticPr fontId="2"/>
  </si>
  <si>
    <r>
      <t>　　　</t>
    </r>
    <r>
      <rPr>
        <b/>
        <sz val="11"/>
        <color rgb="FF0000FF"/>
        <rFont val="ＭＳ Ｐゴシック"/>
        <family val="3"/>
        <charset val="128"/>
        <scheme val="minor"/>
      </rPr>
      <t>②</t>
    </r>
    <r>
      <rPr>
        <b/>
        <sz val="11"/>
        <rFont val="ＭＳ Ｐゴシック"/>
        <family val="3"/>
        <charset val="128"/>
        <scheme val="minor"/>
      </rPr>
      <t>INVOICE</t>
    </r>
    <phoneticPr fontId="2"/>
  </si>
  <si>
    <t>UMIKO KIKOU</t>
    <phoneticPr fontId="2"/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</si>
  <si>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</si>
  <si>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 xml:space="preserve">  30年12月25日財務省告示第341号）（平成31年４月１日適用）」に基づいてください。</t>
    <rPh sb="37" eb="38">
      <t>モト</t>
    </rPh>
    <phoneticPr fontId="2"/>
  </si>
  <si>
    <t>JASSO UNIVERSITY</t>
    <phoneticPr fontId="2"/>
  </si>
  <si>
    <t>※費目のわかる請求書を必ず提出してください（様式Ｆ-３に貼付）。また、授業料納付後は、留学先大</t>
    <rPh sb="1" eb="3">
      <t>ヒモク</t>
    </rPh>
    <rPh sb="7" eb="10">
      <t>セイキュウショ</t>
    </rPh>
    <rPh sb="11" eb="12">
      <t>カナラ</t>
    </rPh>
    <rPh sb="13" eb="15">
      <t>テイシュツ</t>
    </rPh>
    <rPh sb="22" eb="24">
      <t>ヨウシキ</t>
    </rPh>
    <rPh sb="28" eb="30">
      <t>テンプ</t>
    </rPh>
    <rPh sb="35" eb="38">
      <t>ジュギョウリョウ</t>
    </rPh>
    <rPh sb="38" eb="40">
      <t>ノウフ</t>
    </rPh>
    <rPh sb="40" eb="41">
      <t>ゴ</t>
    </rPh>
    <rPh sb="43" eb="45">
      <t>リュウガク</t>
    </rPh>
    <rPh sb="45" eb="46">
      <t>サキ</t>
    </rPh>
    <rPh sb="46" eb="47">
      <t>ダイ</t>
    </rPh>
    <phoneticPr fontId="2"/>
  </si>
  <si>
    <t xml:space="preserve">  学が発行した領収書を提出してください（様式Ｆ-４に貼付）。</t>
    <rPh sb="2" eb="3">
      <t>ガク</t>
    </rPh>
    <rPh sb="4" eb="6">
      <t>ハッコウ</t>
    </rPh>
    <rPh sb="8" eb="10">
      <t>リョウシュウ</t>
    </rPh>
    <rPh sb="10" eb="11">
      <t>ショ</t>
    </rPh>
    <rPh sb="12" eb="14">
      <t>テイシュツ</t>
    </rPh>
    <rPh sb="21" eb="23">
      <t>ヨウシキ</t>
    </rPh>
    <rPh sb="27" eb="29">
      <t>テンプ</t>
    </rPh>
    <phoneticPr fontId="2"/>
  </si>
  <si>
    <t>※行数が足りない場合は、追加してください。</t>
    <rPh sb="1" eb="3">
      <t>ギョウスウ</t>
    </rPh>
    <rPh sb="4" eb="5">
      <t>タ</t>
    </rPh>
    <rPh sb="8" eb="10">
      <t>バアイ</t>
    </rPh>
    <rPh sb="12" eb="14">
      <t>ツイカ</t>
    </rPh>
    <phoneticPr fontId="2"/>
  </si>
  <si>
    <t>Student insurance</t>
    <phoneticPr fontId="2"/>
  </si>
  <si>
    <t>①2019年度授業料請求可能上限金額</t>
    <rPh sb="5" eb="6">
      <t>ネン</t>
    </rPh>
    <rPh sb="6" eb="7">
      <t>ド</t>
    </rPh>
    <rPh sb="7" eb="10">
      <t>ジュギョウリョウ</t>
    </rPh>
    <rPh sb="10" eb="12">
      <t>セイキュウ</t>
    </rPh>
    <rPh sb="12" eb="14">
      <t>カノウ</t>
    </rPh>
    <rPh sb="14" eb="16">
      <t>ジョウゲン</t>
    </rPh>
    <rPh sb="16" eb="18">
      <t>キンガク</t>
    </rPh>
    <phoneticPr fontId="2"/>
  </si>
  <si>
    <t>※円換算率は、「出納官吏事務規程第14条及び第16条に規定する外国貨幣換算率を定める等の件（平成</t>
    <rPh sb="1" eb="2">
      <t>エン</t>
    </rPh>
    <rPh sb="2" eb="4">
      <t>カンサン</t>
    </rPh>
    <rPh sb="4" eb="5">
      <t>リツ</t>
    </rPh>
    <rPh sb="8" eb="10">
      <t>スイトウ</t>
    </rPh>
    <rPh sb="10" eb="12">
      <t>カンリ</t>
    </rPh>
    <rPh sb="12" eb="14">
      <t>ジム</t>
    </rPh>
    <rPh sb="14" eb="16">
      <t>キテイ</t>
    </rPh>
    <rPh sb="16" eb="17">
      <t>ダイ</t>
    </rPh>
    <rPh sb="19" eb="20">
      <t>ジョウ</t>
    </rPh>
    <rPh sb="20" eb="21">
      <t>オヨ</t>
    </rPh>
    <rPh sb="22" eb="23">
      <t>ダイ</t>
    </rPh>
    <rPh sb="25" eb="26">
      <t>ジョウ</t>
    </rPh>
    <rPh sb="27" eb="29">
      <t>キテイ</t>
    </rPh>
    <rPh sb="31" eb="33">
      <t>ガイコク</t>
    </rPh>
    <rPh sb="33" eb="35">
      <t>カヘイ</t>
    </rPh>
    <rPh sb="35" eb="37">
      <t>カンサン</t>
    </rPh>
    <rPh sb="37" eb="38">
      <t>リツ</t>
    </rPh>
    <rPh sb="39" eb="40">
      <t>サダ</t>
    </rPh>
    <rPh sb="42" eb="43">
      <t>トウ</t>
    </rPh>
    <rPh sb="44" eb="45">
      <t>ケン</t>
    </rPh>
    <rPh sb="46" eb="48">
      <t>ヘイセイ</t>
    </rPh>
    <phoneticPr fontId="2"/>
  </si>
  <si>
    <t>　i.内訳）2019年度申請対象額
        （現地額）
　　※小数点第３位を四捨五入</t>
    <rPh sb="3" eb="4">
      <t>ナイ</t>
    </rPh>
    <rPh sb="4" eb="5">
      <t>ヤク</t>
    </rPh>
    <rPh sb="10" eb="11">
      <t>ネン</t>
    </rPh>
    <rPh sb="11" eb="12">
      <t>ド</t>
    </rPh>
    <rPh sb="12" eb="14">
      <t>シンセイ</t>
    </rPh>
    <rPh sb="14" eb="16">
      <t>タイショウ</t>
    </rPh>
    <rPh sb="16" eb="17">
      <t>ガク</t>
    </rPh>
    <rPh sb="27" eb="29">
      <t>ゲンチ</t>
    </rPh>
    <rPh sb="29" eb="30">
      <t>ガク</t>
    </rPh>
    <rPh sb="35" eb="38">
      <t>ショウスウテン</t>
    </rPh>
    <rPh sb="38" eb="39">
      <t>ダイ</t>
    </rPh>
    <rPh sb="40" eb="41">
      <t>イ</t>
    </rPh>
    <rPh sb="42" eb="46">
      <t>シシャゴニュウ</t>
    </rPh>
    <phoneticPr fontId="2"/>
  </si>
  <si>
    <t>⑤様式F-2（内訳書）の合計（現地額）
　　※小数点第３位を四捨五入</t>
    <rPh sb="1" eb="3">
      <t>ヨウシキ</t>
    </rPh>
    <rPh sb="7" eb="10">
      <t>ウチワケショ</t>
    </rPh>
    <rPh sb="12" eb="14">
      <t>ゴウケイ</t>
    </rPh>
    <rPh sb="15" eb="17">
      <t>ゲンチ</t>
    </rPh>
    <rPh sb="17" eb="18">
      <t>ガク</t>
    </rPh>
    <phoneticPr fontId="2"/>
  </si>
  <si>
    <t>※小数点第3位を四捨五入</t>
    <rPh sb="1" eb="4">
      <t>ショウスウテン</t>
    </rPh>
    <rPh sb="4" eb="5">
      <t>ダイ</t>
    </rPh>
    <rPh sb="6" eb="7">
      <t>イ</t>
    </rPh>
    <rPh sb="8" eb="12">
      <t>シシャゴニュウ</t>
    </rPh>
    <phoneticPr fontId="2"/>
  </si>
  <si>
    <t>2019年度（2019年４月～2020年３月）において、様式F-1を申請するのは何回目か</t>
    <rPh sb="4" eb="5">
      <t>ネン</t>
    </rPh>
    <rPh sb="5" eb="6">
      <t>ド</t>
    </rPh>
    <rPh sb="11" eb="12">
      <t>ネン</t>
    </rPh>
    <rPh sb="13" eb="14">
      <t>ガツ</t>
    </rPh>
    <rPh sb="19" eb="20">
      <t>ネン</t>
    </rPh>
    <rPh sb="21" eb="22">
      <t>ガツ</t>
    </rPh>
    <rPh sb="28" eb="30">
      <t>ヨウシキ</t>
    </rPh>
    <rPh sb="34" eb="36">
      <t>シンセイ</t>
    </rPh>
    <rPh sb="40" eb="43">
      <t>ナンカイメ</t>
    </rPh>
    <phoneticPr fontId="2"/>
  </si>
  <si>
    <t>対応する様式F-1の申請回数</t>
    <rPh sb="0" eb="2">
      <t>タイオウ</t>
    </rPh>
    <rPh sb="4" eb="6">
      <t>ヨウシキ</t>
    </rPh>
    <rPh sb="10" eb="12">
      <t>シンセイ</t>
    </rPh>
    <rPh sb="12" eb="14">
      <t>カイスウ</t>
    </rPh>
    <phoneticPr fontId="2"/>
  </si>
  <si>
    <t>　　→留学先大学・機関から授業料を一部免除されていたり、奨学金などとして経済的支</t>
    <rPh sb="3" eb="5">
      <t>リュウガク</t>
    </rPh>
    <rPh sb="5" eb="6">
      <t>サキ</t>
    </rPh>
    <rPh sb="6" eb="8">
      <t>ダイガク</t>
    </rPh>
    <rPh sb="9" eb="11">
      <t>キカン</t>
    </rPh>
    <rPh sb="13" eb="16">
      <t>ジュギョウリョウ</t>
    </rPh>
    <rPh sb="17" eb="19">
      <t>イチブ</t>
    </rPh>
    <rPh sb="19" eb="21">
      <t>メンジョ</t>
    </rPh>
    <rPh sb="28" eb="31">
      <t>ショウガクキン</t>
    </rPh>
    <rPh sb="36" eb="39">
      <t>ケイザイテキ</t>
    </rPh>
    <rPh sb="39" eb="40">
      <t>シ</t>
    </rPh>
    <phoneticPr fontId="2"/>
  </si>
  <si>
    <t>　　　援を受けている場合は、その部分もハイライトしてください。</t>
    <rPh sb="3" eb="4">
      <t>エン</t>
    </rPh>
    <phoneticPr fontId="2"/>
  </si>
  <si>
    <t xml:space="preserve">      →円換算の請求書を発行すると手数料を含むことが多いため、現地通貨額の請求書</t>
    <rPh sb="7" eb="10">
      <t>エンカンサン</t>
    </rPh>
    <rPh sb="11" eb="14">
      <t>セイキュウショ</t>
    </rPh>
    <rPh sb="15" eb="17">
      <t>ハッコウ</t>
    </rPh>
    <rPh sb="20" eb="23">
      <t>テスウリョウ</t>
    </rPh>
    <rPh sb="24" eb="25">
      <t>フク</t>
    </rPh>
    <rPh sb="29" eb="30">
      <t>オオ</t>
    </rPh>
    <rPh sb="34" eb="36">
      <t>ゲンチ</t>
    </rPh>
    <rPh sb="36" eb="38">
      <t>ツウカ</t>
    </rPh>
    <rPh sb="38" eb="39">
      <t>ガク</t>
    </rPh>
    <rPh sb="40" eb="43">
      <t>セイキュウショ</t>
    </rPh>
    <phoneticPr fontId="2"/>
  </si>
  <si>
    <t xml:space="preserve">        で申請することを強くお勧めします。</t>
    <rPh sb="9" eb="11">
      <t>シンセイ</t>
    </rPh>
    <rPh sb="16" eb="17">
      <t>ツヨ</t>
    </rPh>
    <rPh sb="19" eb="20">
      <t>スス</t>
    </rPh>
    <phoneticPr fontId="2"/>
  </si>
  <si>
    <t>参考）2019年４月以降授業料支給申請累計（次回の２③に記入） ※=２③＋３⑥</t>
    <rPh sb="0" eb="2">
      <t>サンコウ</t>
    </rPh>
    <rPh sb="7" eb="8">
      <t>ネン</t>
    </rPh>
    <rPh sb="9" eb="10">
      <t>ガツ</t>
    </rPh>
    <rPh sb="10" eb="12">
      <t>イコウ</t>
    </rPh>
    <rPh sb="12" eb="14">
      <t>ジュギョウ</t>
    </rPh>
    <rPh sb="14" eb="15">
      <t>リョウ</t>
    </rPh>
    <rPh sb="15" eb="17">
      <t>シキュウ</t>
    </rPh>
    <rPh sb="17" eb="19">
      <t>シンセイ</t>
    </rPh>
    <rPh sb="19" eb="21">
      <t>ルイケイ</t>
    </rPh>
    <rPh sb="22" eb="24">
      <t>ジカイ</t>
    </rPh>
    <rPh sb="28" eb="30">
      <t>キニュウ</t>
    </rPh>
    <phoneticPr fontId="2"/>
  </si>
  <si>
    <t>【貼付欄】</t>
    <rPh sb="1" eb="3">
      <t>ハリツケ</t>
    </rPh>
    <rPh sb="3" eb="4">
      <t>ラン</t>
    </rPh>
    <phoneticPr fontId="2"/>
  </si>
  <si>
    <t xml:space="preserve">       →レターヘッド、担当者名・サイン、学校印などで、留学先大学・機関名が確認できる。</t>
    <rPh sb="15" eb="18">
      <t>タントウシャ</t>
    </rPh>
    <rPh sb="18" eb="19">
      <t>メイ</t>
    </rPh>
    <rPh sb="24" eb="26">
      <t>ガッコウ</t>
    </rPh>
    <rPh sb="26" eb="27">
      <t>イン</t>
    </rPh>
    <rPh sb="31" eb="33">
      <t>リュウガク</t>
    </rPh>
    <rPh sb="33" eb="34">
      <t>サキ</t>
    </rPh>
    <rPh sb="34" eb="36">
      <t>ダイガク</t>
    </rPh>
    <rPh sb="37" eb="39">
      <t>キカン</t>
    </rPh>
    <rPh sb="39" eb="40">
      <t>メイ</t>
    </rPh>
    <rPh sb="41" eb="43">
      <t>カクニン</t>
    </rPh>
    <phoneticPr fontId="2"/>
  </si>
  <si>
    <t xml:space="preserve">      →本制度の支給対象であることが確認できるよう、費目（Tuitionなど）にハイライトし</t>
    <rPh sb="7" eb="8">
      <t>ホン</t>
    </rPh>
    <rPh sb="8" eb="10">
      <t>セイド</t>
    </rPh>
    <rPh sb="11" eb="13">
      <t>シキュウ</t>
    </rPh>
    <rPh sb="13" eb="15">
      <t>タイショウ</t>
    </rPh>
    <rPh sb="21" eb="23">
      <t>カクニン</t>
    </rPh>
    <rPh sb="29" eb="31">
      <t>ヒモク</t>
    </rPh>
    <phoneticPr fontId="2"/>
  </si>
  <si>
    <t xml:space="preserve">        てください。費目が明記されていない書類は受理できません。</t>
    <rPh sb="14" eb="16">
      <t>ヒモク</t>
    </rPh>
    <rPh sb="17" eb="19">
      <t>メイキ</t>
    </rPh>
    <rPh sb="25" eb="27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</si>
</sst>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yyyy&quot;年&quot;m&quot;月&quot;;@"/>
    <numFmt numFmtId="178" formatCode="&quot;¥&quot;#,##0_);[Red]\(&quot;¥&quot;#,##0\)"/>
    <numFmt numFmtId="179" formatCode="#,##0.00_);[Red]\(#,##0.00\)"/>
    <numFmt numFmtId="180" formatCode="#,##0.00_ ;[Red]\-#,##0.00\ 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9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sz val="10"/>
      <color rgb="FFC0000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name val="HGS創英角ﾎﾟｯﾌﾟ体"/>
      <family val="3"/>
      <charset val="128"/>
    </font>
    <font>
      <b/>
      <sz val="11"/>
      <color rgb="FF0000FF"/>
      <name val="HGS創英角ﾎﾟｯﾌﾟ体"/>
      <family val="3"/>
      <charset val="128"/>
    </font>
    <font>
      <b/>
      <sz val="11"/>
      <color rgb="FF0000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1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5">
    <xf numFmtId="0" fontId="0" fillId="0" borderId="0" xfId="0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top"/>
    </xf>
    <xf numFmtId="0" fontId="0" fillId="0" borderId="0" xfId="0" applyBorder="1" applyAlignment="1">
      <alignment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8" fillId="0" borderId="24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0" fillId="4" borderId="0" xfId="0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30" xfId="0" applyBorder="1" applyAlignment="1">
      <alignment vertical="center"/>
    </xf>
    <xf numFmtId="0" fontId="8" fillId="0" borderId="27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0" xfId="0" applyFont="1" applyAlignment="1">
      <alignment horizontal="right" vertical="top"/>
    </xf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 applyProtection="1">
      <alignment vertical="center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 shrinkToFit="1"/>
    </xf>
    <xf numFmtId="0" fontId="20" fillId="0" borderId="0" xfId="0" applyFont="1" applyFill="1" applyAlignment="1" applyProtection="1">
      <alignment vertical="center" shrinkToFit="1"/>
    </xf>
    <xf numFmtId="0" fontId="21" fillId="0" borderId="0" xfId="0" applyFont="1" applyFill="1" applyAlignment="1" applyProtection="1">
      <alignment horizontal="center" vertical="center" wrapText="1" shrinkToFit="1"/>
    </xf>
    <xf numFmtId="0" fontId="21" fillId="0" borderId="0" xfId="0" applyFont="1" applyFill="1" applyAlignment="1" applyProtection="1">
      <alignment horizontal="center" vertical="center" shrinkToFit="1"/>
    </xf>
    <xf numFmtId="0" fontId="12" fillId="0" borderId="0" xfId="0" quotePrefix="1" applyFont="1" applyFill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176" fontId="12" fillId="0" borderId="0" xfId="0" applyNumberFormat="1" applyFont="1" applyFill="1" applyBorder="1" applyAlignment="1" applyProtection="1">
      <alignment horizontal="center" vertical="center" wrapText="1"/>
    </xf>
    <xf numFmtId="176" fontId="15" fillId="0" borderId="0" xfId="0" applyNumberFormat="1" applyFont="1" applyFill="1" applyBorder="1" applyAlignment="1" applyProtection="1">
      <alignment horizontal="left" vertical="center"/>
    </xf>
    <xf numFmtId="176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13" fillId="0" borderId="0" xfId="0" applyFont="1" applyFill="1" applyProtection="1"/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20" fillId="0" borderId="1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 wrapText="1" shrinkToFit="1"/>
    </xf>
    <xf numFmtId="0" fontId="12" fillId="0" borderId="0" xfId="0" applyFont="1" applyFill="1" applyAlignment="1" applyProtection="1">
      <alignment horizontal="left"/>
    </xf>
    <xf numFmtId="0" fontId="0" fillId="0" borderId="0" xfId="0" applyNumberFormat="1" applyFill="1" applyBorder="1" applyAlignment="1">
      <alignment horizontal="right" shrinkToFit="1"/>
    </xf>
    <xf numFmtId="0" fontId="28" fillId="0" borderId="0" xfId="0" applyFont="1" applyAlignment="1">
      <alignment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176" fontId="12" fillId="0" borderId="19" xfId="0" applyNumberFormat="1" applyFont="1" applyFill="1" applyBorder="1" applyAlignment="1" applyProtection="1">
      <alignment horizontal="center" vertical="center" wrapText="1"/>
    </xf>
    <xf numFmtId="0" fontId="12" fillId="0" borderId="20" xfId="0" applyNumberFormat="1" applyFont="1" applyFill="1" applyBorder="1" applyAlignment="1" applyProtection="1">
      <alignment horizontal="center" vertical="center" wrapText="1"/>
    </xf>
    <xf numFmtId="0" fontId="12" fillId="0" borderId="5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76" fontId="29" fillId="0" borderId="0" xfId="0" applyNumberFormat="1" applyFont="1" applyFill="1" applyBorder="1" applyAlignment="1">
      <alignment horizontal="left" vertical="center"/>
    </xf>
    <xf numFmtId="0" fontId="0" fillId="0" borderId="57" xfId="0" applyBorder="1" applyAlignment="1">
      <alignment vertical="center"/>
    </xf>
    <xf numFmtId="0" fontId="17" fillId="0" borderId="57" xfId="0" applyFont="1" applyBorder="1" applyAlignment="1" applyProtection="1">
      <alignment horizontal="right" vertical="top"/>
    </xf>
    <xf numFmtId="0" fontId="0" fillId="0" borderId="58" xfId="0" applyBorder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176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quotePrefix="1" applyFont="1" applyFill="1" applyAlignment="1" applyProtection="1">
      <alignment vertical="center"/>
    </xf>
    <xf numFmtId="178" fontId="15" fillId="0" borderId="0" xfId="0" applyNumberFormat="1" applyFont="1" applyFill="1" applyAlignment="1" applyProtection="1">
      <alignment vertical="center"/>
    </xf>
    <xf numFmtId="0" fontId="0" fillId="0" borderId="24" xfId="0" applyBorder="1" applyAlignment="1">
      <alignment horizontal="center" vertical="center"/>
    </xf>
    <xf numFmtId="0" fontId="32" fillId="0" borderId="24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34" fillId="0" borderId="24" xfId="0" applyFont="1" applyBorder="1" applyAlignment="1">
      <alignment vertical="center"/>
    </xf>
    <xf numFmtId="0" fontId="35" fillId="0" borderId="24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4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40" fontId="0" fillId="0" borderId="0" xfId="3" applyNumberFormat="1" applyFont="1" applyAlignment="1">
      <alignment vertical="center"/>
    </xf>
    <xf numFmtId="0" fontId="31" fillId="0" borderId="24" xfId="0" applyFont="1" applyBorder="1" applyAlignment="1">
      <alignment horizontal="right" vertical="center"/>
    </xf>
    <xf numFmtId="0" fontId="31" fillId="0" borderId="33" xfId="0" applyFont="1" applyBorder="1" applyAlignment="1">
      <alignment vertical="center"/>
    </xf>
    <xf numFmtId="0" fontId="31" fillId="0" borderId="25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0" fillId="2" borderId="37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176" fontId="12" fillId="0" borderId="0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0" borderId="61" xfId="0" applyBorder="1" applyAlignment="1">
      <alignment vertical="center"/>
    </xf>
    <xf numFmtId="0" fontId="12" fillId="0" borderId="0" xfId="0" applyFont="1" applyBorder="1" applyAlignment="1" applyProtection="1">
      <alignment vertical="center"/>
    </xf>
    <xf numFmtId="0" fontId="21" fillId="0" borderId="0" xfId="0" applyFont="1" applyFill="1" applyAlignment="1" applyProtection="1">
      <alignment vertical="center" wrapText="1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76" fontId="0" fillId="0" borderId="0" xfId="0" applyNumberFormat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horizontal="right" shrinkToFi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4" borderId="59" xfId="0" applyFill="1" applyBorder="1" applyAlignment="1" applyProtection="1">
      <alignment vertical="center"/>
    </xf>
    <xf numFmtId="0" fontId="0" fillId="4" borderId="60" xfId="0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/>
    <xf numFmtId="0" fontId="0" fillId="0" borderId="26" xfId="0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20" fillId="0" borderId="24" xfId="0" applyFont="1" applyBorder="1" applyAlignment="1" applyProtection="1">
      <alignment vertical="center"/>
    </xf>
    <xf numFmtId="0" fontId="17" fillId="0" borderId="24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8" fillId="0" borderId="29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right"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17" fillId="0" borderId="57" xfId="0" applyFont="1" applyBorder="1" applyAlignment="1" applyProtection="1">
      <alignment horizontal="right" vertical="top"/>
      <protection locked="0"/>
    </xf>
    <xf numFmtId="0" fontId="0" fillId="0" borderId="58" xfId="0" applyBorder="1" applyAlignment="1" applyProtection="1">
      <alignment vertical="center"/>
      <protection locked="0"/>
    </xf>
    <xf numFmtId="0" fontId="12" fillId="2" borderId="1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38" fontId="0" fillId="0" borderId="10" xfId="3" applyFont="1" applyBorder="1" applyAlignment="1">
      <alignment horizontal="center" vertical="center"/>
    </xf>
    <xf numFmtId="38" fontId="0" fillId="0" borderId="1" xfId="3" applyFont="1" applyBorder="1" applyAlignment="1">
      <alignment horizontal="center" vertical="center"/>
    </xf>
    <xf numFmtId="38" fontId="0" fillId="0" borderId="11" xfId="3" applyFont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left" vertical="center" wrapText="1"/>
    </xf>
    <xf numFmtId="38" fontId="12" fillId="0" borderId="12" xfId="3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/>
    <xf numFmtId="0" fontId="22" fillId="0" borderId="4" xfId="0" applyFont="1" applyFill="1" applyBorder="1" applyAlignment="1" applyProtection="1"/>
    <xf numFmtId="0" fontId="12" fillId="2" borderId="43" xfId="0" applyFont="1" applyFill="1" applyBorder="1" applyAlignment="1" applyProtection="1">
      <alignment horizontal="left" vertical="center" wrapText="1"/>
    </xf>
    <xf numFmtId="40" fontId="23" fillId="0" borderId="44" xfId="3" applyNumberFormat="1" applyFont="1" applyFill="1" applyBorder="1" applyAlignment="1" applyProtection="1">
      <alignment horizontal="center" vertical="center" wrapText="1"/>
    </xf>
    <xf numFmtId="40" fontId="23" fillId="0" borderId="3" xfId="3" applyNumberFormat="1" applyFont="1" applyFill="1" applyBorder="1" applyAlignment="1" applyProtection="1">
      <alignment horizontal="center" vertical="center" wrapText="1"/>
    </xf>
    <xf numFmtId="40" fontId="23" fillId="0" borderId="45" xfId="3" applyNumberFormat="1" applyFont="1" applyFill="1" applyBorder="1" applyAlignment="1" applyProtection="1">
      <alignment horizontal="center" vertical="center" wrapText="1"/>
    </xf>
    <xf numFmtId="0" fontId="12" fillId="2" borderId="50" xfId="0" applyFont="1" applyFill="1" applyBorder="1" applyAlignment="1" applyProtection="1">
      <alignment horizontal="left" vertical="center" wrapText="1"/>
    </xf>
    <xf numFmtId="40" fontId="4" fillId="0" borderId="40" xfId="3" applyNumberFormat="1" applyFont="1" applyFill="1" applyBorder="1" applyAlignment="1" applyProtection="1">
      <alignment horizontal="center" vertical="center" wrapText="1"/>
    </xf>
    <xf numFmtId="40" fontId="4" fillId="0" borderId="13" xfId="3" applyNumberFormat="1" applyFont="1" applyFill="1" applyBorder="1" applyAlignment="1" applyProtection="1">
      <alignment horizontal="center" vertical="center" wrapText="1"/>
    </xf>
    <xf numFmtId="40" fontId="4" fillId="0" borderId="41" xfId="3" applyNumberFormat="1" applyFont="1" applyFill="1" applyBorder="1" applyAlignment="1" applyProtection="1">
      <alignment horizontal="center" vertical="center" wrapText="1"/>
    </xf>
    <xf numFmtId="0" fontId="12" fillId="2" borderId="51" xfId="0" applyFont="1" applyFill="1" applyBorder="1" applyAlignment="1" applyProtection="1">
      <alignment horizontal="left" vertical="center" wrapText="1"/>
    </xf>
    <xf numFmtId="0" fontId="12" fillId="2" borderId="52" xfId="0" applyFont="1" applyFill="1" applyBorder="1" applyAlignment="1" applyProtection="1">
      <alignment horizontal="left" vertical="center" wrapText="1"/>
    </xf>
    <xf numFmtId="38" fontId="25" fillId="0" borderId="53" xfId="3" applyFont="1" applyFill="1" applyBorder="1" applyAlignment="1" applyProtection="1">
      <alignment horizontal="center" vertical="center"/>
    </xf>
    <xf numFmtId="38" fontId="25" fillId="0" borderId="54" xfId="3" applyFont="1" applyFill="1" applyBorder="1" applyAlignment="1" applyProtection="1">
      <alignment horizontal="center" vertical="center"/>
    </xf>
    <xf numFmtId="38" fontId="25" fillId="0" borderId="55" xfId="3" applyFont="1" applyFill="1" applyBorder="1" applyAlignment="1" applyProtection="1">
      <alignment horizontal="center" vertical="center"/>
    </xf>
    <xf numFmtId="0" fontId="23" fillId="0" borderId="4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23" fillId="0" borderId="45" xfId="0" applyNumberFormat="1" applyFont="1" applyFill="1" applyBorder="1" applyAlignment="1" applyProtection="1">
      <alignment horizontal="center" vertical="center" wrapText="1"/>
    </xf>
    <xf numFmtId="0" fontId="12" fillId="2" borderId="42" xfId="0" applyFont="1" applyFill="1" applyBorder="1" applyAlignment="1" applyProtection="1">
      <alignment horizontal="left" vertical="center" wrapText="1"/>
    </xf>
    <xf numFmtId="0" fontId="23" fillId="0" borderId="21" xfId="0" applyNumberFormat="1" applyFont="1" applyFill="1" applyBorder="1" applyAlignment="1" applyProtection="1">
      <alignment horizontal="center" vertical="center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3" fillId="0" borderId="23" xfId="0" applyNumberFormat="1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left" vertical="center" wrapText="1"/>
    </xf>
    <xf numFmtId="179" fontId="23" fillId="0" borderId="6" xfId="3" applyNumberFormat="1" applyFont="1" applyFill="1" applyBorder="1" applyAlignment="1" applyProtection="1">
      <alignment horizontal="center" vertical="center" wrapText="1"/>
    </xf>
    <xf numFmtId="179" fontId="23" fillId="0" borderId="18" xfId="3" applyNumberFormat="1" applyFont="1" applyFill="1" applyBorder="1" applyAlignment="1" applyProtection="1">
      <alignment horizontal="center" vertical="center" wrapText="1"/>
    </xf>
    <xf numFmtId="179" fontId="23" fillId="0" borderId="7" xfId="3" applyNumberFormat="1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left"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horizontal="left" vertical="center"/>
    </xf>
    <xf numFmtId="0" fontId="23" fillId="0" borderId="47" xfId="0" applyNumberFormat="1" applyFont="1" applyFill="1" applyBorder="1" applyAlignment="1" applyProtection="1">
      <alignment horizontal="center" vertical="center" wrapText="1"/>
    </xf>
    <xf numFmtId="0" fontId="23" fillId="0" borderId="48" xfId="0" applyNumberFormat="1" applyFont="1" applyFill="1" applyBorder="1" applyAlignment="1" applyProtection="1">
      <alignment horizontal="center" vertical="center" wrapText="1"/>
    </xf>
    <xf numFmtId="0" fontId="23" fillId="0" borderId="49" xfId="0" applyNumberFormat="1" applyFont="1" applyFill="1" applyBorder="1" applyAlignment="1" applyProtection="1">
      <alignment horizontal="center" vertical="center" wrapText="1"/>
    </xf>
    <xf numFmtId="0" fontId="23" fillId="0" borderId="19" xfId="0" applyNumberFormat="1" applyFont="1" applyFill="1" applyBorder="1" applyAlignment="1" applyProtection="1">
      <alignment horizontal="center" vertical="center" wrapText="1"/>
    </xf>
    <xf numFmtId="38" fontId="23" fillId="0" borderId="12" xfId="3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16" xfId="0" applyFont="1" applyFill="1" applyBorder="1" applyAlignment="1" applyProtection="1">
      <alignment horizontal="left" vertical="center" wrapText="1"/>
    </xf>
    <xf numFmtId="38" fontId="16" fillId="0" borderId="12" xfId="3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left" vertical="center"/>
    </xf>
    <xf numFmtId="176" fontId="23" fillId="0" borderId="12" xfId="0" applyNumberFormat="1" applyFont="1" applyFill="1" applyBorder="1" applyAlignment="1" applyProtection="1">
      <alignment horizontal="center" vertical="center" wrapText="1"/>
    </xf>
    <xf numFmtId="176" fontId="12" fillId="2" borderId="12" xfId="0" applyNumberFormat="1" applyFont="1" applyFill="1" applyBorder="1" applyAlignment="1" applyProtection="1">
      <alignment horizontal="left" vertical="center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5" fillId="0" borderId="0" xfId="0" applyFont="1" applyFill="1" applyAlignment="1" applyProtection="1">
      <alignment horizontal="center" vertical="center" wrapText="1" shrinkToFit="1"/>
    </xf>
    <xf numFmtId="0" fontId="25" fillId="0" borderId="0" xfId="0" applyFont="1" applyFill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76" fontId="12" fillId="0" borderId="8" xfId="0" applyNumberFormat="1" applyFont="1" applyFill="1" applyBorder="1" applyAlignment="1" applyProtection="1">
      <alignment horizontal="left" vertical="center"/>
    </xf>
    <xf numFmtId="176" fontId="12" fillId="0" borderId="0" xfId="0" applyNumberFormat="1" applyFont="1" applyFill="1" applyBorder="1" applyAlignment="1" applyProtection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176" fontId="0" fillId="0" borderId="1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6" fontId="12" fillId="0" borderId="12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 wrapText="1" shrinkToFit="1"/>
      <protection locked="0"/>
    </xf>
    <xf numFmtId="38" fontId="16" fillId="0" borderId="12" xfId="3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/>
    </xf>
    <xf numFmtId="0" fontId="12" fillId="2" borderId="19" xfId="0" applyFont="1" applyFill="1" applyBorder="1" applyAlignment="1" applyProtection="1">
      <alignment horizontal="left" vertical="center"/>
    </xf>
    <xf numFmtId="0" fontId="12" fillId="2" borderId="20" xfId="0" applyFont="1" applyFill="1" applyBorder="1" applyAlignment="1" applyProtection="1">
      <alignment horizontal="lef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9" xfId="0" applyNumberFormat="1" applyFont="1" applyFill="1" applyBorder="1" applyAlignment="1" applyProtection="1">
      <alignment horizontal="center" vertical="center" wrapText="1"/>
      <protection locked="0"/>
    </xf>
    <xf numFmtId="176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176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176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6" fillId="0" borderId="45" xfId="0" applyNumberFormat="1" applyFont="1" applyFill="1" applyBorder="1" applyAlignment="1" applyProtection="1">
      <alignment horizontal="center" vertical="center" wrapText="1"/>
      <protection locked="0"/>
    </xf>
    <xf numFmtId="176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40" fontId="4" fillId="0" borderId="44" xfId="3" applyNumberFormat="1" applyFont="1" applyFill="1" applyBorder="1" applyAlignment="1" applyProtection="1">
      <alignment horizontal="center" vertical="center" wrapText="1"/>
    </xf>
    <xf numFmtId="40" fontId="4" fillId="0" borderId="3" xfId="3" applyNumberFormat="1" applyFont="1" applyFill="1" applyBorder="1" applyAlignment="1" applyProtection="1">
      <alignment horizontal="center" vertical="center" wrapText="1"/>
    </xf>
    <xf numFmtId="40" fontId="4" fillId="0" borderId="45" xfId="3" applyNumberFormat="1" applyFont="1" applyFill="1" applyBorder="1" applyAlignment="1" applyProtection="1">
      <alignment horizontal="center" vertical="center" wrapText="1"/>
    </xf>
    <xf numFmtId="179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179" fontId="4" fillId="0" borderId="18" xfId="3" applyNumberFormat="1" applyFont="1" applyFill="1" applyBorder="1" applyAlignment="1" applyProtection="1">
      <alignment horizontal="center" vertical="center" wrapText="1"/>
      <protection locked="0"/>
    </xf>
    <xf numFmtId="179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176" fontId="12" fillId="0" borderId="8" xfId="0" applyNumberFormat="1" applyFont="1" applyFill="1" applyBorder="1" applyAlignment="1" applyProtection="1">
      <alignment horizontal="left" vertical="center" wrapText="1"/>
    </xf>
    <xf numFmtId="176" fontId="12" fillId="0" borderId="0" xfId="0" applyNumberFormat="1" applyFont="1" applyFill="1" applyBorder="1" applyAlignment="1" applyProtection="1">
      <alignment horizontal="left" vertical="center" wrapText="1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40" fontId="10" fillId="0" borderId="12" xfId="3" applyNumberFormat="1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40" fontId="31" fillId="0" borderId="12" xfId="3" applyNumberFormat="1" applyFont="1" applyBorder="1" applyAlignment="1">
      <alignment horizontal="center" vertical="center" wrapText="1"/>
    </xf>
    <xf numFmtId="176" fontId="31" fillId="0" borderId="12" xfId="0" applyNumberFormat="1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40" fontId="10" fillId="0" borderId="9" xfId="3" applyNumberFormat="1" applyFont="1" applyBorder="1" applyAlignment="1">
      <alignment horizontal="center" vertical="center" wrapText="1"/>
    </xf>
    <xf numFmtId="40" fontId="10" fillId="0" borderId="8" xfId="3" applyNumberFormat="1" applyFont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40" fontId="10" fillId="0" borderId="12" xfId="3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0" fillId="0" borderId="3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40" fontId="0" fillId="3" borderId="14" xfId="3" applyNumberFormat="1" applyFont="1" applyFill="1" applyBorder="1" applyAlignment="1">
      <alignment horizontal="center" vertical="center"/>
    </xf>
    <xf numFmtId="40" fontId="0" fillId="3" borderId="16" xfId="3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0" fontId="0" fillId="6" borderId="14" xfId="0" applyNumberFormat="1" applyFont="1" applyFill="1" applyBorder="1" applyAlignment="1">
      <alignment horizontal="center" vertical="center"/>
    </xf>
    <xf numFmtId="180" fontId="0" fillId="6" borderId="16" xfId="0" applyNumberFormat="1" applyFont="1" applyFill="1" applyBorder="1" applyAlignment="1">
      <alignment horizontal="center" vertical="center"/>
    </xf>
    <xf numFmtId="38" fontId="0" fillId="0" borderId="14" xfId="3" applyNumberFormat="1" applyFont="1" applyBorder="1" applyAlignment="1">
      <alignment horizontal="center" vertical="center"/>
    </xf>
    <xf numFmtId="38" fontId="0" fillId="0" borderId="16" xfId="3" applyNumberFormat="1" applyFont="1" applyBorder="1" applyAlignment="1">
      <alignment horizontal="center" vertical="center"/>
    </xf>
    <xf numFmtId="0" fontId="0" fillId="6" borderId="14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0" fillId="6" borderId="14" xfId="0" applyFont="1" applyFill="1" applyBorder="1" applyAlignment="1">
      <alignment horizontal="right" vertical="center"/>
    </xf>
    <xf numFmtId="0" fontId="0" fillId="6" borderId="5" xfId="0" applyFont="1" applyFill="1" applyBorder="1" applyAlignment="1">
      <alignment horizontal="right" vertical="center"/>
    </xf>
    <xf numFmtId="0" fontId="0" fillId="6" borderId="16" xfId="0" applyFont="1" applyFill="1" applyBorder="1" applyAlignment="1">
      <alignment horizontal="right" vertical="center"/>
    </xf>
    <xf numFmtId="0" fontId="6" fillId="4" borderId="0" xfId="0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0" fillId="0" borderId="31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39" xfId="0" applyFont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5" borderId="31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112059</xdr:colOff>
      <xdr:row>3</xdr:row>
      <xdr:rowOff>156882</xdr:rowOff>
    </xdr:from>
    <xdr:to>
      <xdr:col>9</xdr:col>
      <xdr:colOff>16249</xdr:colOff>
      <xdr:row>5</xdr:row>
      <xdr:rowOff>123264</xdr:rowOff>
    </xdr:to>
    <xdr:sp macro="" textlink="">
      <xdr:nvSpPr>
        <xdr:cNvPr id="2" name="角丸四角形 1"/>
        <xdr:cNvSpPr/>
      </xdr:nvSpPr>
      <xdr:spPr>
        <a:xfrm>
          <a:off x="795618" y="1109382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24</xdr:col>
      <xdr:colOff>152400</xdr:colOff>
      <xdr:row>6</xdr:row>
      <xdr:rowOff>9525</xdr:rowOff>
    </xdr:from>
    <xdr:to>
      <xdr:col>31</xdr:col>
      <xdr:colOff>142874</xdr:colOff>
      <xdr:row>17</xdr:row>
      <xdr:rowOff>40341</xdr:rowOff>
    </xdr:to>
    <xdr:sp macro="" textlink="">
      <xdr:nvSpPr>
        <xdr:cNvPr id="3" name="角丸四角形吹き出し 2"/>
        <xdr:cNvSpPr/>
      </xdr:nvSpPr>
      <xdr:spPr>
        <a:xfrm>
          <a:off x="5048250" y="1638300"/>
          <a:ext cx="1562099" cy="2307291"/>
        </a:xfrm>
        <a:prstGeom prst="wedgeRoundRectCallout">
          <a:avLst>
            <a:gd name="adj1" fmla="val -27021"/>
            <a:gd name="adj2" fmla="val 6991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この例は、９月に初めて様式</a:t>
          </a:r>
          <a:r>
            <a:rPr kumimoji="1" lang="en-US" altLang="ja-JP" sz="1100"/>
            <a:t>F-1</a:t>
          </a:r>
          <a:r>
            <a:rPr kumimoji="1" lang="ja-JP" altLang="en-US" sz="1100"/>
            <a:t>を提出する場合です。例えば、</a:t>
          </a:r>
          <a:r>
            <a:rPr kumimoji="1" lang="en-US" altLang="ja-JP" sz="1100"/>
            <a:t>12</a:t>
          </a:r>
          <a:r>
            <a:rPr kumimoji="1" lang="ja-JP" altLang="en-US" sz="1100"/>
            <a:t>月に冬学期の様式</a:t>
          </a:r>
          <a:r>
            <a:rPr kumimoji="1" lang="en-US" altLang="ja-JP" sz="1100"/>
            <a:t>F-1</a:t>
          </a:r>
          <a:r>
            <a:rPr kumimoji="1" lang="ja-JP" altLang="en-US" sz="1100"/>
            <a:t>を申請する場合は、「２回目」になります。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190497</xdr:colOff>
      <xdr:row>19</xdr:row>
      <xdr:rowOff>9524</xdr:rowOff>
    </xdr:from>
    <xdr:to>
      <xdr:col>31</xdr:col>
      <xdr:colOff>200023</xdr:colOff>
      <xdr:row>24</xdr:row>
      <xdr:rowOff>9524</xdr:rowOff>
    </xdr:to>
    <xdr:sp macro="" textlink="">
      <xdr:nvSpPr>
        <xdr:cNvPr id="4" name="角丸四角形吹き出し 3"/>
        <xdr:cNvSpPr/>
      </xdr:nvSpPr>
      <xdr:spPr>
        <a:xfrm flipH="1">
          <a:off x="4667247" y="4591049"/>
          <a:ext cx="2000251" cy="1590675"/>
        </a:xfrm>
        <a:prstGeom prst="wedgeRoundRectCallout">
          <a:avLst>
            <a:gd name="adj1" fmla="val 56941"/>
            <a:gd name="adj2" fmla="val -260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継続者で、</a:t>
          </a:r>
          <a:r>
            <a:rPr kumimoji="1" lang="en-US" altLang="ja-JP" sz="1100"/>
            <a:t>2018</a:t>
          </a:r>
          <a:r>
            <a:rPr kumimoji="1" lang="ja-JP" altLang="en-US" sz="1100"/>
            <a:t>年４月～</a:t>
          </a:r>
          <a:r>
            <a:rPr kumimoji="1" lang="en-US" altLang="ja-JP" sz="1100"/>
            <a:t>2019</a:t>
          </a:r>
          <a:r>
            <a:rPr kumimoji="1" lang="ja-JP" altLang="en-US" sz="1100"/>
            <a:t>年３月までに申請した分のうち、</a:t>
          </a:r>
          <a:r>
            <a:rPr kumimoji="1" lang="en-US" altLang="ja-JP" sz="1100"/>
            <a:t>2019</a:t>
          </a:r>
          <a:r>
            <a:rPr kumimoji="1" lang="ja-JP" altLang="en-US" sz="1100"/>
            <a:t>年４月に支給された</a:t>
          </a:r>
          <a:r>
            <a:rPr kumimoji="1" lang="en-US" altLang="ja-JP" sz="1100"/>
            <a:t>2019</a:t>
          </a:r>
          <a:r>
            <a:rPr kumimoji="1" lang="ja-JP" altLang="en-US" sz="1100"/>
            <a:t>年度分を記入してください。</a:t>
          </a:r>
        </a:p>
      </xdr:txBody>
    </xdr:sp>
    <xdr:clientData/>
  </xdr:twoCellAnchor>
  <xdr:twoCellAnchor>
    <xdr:from>
      <xdr:col>10</xdr:col>
      <xdr:colOff>95250</xdr:colOff>
      <xdr:row>35</xdr:row>
      <xdr:rowOff>409575</xdr:rowOff>
    </xdr:from>
    <xdr:to>
      <xdr:col>22</xdr:col>
      <xdr:colOff>57150</xdr:colOff>
      <xdr:row>41</xdr:row>
      <xdr:rowOff>257175</xdr:rowOff>
    </xdr:to>
    <xdr:sp macro="" textlink="">
      <xdr:nvSpPr>
        <xdr:cNvPr id="5" name="角丸四角形吹き出し 4"/>
        <xdr:cNvSpPr/>
      </xdr:nvSpPr>
      <xdr:spPr>
        <a:xfrm flipH="1">
          <a:off x="2171700" y="10896600"/>
          <a:ext cx="2362200" cy="1028700"/>
        </a:xfrm>
        <a:prstGeom prst="wedgeRoundRectCallout">
          <a:avLst>
            <a:gd name="adj1" fmla="val -29268"/>
            <a:gd name="adj2" fmla="val -5717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例えば、次回</a:t>
          </a:r>
          <a:r>
            <a:rPr kumimoji="1" lang="en-US" altLang="ja-JP" sz="1100"/>
            <a:t>12</a:t>
          </a:r>
          <a:r>
            <a:rPr kumimoji="1" lang="ja-JP" altLang="en-US" sz="1100"/>
            <a:t>月に様式</a:t>
          </a:r>
          <a:r>
            <a:rPr kumimoji="1" lang="en-US" altLang="ja-JP" sz="1100"/>
            <a:t>F-1</a:t>
          </a:r>
          <a:r>
            <a:rPr kumimoji="1" lang="ja-JP" altLang="en-US" sz="1100"/>
            <a:t>を提出するとき、この金額を２③の欄に転記してください。</a:t>
          </a:r>
        </a:p>
      </xdr:txBody>
    </xdr:sp>
    <xdr:clientData/>
  </xdr:twoCellAnchor>
  <xdr:twoCellAnchor>
    <xdr:from>
      <xdr:col>24</xdr:col>
      <xdr:colOff>133349</xdr:colOff>
      <xdr:row>29</xdr:row>
      <xdr:rowOff>295274</xdr:rowOff>
    </xdr:from>
    <xdr:to>
      <xdr:col>31</xdr:col>
      <xdr:colOff>171450</xdr:colOff>
      <xdr:row>33</xdr:row>
      <xdr:rowOff>38099</xdr:rowOff>
    </xdr:to>
    <xdr:sp macro="" textlink="">
      <xdr:nvSpPr>
        <xdr:cNvPr id="6" name="角丸四角形吹き出し 5"/>
        <xdr:cNvSpPr/>
      </xdr:nvSpPr>
      <xdr:spPr>
        <a:xfrm flipH="1">
          <a:off x="5029199" y="7800974"/>
          <a:ext cx="1609726" cy="1419225"/>
        </a:xfrm>
        <a:prstGeom prst="wedgeRoundRectCallout">
          <a:avLst>
            <a:gd name="adj1" fmla="val 36959"/>
            <a:gd name="adj2" fmla="val 6856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今回の申請額が、２④の残額以上の場合、残額に収まるように調整されます。</a:t>
          </a:r>
        </a:p>
      </xdr:txBody>
    </xdr:sp>
    <xdr:clientData/>
  </xdr:twoCellAnchor>
  <xdr:twoCellAnchor>
    <xdr:from>
      <xdr:col>14</xdr:col>
      <xdr:colOff>57149</xdr:colOff>
      <xdr:row>30</xdr:row>
      <xdr:rowOff>9526</xdr:rowOff>
    </xdr:from>
    <xdr:to>
      <xdr:col>19</xdr:col>
      <xdr:colOff>85723</xdr:colOff>
      <xdr:row>32</xdr:row>
      <xdr:rowOff>381001</xdr:rowOff>
    </xdr:to>
    <xdr:sp macro="" textlink="">
      <xdr:nvSpPr>
        <xdr:cNvPr id="7" name="角丸四角形吹き出し 6"/>
        <xdr:cNvSpPr/>
      </xdr:nvSpPr>
      <xdr:spPr>
        <a:xfrm flipH="1">
          <a:off x="2933699" y="8239126"/>
          <a:ext cx="1028699" cy="1295400"/>
        </a:xfrm>
        <a:prstGeom prst="wedgeRoundRectCallout">
          <a:avLst>
            <a:gd name="adj1" fmla="val -68327"/>
            <a:gd name="adj2" fmla="val 3325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この分は、来年度に支給される予定です。</a:t>
          </a:r>
        </a:p>
      </xdr:txBody>
    </xdr:sp>
    <xdr:clientData/>
  </xdr:twoCellAnchor>
  <xdr:twoCellAnchor>
    <xdr:from>
      <xdr:col>0</xdr:col>
      <xdr:colOff>266701</xdr:colOff>
      <xdr:row>9</xdr:row>
      <xdr:rowOff>104775</xdr:rowOff>
    </xdr:from>
    <xdr:to>
      <xdr:col>15</xdr:col>
      <xdr:colOff>123826</xdr:colOff>
      <xdr:row>15</xdr:row>
      <xdr:rowOff>28575</xdr:rowOff>
    </xdr:to>
    <xdr:sp macro="" textlink="">
      <xdr:nvSpPr>
        <xdr:cNvPr id="8" name="角丸四角形吹き出し 7"/>
        <xdr:cNvSpPr/>
      </xdr:nvSpPr>
      <xdr:spPr>
        <a:xfrm>
          <a:off x="266701" y="2371725"/>
          <a:ext cx="2933700" cy="914400"/>
        </a:xfrm>
        <a:prstGeom prst="wedgeRoundRectCallout">
          <a:avLst>
            <a:gd name="adj1" fmla="val -10558"/>
            <a:gd name="adj2" fmla="val 4886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請求書（様式</a:t>
          </a:r>
          <a:r>
            <a:rPr kumimoji="1" lang="en-US" altLang="ja-JP" sz="1100"/>
            <a:t>F-3</a:t>
          </a:r>
          <a:r>
            <a:rPr kumimoji="1" lang="ja-JP" altLang="en-US" sz="1100"/>
            <a:t>）により、学期ごとの申請でも、１年間の申請でも、どちらでも可能です。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319929</xdr:colOff>
      <xdr:row>1</xdr:row>
      <xdr:rowOff>314324</xdr:rowOff>
    </xdr:from>
    <xdr:to>
      <xdr:col>3</xdr:col>
      <xdr:colOff>190500</xdr:colOff>
      <xdr:row>4</xdr:row>
      <xdr:rowOff>19050</xdr:rowOff>
    </xdr:to>
    <xdr:sp macro="" textlink="">
      <xdr:nvSpPr>
        <xdr:cNvPr id="2" name="角丸四角形 1"/>
        <xdr:cNvSpPr/>
      </xdr:nvSpPr>
      <xdr:spPr>
        <a:xfrm>
          <a:off x="367554" y="476249"/>
          <a:ext cx="1165971" cy="55245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123263</xdr:colOff>
      <xdr:row>15</xdr:row>
      <xdr:rowOff>33618</xdr:rowOff>
    </xdr:from>
    <xdr:to>
      <xdr:col>9</xdr:col>
      <xdr:colOff>190499</xdr:colOff>
      <xdr:row>17</xdr:row>
      <xdr:rowOff>145676</xdr:rowOff>
    </xdr:to>
    <xdr:sp macro="" textlink="">
      <xdr:nvSpPr>
        <xdr:cNvPr id="3" name="角丸四角形吹き出し 2"/>
        <xdr:cNvSpPr/>
      </xdr:nvSpPr>
      <xdr:spPr>
        <a:xfrm>
          <a:off x="526675" y="3720353"/>
          <a:ext cx="4527177" cy="1120588"/>
        </a:xfrm>
        <a:prstGeom prst="wedgeRoundRectCallout">
          <a:avLst>
            <a:gd name="adj1" fmla="val -16297"/>
            <a:gd name="adj2" fmla="val -6558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請求書（様式</a:t>
          </a:r>
          <a:r>
            <a:rPr kumimoji="1" lang="en-US" altLang="ja-JP" sz="1100"/>
            <a:t>F-3</a:t>
          </a:r>
          <a:r>
            <a:rPr kumimoji="1" lang="ja-JP" altLang="en-US" sz="1100"/>
            <a:t>）の記載どおりに記入してください。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費目をひとまとめにして記入しないように注意してください。</a:t>
          </a:r>
        </a:p>
      </xdr:txBody>
    </xdr:sp>
    <xdr:clientData/>
  </xdr:twoCellAnchor>
  <xdr:twoCellAnchor>
    <xdr:from>
      <xdr:col>9</xdr:col>
      <xdr:colOff>305360</xdr:colOff>
      <xdr:row>9</xdr:row>
      <xdr:rowOff>314325</xdr:rowOff>
    </xdr:from>
    <xdr:to>
      <xdr:col>11</xdr:col>
      <xdr:colOff>571500</xdr:colOff>
      <xdr:row>13</xdr:row>
      <xdr:rowOff>285750</xdr:rowOff>
    </xdr:to>
    <xdr:sp macro="" textlink="">
      <xdr:nvSpPr>
        <xdr:cNvPr id="4" name="角丸四角形吹き出し 3"/>
        <xdr:cNvSpPr/>
      </xdr:nvSpPr>
      <xdr:spPr>
        <a:xfrm>
          <a:off x="5172635" y="2447925"/>
          <a:ext cx="1961590" cy="1133475"/>
        </a:xfrm>
        <a:prstGeom prst="wedgeRoundRectCallout">
          <a:avLst>
            <a:gd name="adj1" fmla="val -68203"/>
            <a:gd name="adj2" fmla="val -4458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授業料支給申請書（様式</a:t>
          </a:r>
          <a:r>
            <a:rPr kumimoji="1" lang="en-US" altLang="ja-JP" sz="1100"/>
            <a:t>F-1</a:t>
          </a:r>
          <a:r>
            <a:rPr kumimoji="1" lang="ja-JP" altLang="en-US" sz="1100"/>
            <a:t>）の３⑤に記入します。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168088</xdr:colOff>
      <xdr:row>19</xdr:row>
      <xdr:rowOff>56030</xdr:rowOff>
    </xdr:from>
    <xdr:to>
      <xdr:col>10</xdr:col>
      <xdr:colOff>537883</xdr:colOff>
      <xdr:row>21</xdr:row>
      <xdr:rowOff>168088</xdr:rowOff>
    </xdr:to>
    <xdr:sp macro="" textlink="">
      <xdr:nvSpPr>
        <xdr:cNvPr id="6" name="角丸四角形吹き出し 5"/>
        <xdr:cNvSpPr/>
      </xdr:nvSpPr>
      <xdr:spPr>
        <a:xfrm>
          <a:off x="1501588" y="5759824"/>
          <a:ext cx="4527177" cy="1120588"/>
        </a:xfrm>
        <a:prstGeom prst="wedgeRoundRectCallout">
          <a:avLst>
            <a:gd name="adj1" fmla="val -16049"/>
            <a:gd name="adj2" fmla="val -4958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支給対象であっても、他団体からの奨学金などによって補助され、派遣学生本人が実際に負担していない分については、支給申請することはできません。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47625</xdr:colOff>
      <xdr:row>4</xdr:row>
      <xdr:rowOff>0</xdr:rowOff>
    </xdr:from>
    <xdr:to>
      <xdr:col>6</xdr:col>
      <xdr:colOff>457200</xdr:colOff>
      <xdr:row>8</xdr:row>
      <xdr:rowOff>38100</xdr:rowOff>
    </xdr:to>
    <xdr:sp macro="" textlink="">
      <xdr:nvSpPr>
        <xdr:cNvPr id="7" name="角丸四角形吹き出し 6"/>
        <xdr:cNvSpPr/>
      </xdr:nvSpPr>
      <xdr:spPr>
        <a:xfrm>
          <a:off x="2133600" y="1009650"/>
          <a:ext cx="1676400" cy="1057275"/>
        </a:xfrm>
        <a:prstGeom prst="wedgeRoundRectCallout">
          <a:avLst>
            <a:gd name="adj1" fmla="val 57898"/>
            <a:gd name="adj2" fmla="val 1680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</a:t>
          </a:r>
          <a:r>
            <a:rPr kumimoji="1" lang="en-US" altLang="ja-JP" sz="1100"/>
            <a:t>F-1</a:t>
          </a:r>
          <a:r>
            <a:rPr kumimoji="1" lang="ja-JP" altLang="en-US" sz="1100"/>
            <a:t>に記入している申請回数を記入してください。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123825</xdr:rowOff>
    </xdr:from>
    <xdr:to>
      <xdr:col>3</xdr:col>
      <xdr:colOff>142875</xdr:colOff>
      <xdr:row>2</xdr:row>
      <xdr:rowOff>76200</xdr:rowOff>
    </xdr:to>
    <xdr:sp macro="" textlink="">
      <xdr:nvSpPr>
        <xdr:cNvPr id="2" name="角丸四角形 1"/>
        <xdr:cNvSpPr/>
      </xdr:nvSpPr>
      <xdr:spPr>
        <a:xfrm>
          <a:off x="314325" y="123825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104775</xdr:colOff>
      <xdr:row>10</xdr:row>
      <xdr:rowOff>38100</xdr:rowOff>
    </xdr:from>
    <xdr:to>
      <xdr:col>11</xdr:col>
      <xdr:colOff>428625</xdr:colOff>
      <xdr:row>25</xdr:row>
      <xdr:rowOff>0</xdr:rowOff>
    </xdr:to>
    <xdr:sp macro="" textlink="">
      <xdr:nvSpPr>
        <xdr:cNvPr id="4" name="正方形/長方形 3"/>
        <xdr:cNvSpPr/>
      </xdr:nvSpPr>
      <xdr:spPr>
        <a:xfrm>
          <a:off x="104775" y="1933575"/>
          <a:ext cx="5038725" cy="3571875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182065</xdr:colOff>
      <xdr:row>10</xdr:row>
      <xdr:rowOff>114841</xdr:rowOff>
    </xdr:from>
    <xdr:to>
      <xdr:col>5</xdr:col>
      <xdr:colOff>54256</xdr:colOff>
      <xdr:row>11</xdr:row>
      <xdr:rowOff>221474</xdr:rowOff>
    </xdr:to>
    <xdr:grpSp>
      <xdr:nvGrpSpPr>
        <xdr:cNvPr id="15" name="グループ化 14"/>
        <xdr:cNvGrpSpPr/>
      </xdr:nvGrpSpPr>
      <xdr:grpSpPr>
        <a:xfrm>
          <a:off x="1896565" y="2581816"/>
          <a:ext cx="300816" cy="278083"/>
          <a:chOff x="1744165" y="2057941"/>
          <a:chExt cx="300816" cy="278083"/>
        </a:xfrm>
      </xdr:grpSpPr>
      <xdr:sp macro="" textlink="">
        <xdr:nvSpPr>
          <xdr:cNvPr id="5" name="涙形 4"/>
          <xdr:cNvSpPr/>
        </xdr:nvSpPr>
        <xdr:spPr>
          <a:xfrm rot="20582034">
            <a:off x="1744165" y="2090459"/>
            <a:ext cx="272340" cy="86339"/>
          </a:xfrm>
          <a:prstGeom prst="teardrop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涙形 5"/>
          <xdr:cNvSpPr/>
        </xdr:nvSpPr>
        <xdr:spPr>
          <a:xfrm rot="20471092" flipH="1">
            <a:off x="1752997" y="2218507"/>
            <a:ext cx="291984" cy="117517"/>
          </a:xfrm>
          <a:prstGeom prst="teardrop">
            <a:avLst/>
          </a:prstGeom>
          <a:solidFill>
            <a:srgbClr val="FFFF00"/>
          </a:solidFill>
          <a:ln w="31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" name="直線コネクタ 7"/>
          <xdr:cNvCxnSpPr/>
        </xdr:nvCxnSpPr>
        <xdr:spPr>
          <a:xfrm flipV="1">
            <a:off x="1752600" y="2277016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V="1">
            <a:off x="1866900" y="2057941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 flipV="1">
            <a:off x="1905000" y="2076450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V="1">
            <a:off x="1752600" y="2238375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200025</xdr:colOff>
      <xdr:row>24</xdr:row>
      <xdr:rowOff>0</xdr:rowOff>
    </xdr:from>
    <xdr:to>
      <xdr:col>11</xdr:col>
      <xdr:colOff>295275</xdr:colOff>
      <xdr:row>36</xdr:row>
      <xdr:rowOff>76200</xdr:rowOff>
    </xdr:to>
    <xdr:sp macro="" textlink="">
      <xdr:nvSpPr>
        <xdr:cNvPr id="16" name="角丸四角形吹き出し 15"/>
        <xdr:cNvSpPr/>
      </xdr:nvSpPr>
      <xdr:spPr>
        <a:xfrm>
          <a:off x="2343150" y="5248275"/>
          <a:ext cx="2667000" cy="1943100"/>
        </a:xfrm>
        <a:prstGeom prst="wedgeRoundRectCallout">
          <a:avLst>
            <a:gd name="adj1" fmla="val 1639"/>
            <a:gd name="adj2" fmla="val -6127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この合計には、支給対象外の費目も含まれるため、様式</a:t>
          </a:r>
          <a:r>
            <a:rPr kumimoji="1" lang="en-US" altLang="ja-JP" sz="1100"/>
            <a:t>F-2</a:t>
          </a:r>
          <a:r>
            <a:rPr kumimoji="1" lang="ja-JP" altLang="en-US" sz="1100"/>
            <a:t>には対象費目のみを抽出して記入してください。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→この例の場合、様式</a:t>
          </a:r>
          <a:r>
            <a:rPr kumimoji="1" lang="en-US" altLang="ja-JP" sz="1100"/>
            <a:t>F-2</a:t>
          </a:r>
          <a:r>
            <a:rPr kumimoji="1" lang="ja-JP" altLang="en-US" sz="1100"/>
            <a:t>には、「</a:t>
          </a:r>
          <a:r>
            <a:rPr kumimoji="1" lang="en-US" altLang="ja-JP" sz="1100"/>
            <a:t>2019</a:t>
          </a:r>
          <a:r>
            <a:rPr kumimoji="1" lang="en-US" altLang="ja-JP" sz="1100" baseline="0"/>
            <a:t> Fall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Tuition</a:t>
          </a:r>
          <a:r>
            <a:rPr kumimoji="1" lang="ja-JP" altLang="en-US" sz="1100" baseline="0"/>
            <a:t>」と「●●</a:t>
          </a:r>
          <a:r>
            <a:rPr kumimoji="1" lang="en-US" altLang="ja-JP" sz="1100" baseline="0"/>
            <a:t>Scholarship</a:t>
          </a:r>
          <a:r>
            <a:rPr kumimoji="1" lang="ja-JP" altLang="en-US" sz="1100" baseline="0"/>
            <a:t>」を記入してください。</a:t>
          </a:r>
          <a:endParaRPr kumimoji="1" lang="en-US" altLang="ja-JP" sz="1100" baseline="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295274</xdr:colOff>
      <xdr:row>5</xdr:row>
      <xdr:rowOff>295276</xdr:rowOff>
    </xdr:from>
    <xdr:to>
      <xdr:col>11</xdr:col>
      <xdr:colOff>400050</xdr:colOff>
      <xdr:row>11</xdr:row>
      <xdr:rowOff>171450</xdr:rowOff>
    </xdr:to>
    <xdr:sp macro="" textlink="">
      <xdr:nvSpPr>
        <xdr:cNvPr id="17" name="角丸四角形吹き出し 16"/>
        <xdr:cNvSpPr/>
      </xdr:nvSpPr>
      <xdr:spPr>
        <a:xfrm>
          <a:off x="3295649" y="1619251"/>
          <a:ext cx="1819276" cy="1000124"/>
        </a:xfrm>
        <a:prstGeom prst="wedgeRoundRectCallout">
          <a:avLst>
            <a:gd name="adj1" fmla="val -47192"/>
            <a:gd name="adj2" fmla="val -6098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</a:t>
          </a:r>
          <a:r>
            <a:rPr kumimoji="1" lang="en-US" altLang="ja-JP" sz="1100"/>
            <a:t>F-1</a:t>
          </a:r>
          <a:r>
            <a:rPr kumimoji="1" lang="ja-JP" altLang="en-US" sz="1100"/>
            <a:t>に記入している申請回数を記入してください。</a:t>
          </a:r>
        </a:p>
      </xdr:txBody>
    </xdr:sp>
    <xdr:clientData/>
  </xdr:twoCellAnchor>
  <xdr:twoCellAnchor>
    <xdr:from>
      <xdr:col>0</xdr:col>
      <xdr:colOff>295276</xdr:colOff>
      <xdr:row>23</xdr:row>
      <xdr:rowOff>38100</xdr:rowOff>
    </xdr:from>
    <xdr:to>
      <xdr:col>5</xdr:col>
      <xdr:colOff>1</xdr:colOff>
      <xdr:row>37</xdr:row>
      <xdr:rowOff>0</xdr:rowOff>
    </xdr:to>
    <xdr:sp macro="" textlink="">
      <xdr:nvSpPr>
        <xdr:cNvPr id="18" name="角丸四角形吹き出し 17"/>
        <xdr:cNvSpPr/>
      </xdr:nvSpPr>
      <xdr:spPr>
        <a:xfrm>
          <a:off x="295276" y="5086350"/>
          <a:ext cx="1847850" cy="2200275"/>
        </a:xfrm>
        <a:prstGeom prst="wedgeRoundRectCallout">
          <a:avLst>
            <a:gd name="adj1" fmla="val 34971"/>
            <a:gd name="adj2" fmla="val -598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費目名のみでは、支給対象となるか判断できない場合は、追加資料の提出を求めます。</a:t>
          </a:r>
          <a:r>
            <a:rPr kumimoji="1" lang="en-US" altLang="ja-JP" sz="1100"/>
            <a:t>Tuition</a:t>
          </a:r>
          <a:r>
            <a:rPr kumimoji="1" lang="ja-JP" altLang="en-US" sz="1100"/>
            <a:t>でないものを請求するときは、内容がわかる資料を添付してください。</a:t>
          </a:r>
        </a:p>
      </xdr:txBody>
    </xdr:sp>
    <xdr:clientData/>
  </xdr:twoCellAnchor>
  <xdr:twoCellAnchor>
    <xdr:from>
      <xdr:col>0</xdr:col>
      <xdr:colOff>85725</xdr:colOff>
      <xdr:row>11</xdr:row>
      <xdr:rowOff>209549</xdr:rowOff>
    </xdr:from>
    <xdr:to>
      <xdr:col>3</xdr:col>
      <xdr:colOff>314325</xdr:colOff>
      <xdr:row>16</xdr:row>
      <xdr:rowOff>66674</xdr:rowOff>
    </xdr:to>
    <xdr:sp macro="" textlink="">
      <xdr:nvSpPr>
        <xdr:cNvPr id="19" name="角丸四角形吹き出し 18"/>
        <xdr:cNvSpPr/>
      </xdr:nvSpPr>
      <xdr:spPr>
        <a:xfrm>
          <a:off x="85725" y="2847974"/>
          <a:ext cx="1514475" cy="790575"/>
        </a:xfrm>
        <a:prstGeom prst="wedgeRoundRectCallout">
          <a:avLst>
            <a:gd name="adj1" fmla="val 21259"/>
            <a:gd name="adj2" fmla="val 6700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該当箇所のハイライトを忘れないでください。</a:t>
          </a:r>
        </a:p>
      </xdr:txBody>
    </xdr:sp>
    <xdr:clientData/>
  </xdr:twoCellAnchor>
  <xdr:twoCellAnchor>
    <xdr:from>
      <xdr:col>0</xdr:col>
      <xdr:colOff>161925</xdr:colOff>
      <xdr:row>5</xdr:row>
      <xdr:rowOff>371475</xdr:rowOff>
    </xdr:from>
    <xdr:to>
      <xdr:col>4</xdr:col>
      <xdr:colOff>219074</xdr:colOff>
      <xdr:row>10</xdr:row>
      <xdr:rowOff>152400</xdr:rowOff>
    </xdr:to>
    <xdr:sp macro="" textlink="">
      <xdr:nvSpPr>
        <xdr:cNvPr id="20" name="角丸四角形吹き出し 19"/>
        <xdr:cNvSpPr/>
      </xdr:nvSpPr>
      <xdr:spPr>
        <a:xfrm>
          <a:off x="161925" y="1695450"/>
          <a:ext cx="1771649" cy="733425"/>
        </a:xfrm>
        <a:prstGeom prst="wedgeRoundRectCallout">
          <a:avLst>
            <a:gd name="adj1" fmla="val 21112"/>
            <a:gd name="adj2" fmla="val 4379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これは一例です。請求書の形は学校によって異なります。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P84"/>
  <sheetViews>
    <sheetView showGridLines="0" tabSelected="1" view="pageBreakPreview" zoomScaleNormal="100" zoomScaleSheetLayoutView="100" workbookViewId="0">
      <selection activeCell="AQ21" sqref="AQ21"/>
    </sheetView>
  </sheetViews>
  <sheetFormatPr defaultColWidth="9" defaultRowHeight="13.5"/>
  <cols>
    <col min="1" max="1" width="3.625" style="119" customWidth="1"/>
    <col min="2" max="23" width="2.625" style="46" customWidth="1"/>
    <col min="24" max="24" width="2.875" style="46" customWidth="1"/>
    <col min="25" max="25" width="3.375" style="46" customWidth="1"/>
    <col min="26" max="32" width="2.875" style="46" customWidth="1"/>
    <col min="33" max="33" width="0.375" style="46" customWidth="1"/>
    <col min="34" max="42" width="2.625" style="46" customWidth="1"/>
    <col min="43" max="16384" width="9" style="46"/>
  </cols>
  <sheetData>
    <row r="1" spans="1:34" s="26" customFormat="1" ht="19.5" customHeight="1">
      <c r="A1" s="6"/>
      <c r="B1" s="6"/>
      <c r="C1" s="6"/>
      <c r="AF1" s="33" t="s">
        <v>37</v>
      </c>
      <c r="AG1" s="6"/>
      <c r="AH1" s="6"/>
    </row>
    <row r="2" spans="1:34" s="26" customFormat="1">
      <c r="U2" s="225" t="s">
        <v>10</v>
      </c>
      <c r="V2" s="225"/>
      <c r="W2" s="226">
        <v>2019</v>
      </c>
      <c r="X2" s="226"/>
      <c r="Y2" s="226"/>
      <c r="Z2" s="26" t="s">
        <v>0</v>
      </c>
      <c r="AA2" s="226">
        <v>9</v>
      </c>
      <c r="AB2" s="226"/>
      <c r="AC2" s="26" t="s">
        <v>1</v>
      </c>
      <c r="AD2" s="226">
        <v>1</v>
      </c>
      <c r="AE2" s="226"/>
      <c r="AF2" s="26" t="s">
        <v>2</v>
      </c>
    </row>
    <row r="3" spans="1:34" s="26" customFormat="1">
      <c r="A3" s="26" t="s">
        <v>5</v>
      </c>
    </row>
    <row r="4" spans="1:34" s="26" customFormat="1" ht="13.5" customHeight="1">
      <c r="A4" s="3"/>
    </row>
    <row r="5" spans="1:34" s="26" customFormat="1" ht="19.5" customHeight="1">
      <c r="A5" s="2"/>
      <c r="S5" s="63"/>
      <c r="T5" s="63"/>
      <c r="U5" s="63"/>
      <c r="V5" s="62" t="s">
        <v>7</v>
      </c>
      <c r="W5" s="226" t="s">
        <v>31</v>
      </c>
      <c r="X5" s="226"/>
      <c r="Y5" s="226"/>
      <c r="Z5" s="226"/>
      <c r="AA5" s="226"/>
      <c r="AB5" s="226"/>
      <c r="AC5" s="226"/>
      <c r="AD5" s="226"/>
      <c r="AE5" s="226"/>
      <c r="AF5" s="226"/>
    </row>
    <row r="6" spans="1:34" s="26" customFormat="1" ht="19.5" customHeight="1">
      <c r="A6" s="4"/>
      <c r="S6" s="42"/>
      <c r="T6" s="42"/>
      <c r="U6" s="42"/>
      <c r="V6" s="62" t="s">
        <v>27</v>
      </c>
      <c r="W6" s="220" t="s">
        <v>22</v>
      </c>
      <c r="X6" s="220"/>
      <c r="Y6" s="220"/>
      <c r="Z6" s="220"/>
      <c r="AA6" s="220"/>
      <c r="AB6" s="220"/>
      <c r="AC6" s="220"/>
      <c r="AD6" s="220"/>
      <c r="AE6" s="220"/>
      <c r="AF6" s="220"/>
    </row>
    <row r="7" spans="1:34" s="26" customFormat="1" ht="19.5" customHeight="1">
      <c r="S7" s="42"/>
      <c r="T7" s="42"/>
      <c r="U7" s="42"/>
      <c r="V7" s="62" t="s">
        <v>28</v>
      </c>
      <c r="W7" s="220" t="s">
        <v>11</v>
      </c>
      <c r="X7" s="220"/>
      <c r="Y7" s="220"/>
      <c r="Z7" s="220"/>
      <c r="AA7" s="220"/>
      <c r="AB7" s="220"/>
      <c r="AC7" s="220"/>
      <c r="AD7" s="220"/>
      <c r="AE7" s="220"/>
      <c r="AF7" s="220"/>
    </row>
    <row r="8" spans="1:34" s="47" customFormat="1" ht="13.5" customHeight="1">
      <c r="A8" s="119"/>
      <c r="U8" s="86"/>
      <c r="V8" s="86"/>
      <c r="W8" s="86"/>
      <c r="X8" s="86"/>
      <c r="Y8" s="49"/>
      <c r="Z8" s="50"/>
      <c r="AA8" s="50"/>
      <c r="AC8" s="48"/>
      <c r="AE8" s="48"/>
      <c r="AF8" s="48"/>
    </row>
    <row r="9" spans="1:34" s="47" customFormat="1" ht="17.25">
      <c r="A9" s="221" t="s">
        <v>36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</row>
    <row r="10" spans="1:34" s="47" customFormat="1" ht="10.5" customHeight="1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4">
      <c r="A11" s="53"/>
      <c r="B11" s="47" t="s">
        <v>38</v>
      </c>
      <c r="C11" s="47"/>
      <c r="D11" s="47"/>
      <c r="E11" s="47"/>
      <c r="F11" s="47"/>
      <c r="G11" s="47"/>
      <c r="H11" s="47"/>
      <c r="I11" s="47"/>
      <c r="J11" s="47"/>
    </row>
    <row r="12" spans="1:34">
      <c r="A12" s="53"/>
      <c r="B12" s="47" t="s">
        <v>78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</row>
    <row r="13" spans="1:34">
      <c r="A13" s="53"/>
      <c r="B13" s="47" t="s">
        <v>77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4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</row>
    <row r="15" spans="1:34">
      <c r="A15" s="224" t="s">
        <v>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</row>
    <row r="16" spans="1:34" ht="24.75" customHeight="1">
      <c r="A16" s="70" t="s">
        <v>25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</row>
    <row r="17" spans="1:66" s="85" customFormat="1" ht="26.25" customHeight="1">
      <c r="A17" s="229" t="s">
        <v>111</v>
      </c>
      <c r="B17" s="230"/>
      <c r="C17" s="230"/>
      <c r="D17" s="230"/>
      <c r="E17" s="230"/>
      <c r="F17" s="230"/>
      <c r="G17" s="230"/>
      <c r="H17" s="230"/>
      <c r="I17" s="231"/>
      <c r="J17" s="232" t="s">
        <v>72</v>
      </c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4"/>
    </row>
    <row r="18" spans="1:66" s="85" customFormat="1" ht="24.75" customHeight="1">
      <c r="A18" s="235" t="s">
        <v>32</v>
      </c>
      <c r="B18" s="235"/>
      <c r="C18" s="235"/>
      <c r="D18" s="235"/>
      <c r="E18" s="235"/>
      <c r="F18" s="235"/>
      <c r="G18" s="235"/>
      <c r="H18" s="235"/>
      <c r="I18" s="235"/>
      <c r="J18" s="236" t="s">
        <v>26</v>
      </c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5" t="s">
        <v>33</v>
      </c>
      <c r="V18" s="235"/>
      <c r="W18" s="235"/>
      <c r="X18" s="237" t="s">
        <v>35</v>
      </c>
      <c r="Y18" s="237"/>
      <c r="Z18" s="237"/>
      <c r="AA18" s="237"/>
      <c r="AB18" s="237"/>
      <c r="AC18" s="237"/>
      <c r="AD18" s="237"/>
      <c r="AE18" s="237"/>
      <c r="AF18" s="237"/>
    </row>
    <row r="19" spans="1:66" s="85" customFormat="1" ht="28.5" customHeight="1">
      <c r="A19" s="238" t="s">
        <v>123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40"/>
      <c r="X19" s="236">
        <v>1</v>
      </c>
      <c r="Y19" s="236"/>
      <c r="Z19" s="236"/>
      <c r="AA19" s="236"/>
      <c r="AB19" s="68" t="s">
        <v>24</v>
      </c>
      <c r="AC19" s="69"/>
      <c r="AD19" s="67"/>
      <c r="AE19" s="67"/>
      <c r="AF19" s="67"/>
    </row>
    <row r="20" spans="1:66" ht="24.75" customHeight="1">
      <c r="A20" s="70" t="s">
        <v>41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</row>
    <row r="21" spans="1:66" s="45" customFormat="1" ht="22.5" customHeight="1">
      <c r="A21" s="215" t="s">
        <v>118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4">
        <v>2500000</v>
      </c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45" t="s">
        <v>9</v>
      </c>
    </row>
    <row r="22" spans="1:66" s="45" customFormat="1" ht="22.5" customHeight="1">
      <c r="A22" s="215" t="s">
        <v>42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0">
        <v>0</v>
      </c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45" t="s">
        <v>9</v>
      </c>
      <c r="AR22" s="45" t="s">
        <v>74</v>
      </c>
    </row>
    <row r="23" spans="1:66" s="45" customFormat="1" ht="29.25" customHeight="1">
      <c r="A23" s="211" t="s">
        <v>75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3"/>
      <c r="O23" s="210">
        <v>0</v>
      </c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45" t="s">
        <v>9</v>
      </c>
    </row>
    <row r="24" spans="1:66" s="45" customFormat="1" ht="26.25" customHeight="1">
      <c r="A24" s="211" t="s">
        <v>54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3"/>
      <c r="O24" s="214">
        <f>O21-O22-O23</f>
        <v>2500000</v>
      </c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45" t="s">
        <v>9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</row>
    <row r="25" spans="1:66" ht="23.25" customHeight="1">
      <c r="A25" s="70" t="s">
        <v>56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M25" s="59"/>
      <c r="AN25" s="59"/>
      <c r="AO25" s="60"/>
      <c r="AP25" s="65"/>
      <c r="AQ25" s="89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</row>
    <row r="26" spans="1:66" s="65" customFormat="1" ht="27.75" customHeight="1">
      <c r="A26" s="215" t="s">
        <v>55</v>
      </c>
      <c r="B26" s="215"/>
      <c r="C26" s="215"/>
      <c r="D26" s="215"/>
      <c r="E26" s="215"/>
      <c r="F26" s="216"/>
      <c r="G26" s="217" t="s">
        <v>83</v>
      </c>
      <c r="H26" s="217"/>
      <c r="I26" s="217"/>
      <c r="J26" s="217"/>
      <c r="K26" s="217"/>
      <c r="L26" s="217"/>
      <c r="M26" s="217"/>
      <c r="N26" s="217"/>
      <c r="O26" s="218" t="s">
        <v>61</v>
      </c>
      <c r="P26" s="218"/>
      <c r="Q26" s="218"/>
      <c r="R26" s="218"/>
      <c r="S26" s="218"/>
      <c r="T26" s="218"/>
      <c r="U26" s="218"/>
      <c r="V26" s="218"/>
      <c r="W26" s="219">
        <v>110</v>
      </c>
      <c r="X26" s="219"/>
      <c r="Y26" s="219"/>
      <c r="Z26" s="219"/>
      <c r="AA26" s="219"/>
      <c r="AB26" s="219"/>
      <c r="AC26" s="219"/>
      <c r="AD26" s="219"/>
      <c r="AE26" s="87" t="s">
        <v>9</v>
      </c>
      <c r="AF26" s="58"/>
      <c r="AG26" s="58"/>
      <c r="AH26" s="58"/>
      <c r="AI26" s="59"/>
      <c r="AJ26" s="57"/>
      <c r="AK26" s="59"/>
      <c r="AL26" s="59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</row>
    <row r="27" spans="1:66" s="45" customFormat="1" ht="27.75" customHeight="1">
      <c r="A27" s="201" t="s">
        <v>62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2" t="s">
        <v>80</v>
      </c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4"/>
      <c r="AE27" s="55"/>
      <c r="AF27" s="55"/>
      <c r="AG27" s="55"/>
      <c r="AH27" s="54"/>
      <c r="AJ27" s="57"/>
      <c r="AM27" s="55"/>
      <c r="AN27" s="55"/>
      <c r="AO27" s="54"/>
    </row>
    <row r="28" spans="1:66" s="45" customFormat="1" ht="27.75" customHeight="1">
      <c r="A28" s="205" t="s">
        <v>63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6">
        <v>2019</v>
      </c>
      <c r="P28" s="207"/>
      <c r="Q28" s="207"/>
      <c r="R28" s="208"/>
      <c r="S28" s="73" t="s">
        <v>0</v>
      </c>
      <c r="T28" s="209">
        <v>9</v>
      </c>
      <c r="U28" s="209"/>
      <c r="V28" s="73" t="s">
        <v>4</v>
      </c>
      <c r="W28" s="74" t="s">
        <v>29</v>
      </c>
      <c r="X28" s="209">
        <v>2019</v>
      </c>
      <c r="Y28" s="209"/>
      <c r="Z28" s="209"/>
      <c r="AA28" s="74" t="s">
        <v>0</v>
      </c>
      <c r="AB28" s="209">
        <v>12</v>
      </c>
      <c r="AC28" s="209"/>
      <c r="AD28" s="75" t="s">
        <v>1</v>
      </c>
      <c r="AE28" s="56"/>
      <c r="AF28" s="56"/>
      <c r="AG28" s="56"/>
      <c r="AH28" s="56"/>
      <c r="AI28" s="55"/>
      <c r="AJ28" s="57"/>
      <c r="AK28" s="55"/>
      <c r="AL28" s="55"/>
      <c r="AM28" s="59"/>
      <c r="AN28" s="59"/>
      <c r="AO28" s="60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</row>
    <row r="29" spans="1:66" s="65" customFormat="1" ht="27.75" customHeight="1">
      <c r="A29" s="177" t="s">
        <v>65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90">
        <v>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2"/>
      <c r="AE29" s="121" t="s">
        <v>1</v>
      </c>
      <c r="AF29" s="58"/>
      <c r="AG29" s="58"/>
      <c r="AH29" s="58"/>
      <c r="AI29" s="59"/>
      <c r="AJ29" s="59"/>
      <c r="AK29" s="59"/>
      <c r="AL29" s="59"/>
      <c r="AM29" s="59"/>
      <c r="AN29" s="59"/>
      <c r="AO29" s="60"/>
    </row>
    <row r="30" spans="1:66" s="65" customFormat="1" ht="27.75" customHeight="1">
      <c r="A30" s="193" t="s">
        <v>81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4">
        <v>0</v>
      </c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6"/>
      <c r="AE30" s="121" t="s">
        <v>1</v>
      </c>
      <c r="AF30" s="58"/>
      <c r="AG30" s="58"/>
      <c r="AH30" s="58"/>
      <c r="AI30" s="59"/>
      <c r="AJ30" s="55"/>
      <c r="AK30" s="59"/>
      <c r="AL30" s="59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</row>
    <row r="31" spans="1:66" s="65" customFormat="1" ht="27.75" customHeight="1">
      <c r="A31" s="197" t="s">
        <v>121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8">
        <v>29000.5</v>
      </c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200"/>
      <c r="AE31" s="227" t="str">
        <f>IF($G$26="","",$G$26)</f>
        <v>＄</v>
      </c>
      <c r="AF31" s="228"/>
      <c r="AG31" s="58"/>
      <c r="AH31" s="58"/>
      <c r="AI31" s="59"/>
      <c r="AJ31" s="57"/>
      <c r="AK31" s="59"/>
      <c r="AL31" s="59"/>
      <c r="AM31" s="59"/>
      <c r="AN31" s="59"/>
      <c r="AO31" s="60"/>
      <c r="AQ31" s="88"/>
    </row>
    <row r="32" spans="1:66" s="65" customFormat="1" ht="45" customHeight="1">
      <c r="A32" s="177" t="s">
        <v>120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8">
        <f>IF(O29="","",ROUND(O31/(O29+O30)*O29,2))</f>
        <v>29000.5</v>
      </c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80"/>
      <c r="AE32" s="227" t="str">
        <f>IF($G$26="","",$G$26)</f>
        <v>＄</v>
      </c>
      <c r="AF32" s="228"/>
      <c r="AG32" s="58"/>
      <c r="AH32" s="58"/>
      <c r="AI32" s="59"/>
      <c r="AJ32" s="59"/>
      <c r="AK32" s="59"/>
      <c r="AL32" s="59"/>
      <c r="AM32" s="59"/>
      <c r="AN32" s="59"/>
      <c r="AO32" s="60"/>
    </row>
    <row r="33" spans="1:68" s="65" customFormat="1" ht="31.5" customHeight="1" thickBot="1">
      <c r="A33" s="181" t="s">
        <v>82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2">
        <f>IF(O31="","",O31-O32)</f>
        <v>0</v>
      </c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4"/>
      <c r="AE33" s="227" t="str">
        <f>IF($G$26="","",$G$26)</f>
        <v>＄</v>
      </c>
      <c r="AF33" s="228"/>
      <c r="AG33" s="58"/>
      <c r="AH33" s="58"/>
      <c r="AI33" s="59"/>
      <c r="AJ33" s="59"/>
      <c r="AK33" s="59"/>
      <c r="AL33" s="59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</row>
    <row r="34" spans="1:68" s="45" customFormat="1" ht="42" customHeight="1" thickTop="1" thickBot="1">
      <c r="A34" s="185" t="s">
        <v>84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7">
        <f>IF(O31="","",IF(ROUNDDOWN(O32*W26,0)&gt;O24,O24,ROUNDDOWN(O32*W26,0)))</f>
        <v>2500000</v>
      </c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9"/>
      <c r="AE34" s="76" t="s">
        <v>9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spans="1:68" s="5" customFormat="1" ht="31.5" customHeight="1" thickTop="1">
      <c r="A35" s="165" t="s">
        <v>66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7"/>
      <c r="O35" s="168">
        <f>IF(O34="","",O24-O34)</f>
        <v>0</v>
      </c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70"/>
      <c r="AE35" s="121" t="s">
        <v>9</v>
      </c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</row>
    <row r="36" spans="1:68" s="65" customFormat="1" ht="38.25" customHeight="1">
      <c r="A36" s="171" t="s">
        <v>129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2">
        <f>IF(O34="","",O23+O34)</f>
        <v>2500000</v>
      </c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21" t="s">
        <v>9</v>
      </c>
      <c r="AF36" s="58"/>
      <c r="AG36" s="58"/>
      <c r="AH36" s="58"/>
      <c r="AI36" s="59"/>
      <c r="AJ36" s="59"/>
      <c r="AK36" s="59"/>
      <c r="AL36" s="59"/>
      <c r="AM36" s="59"/>
      <c r="AN36" s="59"/>
      <c r="AO36" s="60"/>
    </row>
    <row r="37" spans="1:68" s="61" customFormat="1" ht="6.7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</row>
    <row r="38" spans="1:68" s="85" customFormat="1" ht="12">
      <c r="A38" s="80" t="s">
        <v>119</v>
      </c>
      <c r="D38" s="77"/>
      <c r="E38" s="77"/>
      <c r="F38" s="77"/>
      <c r="G38" s="78"/>
      <c r="H38" s="78"/>
      <c r="J38" s="78"/>
      <c r="K38" s="78"/>
      <c r="L38" s="78"/>
      <c r="M38" s="78"/>
      <c r="N38" s="78"/>
      <c r="O38" s="78"/>
      <c r="P38" s="78"/>
      <c r="Q38" s="78"/>
      <c r="R38" s="78"/>
      <c r="S38" s="77"/>
      <c r="T38" s="77"/>
      <c r="U38" s="77"/>
      <c r="V38" s="77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9"/>
      <c r="AJ38" s="79"/>
      <c r="AK38" s="79"/>
      <c r="AL38" s="79"/>
      <c r="AM38" s="79"/>
      <c r="AN38" s="79"/>
      <c r="AO38" s="64"/>
    </row>
    <row r="39" spans="1:68" s="84" customFormat="1" ht="12">
      <c r="A39" s="80" t="s">
        <v>112</v>
      </c>
      <c r="D39" s="44"/>
      <c r="E39" s="44"/>
      <c r="F39" s="44"/>
      <c r="G39" s="37"/>
      <c r="H39" s="37"/>
      <c r="J39" s="37"/>
      <c r="K39" s="37"/>
      <c r="L39" s="37"/>
      <c r="M39" s="37"/>
      <c r="N39" s="37"/>
      <c r="O39" s="37"/>
      <c r="P39" s="37"/>
      <c r="Q39" s="37"/>
      <c r="R39" s="37"/>
      <c r="S39" s="44"/>
      <c r="T39" s="44"/>
      <c r="U39" s="44"/>
      <c r="V39" s="44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43"/>
      <c r="AJ39" s="43"/>
      <c r="AK39" s="43"/>
      <c r="AL39" s="43"/>
      <c r="AM39" s="43"/>
      <c r="AN39" s="43"/>
      <c r="AO39" s="38"/>
    </row>
    <row r="40" spans="1:68" s="85" customFormat="1" ht="12">
      <c r="A40" s="80" t="s">
        <v>114</v>
      </c>
      <c r="D40" s="77"/>
      <c r="E40" s="77"/>
      <c r="F40" s="77"/>
      <c r="G40" s="78"/>
      <c r="H40" s="78"/>
      <c r="J40" s="78"/>
      <c r="K40" s="78"/>
      <c r="L40" s="78"/>
      <c r="M40" s="78"/>
      <c r="N40" s="78"/>
      <c r="O40" s="78"/>
      <c r="P40" s="78"/>
      <c r="Q40" s="78"/>
      <c r="R40" s="78"/>
      <c r="S40" s="77"/>
      <c r="T40" s="77"/>
      <c r="U40" s="77"/>
      <c r="V40" s="77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  <c r="AJ40" s="79"/>
      <c r="AK40" s="79"/>
      <c r="AL40" s="79"/>
      <c r="AM40" s="79"/>
      <c r="AN40" s="79"/>
      <c r="AO40" s="64"/>
    </row>
    <row r="41" spans="1:68" s="84" customFormat="1" ht="12">
      <c r="A41" s="80" t="s">
        <v>115</v>
      </c>
      <c r="D41" s="44"/>
      <c r="E41" s="44"/>
      <c r="F41" s="44"/>
      <c r="G41" s="37"/>
      <c r="H41" s="37"/>
      <c r="J41" s="37"/>
      <c r="K41" s="37"/>
      <c r="L41" s="37"/>
      <c r="M41" s="37"/>
      <c r="N41" s="37"/>
      <c r="O41" s="37"/>
      <c r="P41" s="37"/>
      <c r="Q41" s="37"/>
      <c r="R41" s="37"/>
      <c r="S41" s="44"/>
      <c r="T41" s="44"/>
      <c r="U41" s="44"/>
      <c r="V41" s="44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43"/>
      <c r="AJ41" s="43"/>
      <c r="AK41" s="43"/>
      <c r="AL41" s="43"/>
      <c r="AM41" s="43"/>
      <c r="AN41" s="43"/>
      <c r="AO41" s="38"/>
    </row>
    <row r="42" spans="1:68" ht="26.1" customHeight="1">
      <c r="A42" s="173" t="s">
        <v>6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6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</row>
    <row r="43" spans="1:68" s="119" customFormat="1" ht="20.100000000000001" customHeight="1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1:68" s="119" customFormat="1" ht="20.100000000000001" customHeight="1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spans="1:68" s="119" customFormat="1" ht="20.100000000000001" customHeight="1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1:68" s="119" customFormat="1" ht="20.100000000000001" customHeight="1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</row>
    <row r="47" spans="1:68" s="119" customFormat="1" ht="20.100000000000001" customHeight="1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68" s="119" customFormat="1" ht="20.100000000000001" customHeight="1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</row>
    <row r="49" spans="2:32" s="119" customFormat="1" ht="20.100000000000001" customHeight="1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  <row r="50" spans="2:32" s="119" customFormat="1" ht="20.100000000000001" customHeight="1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</row>
    <row r="51" spans="2:32" s="119" customFormat="1" ht="20.100000000000001" customHeight="1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2:32" s="119" customFormat="1" ht="20.100000000000001" customHeight="1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</row>
    <row r="53" spans="2:32" s="119" customFormat="1" ht="20.100000000000001" customHeight="1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2:32" s="119" customFormat="1" ht="20.100000000000001" customHeight="1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</row>
    <row r="55" spans="2:32" s="119" customFormat="1" ht="20.100000000000001" customHeight="1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</row>
    <row r="56" spans="2:32" s="119" customFormat="1" ht="20.100000000000001" customHeight="1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2:32" s="119" customFormat="1" ht="20.100000000000001" customHeight="1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2:32" s="119" customFormat="1" ht="20.100000000000001" customHeight="1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</row>
    <row r="59" spans="2:32" s="119" customFormat="1" ht="20.100000000000001" customHeight="1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2:32" s="119" customFormat="1" ht="20.100000000000001" customHeight="1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2:32" s="119" customFormat="1" ht="20.100000000000001" customHeight="1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2:32" s="119" customFormat="1" ht="20.100000000000001" customHeigh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</row>
    <row r="63" spans="2:32" s="119" customFormat="1" ht="20.100000000000001" customHeight="1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</row>
    <row r="64" spans="2:32" s="119" customFormat="1" ht="20.100000000000001" customHeight="1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</row>
    <row r="65" spans="2:49" s="119" customFormat="1" ht="20.100000000000001" customHeight="1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</row>
    <row r="66" spans="2:49" s="119" customFormat="1" ht="20.100000000000001" customHeight="1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</row>
    <row r="67" spans="2:49" s="119" customFormat="1" ht="20.100000000000001" customHeight="1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</row>
    <row r="68" spans="2:49" s="119" customFormat="1" ht="20.100000000000001" customHeight="1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</row>
    <row r="69" spans="2:49" s="119" customFormat="1" ht="20.100000000000001" customHeight="1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</row>
    <row r="70" spans="2:49" s="119" customFormat="1" ht="20.100000000000001" customHeight="1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</row>
    <row r="71" spans="2:49" s="119" customFormat="1" ht="20.100000000000001" customHeight="1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</row>
    <row r="72" spans="2:49" s="119" customFormat="1" ht="20.100000000000001" customHeight="1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</row>
    <row r="73" spans="2:49" s="119" customFormat="1" ht="20.100000000000001" customHeight="1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</row>
    <row r="74" spans="2:49" s="119" customFormat="1" ht="20.100000000000001" customHeight="1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</row>
    <row r="75" spans="2:49" s="119" customFormat="1" ht="20.100000000000001" customHeight="1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</row>
    <row r="76" spans="2:49" s="119" customFormat="1" ht="20.100000000000001" customHeight="1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P76" s="46"/>
    </row>
    <row r="77" spans="2:49" s="119" customFormat="1" ht="20.100000000000001" customHeight="1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P77" s="46"/>
    </row>
    <row r="78" spans="2:49" s="119" customFormat="1" ht="20.100000000000001" customHeight="1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P78" s="46"/>
    </row>
    <row r="79" spans="2:49" s="119" customFormat="1" ht="20.100000000000001" customHeight="1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</row>
    <row r="80" spans="2:49" s="119" customFormat="1" ht="20.100000000000001" customHeight="1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</row>
    <row r="81" spans="1:66" s="119" customFormat="1" ht="20.100000000000001" customHeight="1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</row>
    <row r="82" spans="1:66" s="119" customFormat="1" ht="20.100000000000001" customHeight="1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</row>
    <row r="83" spans="1:66">
      <c r="A83" s="46"/>
    </row>
    <row r="84" spans="1:66">
      <c r="A84" s="46"/>
    </row>
  </sheetData>
  <sheetProtection password="AA59" sheet="1" formatCells="0" formatColumns="0" formatRows="0" sort="0" autoFilter="0" pivotTables="0"/>
  <dataConsolidate/>
  <mergeCells count="57">
    <mergeCell ref="AE32:AF32"/>
    <mergeCell ref="AE33:AF33"/>
    <mergeCell ref="AE31:AF31"/>
    <mergeCell ref="A17:I17"/>
    <mergeCell ref="J17:AF17"/>
    <mergeCell ref="A18:I18"/>
    <mergeCell ref="J18:T18"/>
    <mergeCell ref="U18:W18"/>
    <mergeCell ref="X18:AF18"/>
    <mergeCell ref="A19:W19"/>
    <mergeCell ref="X19:AA19"/>
    <mergeCell ref="A21:N21"/>
    <mergeCell ref="O21:AA21"/>
    <mergeCell ref="A22:N22"/>
    <mergeCell ref="O22:AA22"/>
    <mergeCell ref="A23:N23"/>
    <mergeCell ref="U2:V2"/>
    <mergeCell ref="W2:Y2"/>
    <mergeCell ref="AA2:AB2"/>
    <mergeCell ref="AD2:AE2"/>
    <mergeCell ref="W5:AF5"/>
    <mergeCell ref="W6:AF6"/>
    <mergeCell ref="W7:AF7"/>
    <mergeCell ref="A9:AF9"/>
    <mergeCell ref="A14:AF14"/>
    <mergeCell ref="A15:AF15"/>
    <mergeCell ref="O23:AA23"/>
    <mergeCell ref="A24:N24"/>
    <mergeCell ref="O24:AA24"/>
    <mergeCell ref="A26:F26"/>
    <mergeCell ref="G26:N26"/>
    <mergeCell ref="O26:V26"/>
    <mergeCell ref="W26:AD26"/>
    <mergeCell ref="A27:N27"/>
    <mergeCell ref="O27:AD27"/>
    <mergeCell ref="A28:N28"/>
    <mergeCell ref="O28:R28"/>
    <mergeCell ref="T28:U28"/>
    <mergeCell ref="X28:Z28"/>
    <mergeCell ref="AB28:AC28"/>
    <mergeCell ref="A29:N29"/>
    <mergeCell ref="O29:AD29"/>
    <mergeCell ref="A30:N30"/>
    <mergeCell ref="O30:AD30"/>
    <mergeCell ref="A31:N31"/>
    <mergeCell ref="O31:AD31"/>
    <mergeCell ref="A32:N32"/>
    <mergeCell ref="O32:AD32"/>
    <mergeCell ref="A33:N33"/>
    <mergeCell ref="O33:AD33"/>
    <mergeCell ref="A34:N34"/>
    <mergeCell ref="O34:AD34"/>
    <mergeCell ref="A35:N35"/>
    <mergeCell ref="O35:AD35"/>
    <mergeCell ref="A36:N36"/>
    <mergeCell ref="O36:AD36"/>
    <mergeCell ref="A42:AF42"/>
  </mergeCells>
  <phoneticPr fontId="2"/>
  <conditionalFormatting sqref="W28">
    <cfRule type="cellIs" dxfId="1" priority="1" stopIfTrue="1" operator="equal">
      <formula>"#VALUE!"</formula>
    </cfRule>
  </conditionalFormatting>
  <printOptions horizontalCentered="1" verticalCentered="1"/>
  <pageMargins left="0.51181102362204722" right="0.51181102362204722" top="0.19685039370078741" bottom="0.19685039370078741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84"/>
  <sheetViews>
    <sheetView showGridLines="0" view="pageBreakPreview" zoomScaleNormal="100" zoomScaleSheetLayoutView="100" workbookViewId="0">
      <selection activeCell="AM22" sqref="AM22"/>
    </sheetView>
  </sheetViews>
  <sheetFormatPr defaultColWidth="9" defaultRowHeight="13.5"/>
  <cols>
    <col min="1" max="1" width="3.625" style="119" customWidth="1"/>
    <col min="2" max="23" width="2.625" style="46" customWidth="1"/>
    <col min="24" max="24" width="2.875" style="46" customWidth="1"/>
    <col min="25" max="25" width="3.375" style="46" customWidth="1"/>
    <col min="26" max="32" width="2.875" style="46" customWidth="1"/>
    <col min="33" max="33" width="0.375" style="46" customWidth="1"/>
    <col min="34" max="42" width="2.625" style="46" customWidth="1"/>
    <col min="43" max="16384" width="9" style="46"/>
  </cols>
  <sheetData>
    <row r="1" spans="1:34" s="26" customFormat="1" ht="19.5" customHeight="1">
      <c r="A1" s="6"/>
      <c r="B1" s="6"/>
      <c r="C1" s="6"/>
      <c r="AF1" s="33" t="s">
        <v>37</v>
      </c>
      <c r="AG1" s="6"/>
      <c r="AH1" s="6"/>
    </row>
    <row r="2" spans="1:34" s="26" customFormat="1">
      <c r="U2" s="225" t="s">
        <v>10</v>
      </c>
      <c r="V2" s="225"/>
      <c r="W2" s="245"/>
      <c r="X2" s="245"/>
      <c r="Y2" s="245"/>
      <c r="Z2" s="26" t="s">
        <v>0</v>
      </c>
      <c r="AA2" s="245"/>
      <c r="AB2" s="245"/>
      <c r="AC2" s="26" t="s">
        <v>1</v>
      </c>
      <c r="AD2" s="245"/>
      <c r="AE2" s="245"/>
      <c r="AF2" s="26" t="s">
        <v>2</v>
      </c>
    </row>
    <row r="3" spans="1:34" s="26" customFormat="1">
      <c r="A3" s="26" t="s">
        <v>5</v>
      </c>
    </row>
    <row r="4" spans="1:34" s="26" customFormat="1" ht="13.5" customHeight="1">
      <c r="A4" s="3"/>
    </row>
    <row r="5" spans="1:34" s="26" customFormat="1" ht="19.5" customHeight="1">
      <c r="A5" s="2"/>
      <c r="S5" s="63"/>
      <c r="T5" s="63"/>
      <c r="U5" s="63"/>
      <c r="V5" s="62" t="s">
        <v>7</v>
      </c>
      <c r="W5" s="245"/>
      <c r="X5" s="245"/>
      <c r="Y5" s="245"/>
      <c r="Z5" s="245"/>
      <c r="AA5" s="245"/>
      <c r="AB5" s="245"/>
      <c r="AC5" s="245"/>
      <c r="AD5" s="245"/>
      <c r="AE5" s="245"/>
      <c r="AF5" s="245"/>
    </row>
    <row r="6" spans="1:34" s="26" customFormat="1" ht="19.5" customHeight="1">
      <c r="A6" s="4"/>
      <c r="S6" s="42"/>
      <c r="T6" s="42"/>
      <c r="U6" s="42"/>
      <c r="V6" s="62" t="s">
        <v>27</v>
      </c>
      <c r="W6" s="246"/>
      <c r="X6" s="246"/>
      <c r="Y6" s="246"/>
      <c r="Z6" s="246"/>
      <c r="AA6" s="246"/>
      <c r="AB6" s="246"/>
      <c r="AC6" s="246"/>
      <c r="AD6" s="246"/>
      <c r="AE6" s="246"/>
      <c r="AF6" s="246"/>
    </row>
    <row r="7" spans="1:34" s="26" customFormat="1" ht="19.5" customHeight="1">
      <c r="S7" s="42"/>
      <c r="T7" s="42"/>
      <c r="U7" s="42"/>
      <c r="V7" s="62" t="s">
        <v>28</v>
      </c>
      <c r="W7" s="246"/>
      <c r="X7" s="246"/>
      <c r="Y7" s="246"/>
      <c r="Z7" s="246"/>
      <c r="AA7" s="246"/>
      <c r="AB7" s="246"/>
      <c r="AC7" s="246"/>
      <c r="AD7" s="246"/>
      <c r="AE7" s="246"/>
      <c r="AF7" s="246"/>
    </row>
    <row r="8" spans="1:34" s="47" customFormat="1" ht="13.5" customHeight="1">
      <c r="A8" s="119"/>
      <c r="U8" s="86"/>
      <c r="V8" s="86"/>
      <c r="W8" s="86"/>
      <c r="X8" s="86"/>
      <c r="Y8" s="49"/>
      <c r="Z8" s="50"/>
      <c r="AA8" s="50"/>
      <c r="AC8" s="48"/>
      <c r="AE8" s="48"/>
      <c r="AF8" s="48"/>
    </row>
    <row r="9" spans="1:34" s="47" customFormat="1" ht="17.25">
      <c r="A9" s="221" t="s">
        <v>36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</row>
    <row r="10" spans="1:34" s="47" customFormat="1" ht="10.5" customHeight="1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4">
      <c r="A11" s="53"/>
      <c r="B11" s="47" t="s">
        <v>38</v>
      </c>
      <c r="C11" s="47"/>
      <c r="D11" s="47"/>
      <c r="E11" s="47"/>
      <c r="F11" s="47"/>
      <c r="G11" s="47"/>
      <c r="H11" s="47"/>
      <c r="I11" s="47"/>
      <c r="J11" s="47"/>
    </row>
    <row r="12" spans="1:34">
      <c r="A12" s="53"/>
      <c r="B12" s="47" t="s">
        <v>78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</row>
    <row r="13" spans="1:34">
      <c r="A13" s="53"/>
      <c r="B13" s="47" t="s">
        <v>77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4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</row>
    <row r="15" spans="1:34">
      <c r="A15" s="224" t="s">
        <v>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</row>
    <row r="16" spans="1:34" ht="24.75" customHeight="1">
      <c r="A16" s="70" t="s">
        <v>40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</row>
    <row r="17" spans="1:66" s="85" customFormat="1" ht="27.75" customHeight="1">
      <c r="A17" s="229" t="s">
        <v>111</v>
      </c>
      <c r="B17" s="230"/>
      <c r="C17" s="230"/>
      <c r="D17" s="230"/>
      <c r="E17" s="230"/>
      <c r="F17" s="230"/>
      <c r="G17" s="230"/>
      <c r="H17" s="230"/>
      <c r="I17" s="231"/>
      <c r="J17" s="274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6"/>
    </row>
    <row r="18" spans="1:66" s="85" customFormat="1" ht="24.75" customHeight="1">
      <c r="A18" s="235" t="s">
        <v>32</v>
      </c>
      <c r="B18" s="235"/>
      <c r="C18" s="235"/>
      <c r="D18" s="235"/>
      <c r="E18" s="235"/>
      <c r="F18" s="235"/>
      <c r="G18" s="235"/>
      <c r="H18" s="235"/>
      <c r="I18" s="235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35" t="s">
        <v>33</v>
      </c>
      <c r="V18" s="235"/>
      <c r="W18" s="235"/>
      <c r="X18" s="277"/>
      <c r="Y18" s="277"/>
      <c r="Z18" s="277"/>
      <c r="AA18" s="277"/>
      <c r="AB18" s="277"/>
      <c r="AC18" s="277"/>
      <c r="AD18" s="277"/>
      <c r="AE18" s="277"/>
      <c r="AF18" s="277"/>
    </row>
    <row r="19" spans="1:66" s="85" customFormat="1" ht="28.5" customHeight="1">
      <c r="A19" s="238" t="s">
        <v>123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40"/>
      <c r="X19" s="247"/>
      <c r="Y19" s="247"/>
      <c r="Z19" s="247"/>
      <c r="AA19" s="247"/>
      <c r="AB19" s="68" t="s">
        <v>39</v>
      </c>
      <c r="AC19" s="69"/>
      <c r="AD19" s="67"/>
      <c r="AE19" s="67"/>
      <c r="AF19" s="67"/>
    </row>
    <row r="20" spans="1:66" ht="24.75" customHeight="1">
      <c r="A20" s="70" t="s">
        <v>41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</row>
    <row r="21" spans="1:66" s="45" customFormat="1" ht="22.5" customHeight="1">
      <c r="A21" s="215" t="s">
        <v>118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4">
        <v>2500000</v>
      </c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45" t="s">
        <v>43</v>
      </c>
    </row>
    <row r="22" spans="1:66" s="45" customFormat="1" ht="22.5" customHeight="1">
      <c r="A22" s="215" t="s">
        <v>42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45" t="s">
        <v>43</v>
      </c>
    </row>
    <row r="23" spans="1:66" s="45" customFormat="1" ht="29.25" customHeight="1">
      <c r="A23" s="211" t="s">
        <v>76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3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45" t="s">
        <v>43</v>
      </c>
      <c r="AR23" s="126"/>
    </row>
    <row r="24" spans="1:66" s="45" customFormat="1" ht="27" customHeight="1">
      <c r="A24" s="211" t="s">
        <v>54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3"/>
      <c r="O24" s="214">
        <f>O21-O22-O23</f>
        <v>2500000</v>
      </c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45" t="s">
        <v>43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</row>
    <row r="25" spans="1:66" ht="24.75" customHeight="1">
      <c r="A25" s="70" t="s">
        <v>56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M25" s="59"/>
      <c r="AN25" s="59"/>
      <c r="AO25" s="60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</row>
    <row r="26" spans="1:66" s="65" customFormat="1" ht="27.75" customHeight="1">
      <c r="A26" s="215" t="s">
        <v>55</v>
      </c>
      <c r="B26" s="215"/>
      <c r="C26" s="215"/>
      <c r="D26" s="215"/>
      <c r="E26" s="215"/>
      <c r="F26" s="216"/>
      <c r="G26" s="256"/>
      <c r="H26" s="256"/>
      <c r="I26" s="256"/>
      <c r="J26" s="256"/>
      <c r="K26" s="256"/>
      <c r="L26" s="256"/>
      <c r="M26" s="256"/>
      <c r="N26" s="256"/>
      <c r="O26" s="218" t="s">
        <v>61</v>
      </c>
      <c r="P26" s="218"/>
      <c r="Q26" s="218"/>
      <c r="R26" s="218"/>
      <c r="S26" s="218"/>
      <c r="T26" s="218"/>
      <c r="U26" s="218"/>
      <c r="V26" s="218"/>
      <c r="W26" s="256"/>
      <c r="X26" s="256"/>
      <c r="Y26" s="256"/>
      <c r="Z26" s="256"/>
      <c r="AA26" s="256"/>
      <c r="AB26" s="256"/>
      <c r="AC26" s="256"/>
      <c r="AD26" s="256"/>
      <c r="AE26" s="87" t="s">
        <v>79</v>
      </c>
      <c r="AF26" s="58"/>
      <c r="AG26" s="58"/>
      <c r="AH26" s="58"/>
      <c r="AI26" s="59"/>
      <c r="AJ26" s="57"/>
      <c r="AK26" s="59"/>
      <c r="AL26" s="59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</row>
    <row r="27" spans="1:66" s="45" customFormat="1" ht="27.75" customHeight="1">
      <c r="A27" s="201" t="s">
        <v>62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57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9"/>
      <c r="AE27" s="55"/>
      <c r="AF27" s="55"/>
      <c r="AG27" s="55"/>
      <c r="AH27" s="54"/>
      <c r="AJ27" s="57"/>
      <c r="AM27" s="55"/>
      <c r="AN27" s="55"/>
      <c r="AO27" s="54"/>
    </row>
    <row r="28" spans="1:66" s="45" customFormat="1" ht="27.75" customHeight="1">
      <c r="A28" s="249" t="s">
        <v>63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1"/>
      <c r="O28" s="253"/>
      <c r="P28" s="254"/>
      <c r="Q28" s="254"/>
      <c r="R28" s="255"/>
      <c r="S28" s="73" t="s">
        <v>57</v>
      </c>
      <c r="T28" s="252"/>
      <c r="U28" s="252"/>
      <c r="V28" s="73" t="s">
        <v>58</v>
      </c>
      <c r="W28" s="74" t="s">
        <v>59</v>
      </c>
      <c r="X28" s="252"/>
      <c r="Y28" s="252"/>
      <c r="Z28" s="252"/>
      <c r="AA28" s="74" t="s">
        <v>57</v>
      </c>
      <c r="AB28" s="252"/>
      <c r="AC28" s="252"/>
      <c r="AD28" s="75" t="s">
        <v>60</v>
      </c>
      <c r="AE28" s="56"/>
      <c r="AF28" s="56"/>
      <c r="AG28" s="56"/>
      <c r="AH28" s="56"/>
      <c r="AI28" s="55"/>
      <c r="AJ28" s="57"/>
      <c r="AK28" s="55"/>
      <c r="AL28" s="55"/>
      <c r="AM28" s="59"/>
      <c r="AN28" s="59"/>
      <c r="AO28" s="60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</row>
    <row r="29" spans="1:66" s="65" customFormat="1" ht="27.75" customHeight="1">
      <c r="A29" s="177" t="s">
        <v>65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260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2"/>
      <c r="AE29" s="121" t="s">
        <v>60</v>
      </c>
      <c r="AF29" s="58"/>
      <c r="AG29" s="58"/>
      <c r="AH29" s="58"/>
      <c r="AI29" s="59"/>
      <c r="AJ29" s="59"/>
      <c r="AK29" s="59"/>
      <c r="AL29" s="59"/>
      <c r="AM29" s="59"/>
      <c r="AN29" s="59"/>
      <c r="AO29" s="60"/>
    </row>
    <row r="30" spans="1:66" s="65" customFormat="1" ht="27.75" customHeight="1">
      <c r="A30" s="193" t="s">
        <v>81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263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5"/>
      <c r="AE30" s="121" t="s">
        <v>60</v>
      </c>
      <c r="AF30" s="58"/>
      <c r="AG30" s="58"/>
      <c r="AH30" s="58"/>
      <c r="AI30" s="59"/>
      <c r="AJ30" s="55"/>
      <c r="AK30" s="59"/>
      <c r="AL30" s="59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</row>
    <row r="31" spans="1:66" s="65" customFormat="1" ht="26.25" customHeight="1">
      <c r="A31" s="197" t="s">
        <v>121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269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1"/>
      <c r="AE31" s="272" t="str">
        <f>IF($G$26="","",$G$26)</f>
        <v/>
      </c>
      <c r="AF31" s="273"/>
      <c r="AG31" s="58"/>
      <c r="AH31" s="58"/>
      <c r="AI31" s="59"/>
      <c r="AJ31" s="57"/>
      <c r="AK31" s="59"/>
      <c r="AL31" s="59"/>
      <c r="AM31" s="59"/>
      <c r="AN31" s="59"/>
      <c r="AO31" s="60"/>
    </row>
    <row r="32" spans="1:66" s="65" customFormat="1" ht="41.25" customHeight="1">
      <c r="A32" s="177" t="s">
        <v>120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266" t="str">
        <f>IF(O29="","",ROUND(O31/(O29+O30)*O29,2))</f>
        <v/>
      </c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8"/>
      <c r="AE32" s="272" t="str">
        <f>IF($G$26="","",$G$26)</f>
        <v/>
      </c>
      <c r="AF32" s="273"/>
      <c r="AG32" s="58"/>
      <c r="AH32" s="58"/>
      <c r="AI32" s="59"/>
      <c r="AJ32" s="59"/>
      <c r="AK32" s="59"/>
      <c r="AL32" s="59"/>
      <c r="AM32" s="59"/>
      <c r="AN32" s="59"/>
      <c r="AO32" s="60"/>
    </row>
    <row r="33" spans="1:68" s="65" customFormat="1" ht="33" customHeight="1" thickBot="1">
      <c r="A33" s="181" t="s">
        <v>82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2" t="str">
        <f>IF(O31="","",O31-O32)</f>
        <v/>
      </c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4"/>
      <c r="AE33" s="272" t="str">
        <f>IF($G$26="","",$G$26)</f>
        <v/>
      </c>
      <c r="AF33" s="273"/>
      <c r="AG33" s="58"/>
      <c r="AH33" s="58"/>
      <c r="AI33" s="59"/>
      <c r="AJ33" s="59"/>
      <c r="AK33" s="59"/>
      <c r="AL33" s="59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</row>
    <row r="34" spans="1:68" s="45" customFormat="1" ht="43.5" customHeight="1" thickTop="1" thickBot="1">
      <c r="A34" s="185" t="s">
        <v>84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7" t="str">
        <f>IF(O31="","",IF(ROUNDDOWN(O32*W26,0)&gt;O24,O24,ROUNDDOWN(O32*W26,0)))</f>
        <v/>
      </c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9"/>
      <c r="AE34" s="76" t="s">
        <v>64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spans="1:68" s="5" customFormat="1" ht="31.5" customHeight="1" thickTop="1">
      <c r="A35" s="165" t="s">
        <v>66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7"/>
      <c r="O35" s="241" t="str">
        <f>IF(O34="","",O24-O34)</f>
        <v/>
      </c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3"/>
      <c r="AE35" s="121" t="s">
        <v>64</v>
      </c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</row>
    <row r="36" spans="1:68" s="65" customFormat="1" ht="36" customHeight="1">
      <c r="A36" s="171" t="s">
        <v>129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244" t="str">
        <f>IF(O34="","",O23+O34)</f>
        <v/>
      </c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121" t="s">
        <v>64</v>
      </c>
      <c r="AF36" s="58"/>
      <c r="AG36" s="58"/>
      <c r="AH36" s="58"/>
      <c r="AI36" s="59"/>
      <c r="AJ36" s="59"/>
      <c r="AK36" s="59"/>
      <c r="AL36" s="59"/>
      <c r="AM36" s="59"/>
      <c r="AN36" s="59"/>
      <c r="AO36" s="60"/>
    </row>
    <row r="37" spans="1:68" s="61" customFormat="1" ht="6.7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</row>
    <row r="38" spans="1:68" s="85" customFormat="1" ht="12">
      <c r="A38" s="80" t="s">
        <v>119</v>
      </c>
      <c r="D38" s="77"/>
      <c r="E38" s="77"/>
      <c r="F38" s="77"/>
      <c r="G38" s="78"/>
      <c r="H38" s="78"/>
      <c r="J38" s="78"/>
      <c r="K38" s="78"/>
      <c r="L38" s="78"/>
      <c r="M38" s="78"/>
      <c r="N38" s="78"/>
      <c r="O38" s="78"/>
      <c r="P38" s="78"/>
      <c r="Q38" s="78"/>
      <c r="R38" s="78"/>
      <c r="S38" s="77"/>
      <c r="T38" s="77"/>
      <c r="U38" s="77"/>
      <c r="V38" s="77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9"/>
      <c r="AJ38" s="79"/>
      <c r="AK38" s="79"/>
      <c r="AL38" s="79"/>
      <c r="AM38" s="79"/>
      <c r="AN38" s="79"/>
      <c r="AO38" s="64"/>
    </row>
    <row r="39" spans="1:68" s="84" customFormat="1" ht="12">
      <c r="A39" s="80" t="s">
        <v>112</v>
      </c>
      <c r="D39" s="44"/>
      <c r="E39" s="44"/>
      <c r="F39" s="44"/>
      <c r="G39" s="37"/>
      <c r="H39" s="37"/>
      <c r="J39" s="37"/>
      <c r="K39" s="37"/>
      <c r="L39" s="37"/>
      <c r="M39" s="37"/>
      <c r="N39" s="37"/>
      <c r="O39" s="37"/>
      <c r="P39" s="37"/>
      <c r="Q39" s="37"/>
      <c r="R39" s="37"/>
      <c r="S39" s="44"/>
      <c r="T39" s="44"/>
      <c r="U39" s="44"/>
      <c r="V39" s="44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43"/>
      <c r="AJ39" s="43"/>
      <c r="AK39" s="43"/>
      <c r="AL39" s="43"/>
      <c r="AM39" s="43"/>
      <c r="AN39" s="43"/>
      <c r="AO39" s="38"/>
    </row>
    <row r="40" spans="1:68" s="85" customFormat="1" ht="12">
      <c r="A40" s="80" t="s">
        <v>114</v>
      </c>
      <c r="D40" s="77"/>
      <c r="E40" s="77"/>
      <c r="F40" s="77"/>
      <c r="G40" s="78"/>
      <c r="H40" s="78"/>
      <c r="J40" s="78"/>
      <c r="K40" s="78"/>
      <c r="L40" s="78"/>
      <c r="M40" s="78"/>
      <c r="N40" s="78"/>
      <c r="O40" s="78"/>
      <c r="P40" s="78"/>
      <c r="Q40" s="78"/>
      <c r="R40" s="78"/>
      <c r="S40" s="77"/>
      <c r="T40" s="77"/>
      <c r="U40" s="77"/>
      <c r="V40" s="77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  <c r="AJ40" s="79"/>
      <c r="AK40" s="79"/>
      <c r="AL40" s="79"/>
      <c r="AM40" s="79"/>
      <c r="AN40" s="79"/>
      <c r="AO40" s="64"/>
    </row>
    <row r="41" spans="1:68" s="84" customFormat="1" ht="12">
      <c r="A41" s="80" t="s">
        <v>115</v>
      </c>
      <c r="D41" s="44"/>
      <c r="E41" s="44"/>
      <c r="F41" s="44"/>
      <c r="G41" s="37"/>
      <c r="H41" s="37"/>
      <c r="J41" s="37"/>
      <c r="K41" s="37"/>
      <c r="L41" s="37"/>
      <c r="M41" s="37"/>
      <c r="N41" s="37"/>
      <c r="O41" s="37"/>
      <c r="P41" s="37"/>
      <c r="Q41" s="37"/>
      <c r="R41" s="37"/>
      <c r="S41" s="44"/>
      <c r="T41" s="44"/>
      <c r="U41" s="44"/>
      <c r="V41" s="44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43"/>
      <c r="AJ41" s="43"/>
      <c r="AK41" s="43"/>
      <c r="AL41" s="43"/>
      <c r="AM41" s="43"/>
      <c r="AN41" s="43"/>
      <c r="AO41" s="38"/>
    </row>
    <row r="42" spans="1:68" ht="26.1" customHeight="1">
      <c r="A42" s="173" t="s">
        <v>6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6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</row>
    <row r="43" spans="1:68" s="119" customFormat="1" ht="20.100000000000001" customHeight="1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1:68" s="119" customFormat="1" ht="20.100000000000001" customHeight="1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spans="1:68" s="119" customFormat="1" ht="20.100000000000001" customHeight="1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1:68" s="119" customFormat="1" ht="20.100000000000001" customHeight="1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</row>
    <row r="47" spans="1:68" s="119" customFormat="1" ht="20.100000000000001" customHeight="1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68" s="119" customFormat="1" ht="20.100000000000001" customHeight="1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</row>
    <row r="49" spans="2:32" s="119" customFormat="1" ht="20.100000000000001" customHeight="1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  <row r="50" spans="2:32" s="119" customFormat="1" ht="20.100000000000001" customHeight="1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</row>
    <row r="51" spans="2:32" s="119" customFormat="1" ht="20.100000000000001" customHeight="1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2:32" s="119" customFormat="1" ht="20.100000000000001" customHeight="1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</row>
    <row r="53" spans="2:32" s="119" customFormat="1" ht="20.100000000000001" customHeight="1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2:32" s="119" customFormat="1" ht="20.100000000000001" customHeight="1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</row>
    <row r="55" spans="2:32" s="119" customFormat="1" ht="20.100000000000001" customHeight="1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</row>
    <row r="56" spans="2:32" s="119" customFormat="1" ht="20.100000000000001" customHeight="1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2:32" s="119" customFormat="1" ht="20.100000000000001" customHeight="1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2:32" s="119" customFormat="1" ht="20.100000000000001" customHeight="1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</row>
    <row r="59" spans="2:32" s="119" customFormat="1" ht="20.100000000000001" customHeight="1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2:32" s="119" customFormat="1" ht="20.100000000000001" customHeight="1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2:32" s="119" customFormat="1" ht="20.100000000000001" customHeight="1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2:32" s="119" customFormat="1" ht="20.100000000000001" customHeigh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</row>
    <row r="63" spans="2:32" s="119" customFormat="1" ht="20.100000000000001" customHeight="1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</row>
    <row r="64" spans="2:32" s="119" customFormat="1" ht="20.100000000000001" customHeight="1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</row>
    <row r="65" spans="2:49" s="119" customFormat="1" ht="20.100000000000001" customHeight="1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</row>
    <row r="66" spans="2:49" s="119" customFormat="1" ht="20.100000000000001" customHeight="1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</row>
    <row r="67" spans="2:49" s="119" customFormat="1" ht="20.100000000000001" customHeight="1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</row>
    <row r="68" spans="2:49" s="119" customFormat="1" ht="20.100000000000001" customHeight="1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</row>
    <row r="69" spans="2:49" s="119" customFormat="1" ht="20.100000000000001" customHeight="1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</row>
    <row r="70" spans="2:49" s="119" customFormat="1" ht="20.100000000000001" customHeight="1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</row>
    <row r="71" spans="2:49" s="119" customFormat="1" ht="20.100000000000001" customHeight="1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</row>
    <row r="72" spans="2:49" s="119" customFormat="1" ht="20.100000000000001" customHeight="1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</row>
    <row r="73" spans="2:49" s="119" customFormat="1" ht="20.100000000000001" customHeight="1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</row>
    <row r="74" spans="2:49" s="119" customFormat="1" ht="20.100000000000001" customHeight="1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</row>
    <row r="75" spans="2:49" s="119" customFormat="1" ht="20.100000000000001" customHeight="1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</row>
    <row r="76" spans="2:49" s="119" customFormat="1" ht="20.100000000000001" customHeight="1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P76" s="46"/>
    </row>
    <row r="77" spans="2:49" s="119" customFormat="1" ht="20.100000000000001" customHeight="1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P77" s="46"/>
    </row>
    <row r="78" spans="2:49" s="119" customFormat="1" ht="20.100000000000001" customHeight="1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P78" s="46"/>
    </row>
    <row r="79" spans="2:49" s="119" customFormat="1" ht="20.100000000000001" customHeight="1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</row>
    <row r="80" spans="2:49" s="119" customFormat="1" ht="20.100000000000001" customHeight="1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</row>
    <row r="81" spans="1:66" s="119" customFormat="1" ht="20.100000000000001" customHeight="1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</row>
    <row r="82" spans="1:66" s="119" customFormat="1" ht="20.100000000000001" customHeight="1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</row>
    <row r="83" spans="1:66">
      <c r="A83" s="46"/>
    </row>
    <row r="84" spans="1:66">
      <c r="A84" s="46"/>
    </row>
  </sheetData>
  <sheetProtection password="AA59" sheet="1" formatCells="0" formatColumns="0" formatRows="0" autoFilter="0" pivotTables="0"/>
  <dataConsolidate/>
  <mergeCells count="57">
    <mergeCell ref="AE33:AF33"/>
    <mergeCell ref="AE32:AF32"/>
    <mergeCell ref="AE31:AF31"/>
    <mergeCell ref="A42:AF42"/>
    <mergeCell ref="A17:I17"/>
    <mergeCell ref="J17:AF17"/>
    <mergeCell ref="A18:I18"/>
    <mergeCell ref="J18:T18"/>
    <mergeCell ref="U18:W18"/>
    <mergeCell ref="X18:AF18"/>
    <mergeCell ref="A24:N24"/>
    <mergeCell ref="A23:N23"/>
    <mergeCell ref="A22:N22"/>
    <mergeCell ref="A21:N21"/>
    <mergeCell ref="O22:AA22"/>
    <mergeCell ref="O21:AA21"/>
    <mergeCell ref="A29:N29"/>
    <mergeCell ref="O29:AD29"/>
    <mergeCell ref="A31:N31"/>
    <mergeCell ref="A32:N32"/>
    <mergeCell ref="A33:N33"/>
    <mergeCell ref="A30:N30"/>
    <mergeCell ref="O30:AD30"/>
    <mergeCell ref="O33:AD33"/>
    <mergeCell ref="O32:AD32"/>
    <mergeCell ref="O31:AD31"/>
    <mergeCell ref="A19:W19"/>
    <mergeCell ref="X19:AA19"/>
    <mergeCell ref="O24:AA24"/>
    <mergeCell ref="O23:AA23"/>
    <mergeCell ref="A28:N28"/>
    <mergeCell ref="A27:N27"/>
    <mergeCell ref="X28:Z28"/>
    <mergeCell ref="T28:U28"/>
    <mergeCell ref="O28:R28"/>
    <mergeCell ref="A26:F26"/>
    <mergeCell ref="G26:N26"/>
    <mergeCell ref="O26:V26"/>
    <mergeCell ref="W26:AD26"/>
    <mergeCell ref="AB28:AC28"/>
    <mergeCell ref="O27:AD27"/>
    <mergeCell ref="A14:AF14"/>
    <mergeCell ref="A15:AF15"/>
    <mergeCell ref="A9:AF9"/>
    <mergeCell ref="U2:V2"/>
    <mergeCell ref="W2:Y2"/>
    <mergeCell ref="AA2:AB2"/>
    <mergeCell ref="AD2:AE2"/>
    <mergeCell ref="W5:AF5"/>
    <mergeCell ref="W6:AF6"/>
    <mergeCell ref="W7:AF7"/>
    <mergeCell ref="A35:N35"/>
    <mergeCell ref="O35:AD35"/>
    <mergeCell ref="A34:N34"/>
    <mergeCell ref="O34:AD34"/>
    <mergeCell ref="A36:N36"/>
    <mergeCell ref="O36:AD36"/>
  </mergeCells>
  <phoneticPr fontId="2"/>
  <conditionalFormatting sqref="W28">
    <cfRule type="cellIs" dxfId="0" priority="15" stopIfTrue="1" operator="equal">
      <formula>"#VALUE!"</formula>
    </cfRule>
  </conditionalFormatting>
  <printOptions horizontalCentered="1" verticalCentered="1"/>
  <pageMargins left="0.51181102362204722" right="0.51181102362204722" top="0.19685039370078741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78"/>
  <sheetViews>
    <sheetView showGridLines="0" view="pageBreakPreview" zoomScaleNormal="85" zoomScaleSheetLayoutView="100" workbookViewId="0">
      <selection activeCell="I23" sqref="I23:J23"/>
    </sheetView>
  </sheetViews>
  <sheetFormatPr defaultColWidth="9" defaultRowHeight="13.5"/>
  <cols>
    <col min="1" max="1" width="0.625" style="5" customWidth="1"/>
    <col min="2" max="2" width="4.75" style="5" customWidth="1"/>
    <col min="3" max="3" width="12.25" style="5" customWidth="1"/>
    <col min="4" max="4" width="9.75" style="5" customWidth="1"/>
    <col min="5" max="5" width="5.375" style="5" customWidth="1"/>
    <col min="6" max="6" width="11.25" style="5" customWidth="1"/>
    <col min="7" max="7" width="7.375" style="5" customWidth="1"/>
    <col min="8" max="8" width="4.375" style="5" customWidth="1"/>
    <col min="9" max="9" width="8.125" style="110" bestFit="1" customWidth="1"/>
    <col min="10" max="10" width="8.25" style="110" customWidth="1"/>
    <col min="11" max="11" width="14" style="5" customWidth="1"/>
    <col min="12" max="12" width="9.125" style="5" customWidth="1"/>
    <col min="13" max="13" width="11.375" style="5" customWidth="1"/>
    <col min="14" max="14" width="6.125" style="5" customWidth="1"/>
    <col min="15" max="15" width="3.625" style="5" customWidth="1"/>
    <col min="16" max="16" width="3.75" style="1" customWidth="1"/>
    <col min="17" max="17" width="4.625" style="5" bestFit="1" customWidth="1"/>
    <col min="18" max="18" width="7.625" style="5" customWidth="1"/>
    <col min="19" max="19" width="9.875" style="5" bestFit="1" customWidth="1"/>
    <col min="20" max="20" width="2.5" style="5" bestFit="1" customWidth="1"/>
    <col min="21" max="21" width="4.375" style="5" customWidth="1"/>
    <col min="22" max="22" width="3.625" style="5" customWidth="1"/>
    <col min="23" max="23" width="1.75" style="5" customWidth="1"/>
    <col min="24" max="24" width="4.125" style="5" bestFit="1" customWidth="1"/>
    <col min="25" max="25" width="9.75" style="5" bestFit="1" customWidth="1"/>
    <col min="26" max="16384" width="9" style="5"/>
  </cols>
  <sheetData>
    <row r="1" spans="1:25" ht="12.75" customHeight="1">
      <c r="I1" s="5"/>
      <c r="J1" s="5"/>
      <c r="L1" s="34" t="s">
        <v>70</v>
      </c>
    </row>
    <row r="2" spans="1:25" s="39" customFormat="1" ht="30" customHeight="1">
      <c r="B2" s="278" t="s">
        <v>7</v>
      </c>
      <c r="C2" s="278"/>
      <c r="D2" s="279" t="s">
        <v>85</v>
      </c>
      <c r="E2" s="280"/>
      <c r="F2" s="281"/>
      <c r="G2" s="278" t="s">
        <v>8</v>
      </c>
      <c r="H2" s="278"/>
      <c r="I2" s="278"/>
      <c r="J2" s="279" t="s">
        <v>86</v>
      </c>
      <c r="K2" s="280"/>
      <c r="L2" s="282"/>
    </row>
    <row r="3" spans="1:25">
      <c r="I3" s="5"/>
      <c r="J3" s="5"/>
    </row>
    <row r="4" spans="1:25" ht="23.25" customHeight="1">
      <c r="B4" s="283" t="s">
        <v>47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36"/>
      <c r="N4" s="36"/>
      <c r="O4" s="36"/>
      <c r="P4" s="36"/>
      <c r="Q4" s="36"/>
      <c r="R4" s="36"/>
      <c r="S4" s="36"/>
      <c r="T4" s="36"/>
      <c r="U4" s="36"/>
      <c r="V4" s="9"/>
      <c r="W4" s="9"/>
      <c r="X4" s="9"/>
      <c r="Y4" s="9"/>
    </row>
    <row r="5" spans="1:25" s="32" customFormat="1" ht="30" customHeight="1">
      <c r="A5" s="278" t="s">
        <v>68</v>
      </c>
      <c r="B5" s="278"/>
      <c r="C5" s="278"/>
      <c r="D5" s="278"/>
      <c r="E5" s="278"/>
      <c r="F5" s="284" t="s">
        <v>113</v>
      </c>
      <c r="G5" s="285"/>
      <c r="H5" s="285"/>
      <c r="I5" s="285"/>
      <c r="J5" s="285"/>
      <c r="K5" s="285"/>
      <c r="L5" s="286"/>
    </row>
    <row r="6" spans="1:25" s="32" customFormat="1" ht="30" customHeight="1">
      <c r="A6" s="278" t="s">
        <v>124</v>
      </c>
      <c r="B6" s="278"/>
      <c r="C6" s="278"/>
      <c r="D6" s="278"/>
      <c r="E6" s="278"/>
      <c r="F6" s="284">
        <v>1</v>
      </c>
      <c r="G6" s="285"/>
      <c r="H6" s="285"/>
      <c r="I6" s="285"/>
      <c r="J6" s="286"/>
      <c r="K6" s="287" t="s">
        <v>24</v>
      </c>
      <c r="L6" s="288"/>
    </row>
    <row r="7" spans="1:25" s="39" customFormat="1" ht="6" customHeight="1">
      <c r="B7" s="32"/>
      <c r="C7" s="32"/>
      <c r="D7" s="32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32"/>
      <c r="U7" s="32"/>
    </row>
    <row r="8" spans="1:25" s="39" customFormat="1" ht="14.25">
      <c r="B8" s="41" t="s">
        <v>48</v>
      </c>
      <c r="C8" s="41"/>
      <c r="D8" s="41"/>
      <c r="P8" s="40"/>
    </row>
    <row r="9" spans="1:25" s="39" customFormat="1" ht="8.25" customHeight="1">
      <c r="B9" s="41"/>
      <c r="C9" s="41"/>
      <c r="D9" s="41"/>
      <c r="P9" s="40"/>
    </row>
    <row r="10" spans="1:25" s="39" customFormat="1" ht="29.25" customHeight="1">
      <c r="B10" s="278" t="s">
        <v>13</v>
      </c>
      <c r="C10" s="278"/>
      <c r="D10" s="279" t="s">
        <v>87</v>
      </c>
      <c r="E10" s="280"/>
      <c r="F10" s="118" t="s">
        <v>67</v>
      </c>
      <c r="G10" s="289">
        <f>ROUND(SUM(I14:I42),2)</f>
        <v>29000.5</v>
      </c>
      <c r="H10" s="289"/>
      <c r="I10" s="289"/>
      <c r="J10" s="289"/>
      <c r="K10" s="39" t="s">
        <v>122</v>
      </c>
      <c r="P10" s="40"/>
    </row>
    <row r="11" spans="1:25" s="39" customFormat="1" ht="13.5" customHeight="1">
      <c r="B11" s="32"/>
      <c r="C11" s="32"/>
      <c r="D11" s="32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</row>
    <row r="12" spans="1:25" ht="18" customHeight="1">
      <c r="B12" s="35"/>
      <c r="C12" s="72" t="s">
        <v>53</v>
      </c>
      <c r="D12" s="35"/>
      <c r="H12" s="7"/>
      <c r="I12" s="5"/>
      <c r="J12" s="5"/>
    </row>
    <row r="13" spans="1:25" s="1" customFormat="1" ht="30.75" customHeight="1">
      <c r="B13" s="117" t="s">
        <v>46</v>
      </c>
      <c r="C13" s="293" t="s">
        <v>51</v>
      </c>
      <c r="D13" s="293"/>
      <c r="E13" s="293"/>
      <c r="F13" s="293" t="s">
        <v>52</v>
      </c>
      <c r="G13" s="293"/>
      <c r="H13" s="293"/>
      <c r="I13" s="293" t="s">
        <v>50</v>
      </c>
      <c r="J13" s="293"/>
      <c r="K13" s="278" t="s">
        <v>12</v>
      </c>
      <c r="L13" s="278"/>
    </row>
    <row r="14" spans="1:25" s="1" customFormat="1" ht="36" customHeight="1">
      <c r="B14" s="122">
        <v>1</v>
      </c>
      <c r="C14" s="290" t="s">
        <v>96</v>
      </c>
      <c r="D14" s="290"/>
      <c r="E14" s="290"/>
      <c r="F14" s="290" t="s">
        <v>103</v>
      </c>
      <c r="G14" s="290"/>
      <c r="H14" s="290"/>
      <c r="I14" s="291">
        <v>39000.5</v>
      </c>
      <c r="J14" s="291"/>
      <c r="K14" s="290"/>
      <c r="L14" s="290"/>
      <c r="S14" s="10"/>
    </row>
    <row r="15" spans="1:25" ht="36" customHeight="1">
      <c r="B15" s="122">
        <v>2</v>
      </c>
      <c r="C15" s="290" t="s">
        <v>106</v>
      </c>
      <c r="D15" s="290"/>
      <c r="E15" s="290"/>
      <c r="F15" s="290" t="s">
        <v>104</v>
      </c>
      <c r="G15" s="290"/>
      <c r="H15" s="290"/>
      <c r="I15" s="291">
        <v>-10000</v>
      </c>
      <c r="J15" s="291"/>
      <c r="K15" s="290"/>
      <c r="L15" s="290"/>
      <c r="M15" s="1"/>
      <c r="P15" s="5"/>
    </row>
    <row r="16" spans="1:25" ht="36" customHeight="1">
      <c r="B16" s="122">
        <v>3</v>
      </c>
      <c r="C16" s="290"/>
      <c r="D16" s="290"/>
      <c r="E16" s="290"/>
      <c r="F16" s="292"/>
      <c r="G16" s="292"/>
      <c r="H16" s="292"/>
      <c r="I16" s="291"/>
      <c r="J16" s="291"/>
      <c r="K16" s="290"/>
      <c r="L16" s="290"/>
      <c r="M16" s="1"/>
      <c r="P16" s="5"/>
    </row>
    <row r="17" spans="2:36" ht="36" customHeight="1">
      <c r="B17" s="122">
        <v>4</v>
      </c>
      <c r="C17" s="290"/>
      <c r="D17" s="290"/>
      <c r="E17" s="290"/>
      <c r="F17" s="292"/>
      <c r="G17" s="292"/>
      <c r="H17" s="292"/>
      <c r="I17" s="291"/>
      <c r="J17" s="291"/>
      <c r="K17" s="290"/>
      <c r="L17" s="290"/>
      <c r="M17" s="1"/>
      <c r="P17" s="5"/>
    </row>
    <row r="18" spans="2:36" ht="36" customHeight="1">
      <c r="B18" s="122">
        <v>5</v>
      </c>
      <c r="C18" s="290"/>
      <c r="D18" s="290"/>
      <c r="E18" s="290"/>
      <c r="F18" s="292"/>
      <c r="G18" s="292"/>
      <c r="H18" s="292"/>
      <c r="I18" s="291"/>
      <c r="J18" s="291"/>
      <c r="K18" s="290"/>
      <c r="L18" s="290"/>
      <c r="M18" s="1"/>
      <c r="P18" s="5"/>
    </row>
    <row r="19" spans="2:36" ht="36" customHeight="1">
      <c r="B19" s="122">
        <v>6</v>
      </c>
      <c r="C19" s="290"/>
      <c r="D19" s="290"/>
      <c r="E19" s="290"/>
      <c r="F19" s="292"/>
      <c r="G19" s="292"/>
      <c r="H19" s="292"/>
      <c r="I19" s="291"/>
      <c r="J19" s="291"/>
      <c r="K19" s="290"/>
      <c r="L19" s="290"/>
      <c r="M19" s="1"/>
      <c r="P19" s="5"/>
    </row>
    <row r="20" spans="2:36" ht="36" customHeight="1">
      <c r="B20" s="122">
        <v>7</v>
      </c>
      <c r="C20" s="290"/>
      <c r="D20" s="290"/>
      <c r="E20" s="290"/>
      <c r="F20" s="292"/>
      <c r="G20" s="292"/>
      <c r="H20" s="292"/>
      <c r="I20" s="291"/>
      <c r="J20" s="291"/>
      <c r="K20" s="290"/>
      <c r="L20" s="290"/>
      <c r="M20" s="1"/>
      <c r="P20" s="5"/>
    </row>
    <row r="21" spans="2:36" ht="36" customHeight="1">
      <c r="B21" s="122">
        <v>8</v>
      </c>
      <c r="C21" s="290"/>
      <c r="D21" s="290"/>
      <c r="E21" s="290"/>
      <c r="F21" s="292"/>
      <c r="G21" s="292"/>
      <c r="H21" s="292"/>
      <c r="I21" s="291"/>
      <c r="J21" s="291"/>
      <c r="K21" s="290"/>
      <c r="L21" s="290"/>
      <c r="M21" s="1"/>
      <c r="P21" s="5"/>
    </row>
    <row r="22" spans="2:36" ht="36" customHeight="1">
      <c r="B22" s="122">
        <v>9</v>
      </c>
      <c r="C22" s="294"/>
      <c r="D22" s="295"/>
      <c r="E22" s="296"/>
      <c r="F22" s="292"/>
      <c r="G22" s="292"/>
      <c r="H22" s="292"/>
      <c r="I22" s="291"/>
      <c r="J22" s="291"/>
      <c r="K22" s="290"/>
      <c r="L22" s="290"/>
      <c r="M22" s="1"/>
      <c r="P22" s="5"/>
    </row>
    <row r="23" spans="2:36" ht="36" customHeight="1">
      <c r="B23" s="122">
        <v>10</v>
      </c>
      <c r="C23" s="290"/>
      <c r="D23" s="290"/>
      <c r="E23" s="290"/>
      <c r="F23" s="292"/>
      <c r="G23" s="292"/>
      <c r="H23" s="292"/>
      <c r="I23" s="291"/>
      <c r="J23" s="291"/>
      <c r="K23" s="290"/>
      <c r="L23" s="290"/>
      <c r="M23" s="1"/>
      <c r="P23" s="5"/>
    </row>
    <row r="24" spans="2:36" ht="36" customHeight="1">
      <c r="B24" s="122">
        <v>11</v>
      </c>
      <c r="C24" s="290"/>
      <c r="D24" s="290"/>
      <c r="E24" s="290"/>
      <c r="F24" s="292"/>
      <c r="G24" s="292"/>
      <c r="H24" s="292"/>
      <c r="I24" s="291"/>
      <c r="J24" s="291"/>
      <c r="K24" s="290"/>
      <c r="L24" s="290"/>
      <c r="M24" s="1"/>
      <c r="P24" s="5"/>
    </row>
    <row r="25" spans="2:36" ht="36" customHeight="1">
      <c r="B25" s="122">
        <v>12</v>
      </c>
      <c r="C25" s="290"/>
      <c r="D25" s="290"/>
      <c r="E25" s="290"/>
      <c r="F25" s="292"/>
      <c r="G25" s="292"/>
      <c r="H25" s="292"/>
      <c r="I25" s="291"/>
      <c r="J25" s="291"/>
      <c r="K25" s="290"/>
      <c r="L25" s="290"/>
      <c r="M25" s="1"/>
      <c r="P25" s="5"/>
    </row>
    <row r="26" spans="2:36" ht="36" customHeight="1">
      <c r="B26" s="122">
        <v>13</v>
      </c>
      <c r="C26" s="290"/>
      <c r="D26" s="290"/>
      <c r="E26" s="290"/>
      <c r="F26" s="292"/>
      <c r="G26" s="292"/>
      <c r="H26" s="292"/>
      <c r="I26" s="291"/>
      <c r="J26" s="291"/>
      <c r="K26" s="290"/>
      <c r="L26" s="290"/>
      <c r="M26" s="1"/>
      <c r="P26" s="5"/>
    </row>
    <row r="27" spans="2:36" ht="36" customHeight="1">
      <c r="B27" s="122">
        <v>14</v>
      </c>
      <c r="C27" s="290"/>
      <c r="D27" s="290"/>
      <c r="E27" s="290"/>
      <c r="F27" s="292"/>
      <c r="G27" s="292"/>
      <c r="H27" s="292"/>
      <c r="I27" s="291"/>
      <c r="J27" s="291"/>
      <c r="K27" s="290"/>
      <c r="L27" s="290"/>
      <c r="M27" s="1"/>
      <c r="P27" s="5"/>
    </row>
    <row r="28" spans="2:36" ht="36" customHeight="1">
      <c r="B28" s="122">
        <v>15</v>
      </c>
      <c r="C28" s="294"/>
      <c r="D28" s="295"/>
      <c r="E28" s="296"/>
      <c r="F28" s="292"/>
      <c r="G28" s="292"/>
      <c r="H28" s="292"/>
      <c r="I28" s="291"/>
      <c r="J28" s="291"/>
      <c r="K28" s="290"/>
      <c r="L28" s="290"/>
      <c r="M28" s="1"/>
      <c r="P28" s="5"/>
    </row>
    <row r="29" spans="2:36" ht="31.5" customHeight="1">
      <c r="B29" s="31"/>
      <c r="C29" s="7" t="s">
        <v>116</v>
      </c>
      <c r="D29" s="13"/>
      <c r="E29" s="13"/>
      <c r="F29" s="13"/>
      <c r="G29" s="13"/>
      <c r="H29" s="71"/>
      <c r="I29" s="297"/>
      <c r="J29" s="298"/>
      <c r="M29" s="1"/>
      <c r="P29" s="5"/>
    </row>
    <row r="30" spans="2:36">
      <c r="I30" s="297"/>
      <c r="J30" s="298"/>
      <c r="M30" s="12"/>
      <c r="N30" s="12"/>
      <c r="O30" s="12"/>
      <c r="P30" s="8"/>
      <c r="Q30" s="12"/>
      <c r="R30" s="12"/>
      <c r="S30" s="12"/>
      <c r="T30" s="12"/>
      <c r="U30" s="12"/>
      <c r="AJ30" s="26"/>
    </row>
    <row r="31" spans="2:36" ht="30.75" customHeight="1">
      <c r="B31" s="11"/>
      <c r="C31" s="11"/>
      <c r="D31" s="11"/>
      <c r="E31" s="11"/>
      <c r="F31" s="11"/>
      <c r="G31" s="12"/>
      <c r="H31" s="12"/>
      <c r="I31" s="297"/>
      <c r="J31" s="298"/>
      <c r="K31" s="12"/>
      <c r="L31" s="12"/>
      <c r="M31" s="12"/>
      <c r="N31" s="12"/>
      <c r="O31" s="12"/>
      <c r="P31" s="8"/>
      <c r="Q31" s="12"/>
      <c r="R31" s="12"/>
      <c r="S31" s="12"/>
      <c r="T31" s="12"/>
      <c r="U31" s="12"/>
    </row>
    <row r="32" spans="2:36">
      <c r="I32" s="297"/>
      <c r="J32" s="298"/>
    </row>
    <row r="33" spans="9:10">
      <c r="I33" s="297"/>
      <c r="J33" s="298"/>
    </row>
    <row r="34" spans="9:10">
      <c r="I34" s="297"/>
      <c r="J34" s="298"/>
    </row>
    <row r="35" spans="9:10">
      <c r="I35" s="297"/>
      <c r="J35" s="298"/>
    </row>
    <row r="36" spans="9:10">
      <c r="I36" s="297"/>
      <c r="J36" s="298"/>
    </row>
    <row r="37" spans="9:10">
      <c r="I37" s="297"/>
      <c r="J37" s="298"/>
    </row>
    <row r="38" spans="9:10">
      <c r="I38" s="297"/>
      <c r="J38" s="298"/>
    </row>
    <row r="39" spans="9:10">
      <c r="I39" s="297"/>
      <c r="J39" s="298"/>
    </row>
    <row r="40" spans="9:10">
      <c r="I40" s="297"/>
      <c r="J40" s="298"/>
    </row>
    <row r="41" spans="9:10">
      <c r="I41" s="297"/>
      <c r="J41" s="298"/>
    </row>
    <row r="42" spans="9:10">
      <c r="I42" s="297"/>
      <c r="J42" s="298"/>
    </row>
    <row r="43" spans="9:10">
      <c r="I43" s="297"/>
      <c r="J43" s="298"/>
    </row>
    <row r="44" spans="9:10">
      <c r="I44" s="297"/>
      <c r="J44" s="298"/>
    </row>
    <row r="45" spans="9:10">
      <c r="I45" s="297"/>
      <c r="J45" s="298"/>
    </row>
    <row r="46" spans="9:10">
      <c r="I46" s="297"/>
      <c r="J46" s="298"/>
    </row>
    <row r="47" spans="9:10">
      <c r="I47" s="297"/>
      <c r="J47" s="298"/>
    </row>
    <row r="48" spans="9:10">
      <c r="I48" s="297"/>
      <c r="J48" s="298"/>
    </row>
    <row r="49" spans="9:10">
      <c r="I49" s="297"/>
      <c r="J49" s="298"/>
    </row>
    <row r="50" spans="9:10">
      <c r="I50" s="297"/>
      <c r="J50" s="298"/>
    </row>
    <row r="51" spans="9:10">
      <c r="I51" s="297"/>
      <c r="J51" s="298"/>
    </row>
    <row r="52" spans="9:10">
      <c r="I52" s="297"/>
      <c r="J52" s="298"/>
    </row>
    <row r="53" spans="9:10">
      <c r="I53" s="297"/>
      <c r="J53" s="298"/>
    </row>
    <row r="54" spans="9:10">
      <c r="I54" s="297"/>
      <c r="J54" s="298"/>
    </row>
    <row r="55" spans="9:10">
      <c r="I55" s="297"/>
      <c r="J55" s="298"/>
    </row>
    <row r="56" spans="9:10">
      <c r="I56" s="297"/>
      <c r="J56" s="298"/>
    </row>
    <row r="57" spans="9:10">
      <c r="I57" s="297"/>
      <c r="J57" s="298"/>
    </row>
    <row r="58" spans="9:10">
      <c r="I58" s="297"/>
      <c r="J58" s="298"/>
    </row>
    <row r="59" spans="9:10">
      <c r="I59" s="297"/>
      <c r="J59" s="298"/>
    </row>
    <row r="60" spans="9:10">
      <c r="I60" s="297"/>
      <c r="J60" s="298"/>
    </row>
    <row r="61" spans="9:10">
      <c r="I61" s="297"/>
      <c r="J61" s="298"/>
    </row>
    <row r="62" spans="9:10">
      <c r="I62" s="297"/>
      <c r="J62" s="298"/>
    </row>
    <row r="63" spans="9:10">
      <c r="I63" s="297"/>
      <c r="J63" s="298"/>
    </row>
    <row r="64" spans="9:10">
      <c r="I64" s="297"/>
      <c r="J64" s="298"/>
    </row>
    <row r="65" spans="9:10">
      <c r="I65" s="297"/>
      <c r="J65" s="298"/>
    </row>
    <row r="66" spans="9:10">
      <c r="I66" s="297"/>
      <c r="J66" s="298"/>
    </row>
    <row r="67" spans="9:10">
      <c r="I67" s="297"/>
      <c r="J67" s="298"/>
    </row>
    <row r="68" spans="9:10">
      <c r="I68" s="297"/>
      <c r="J68" s="298"/>
    </row>
    <row r="69" spans="9:10">
      <c r="I69" s="297"/>
      <c r="J69" s="298"/>
    </row>
    <row r="70" spans="9:10">
      <c r="I70" s="297"/>
      <c r="J70" s="298"/>
    </row>
    <row r="71" spans="9:10">
      <c r="I71" s="297"/>
      <c r="J71" s="298"/>
    </row>
    <row r="72" spans="9:10">
      <c r="I72" s="297"/>
      <c r="J72" s="298"/>
    </row>
    <row r="73" spans="9:10">
      <c r="I73" s="297"/>
      <c r="J73" s="298"/>
    </row>
    <row r="74" spans="9:10">
      <c r="I74" s="297"/>
      <c r="J74" s="298"/>
    </row>
    <row r="75" spans="9:10">
      <c r="I75" s="297"/>
      <c r="J75" s="298"/>
    </row>
    <row r="76" spans="9:10">
      <c r="I76" s="297"/>
      <c r="J76" s="298"/>
    </row>
    <row r="77" spans="9:10">
      <c r="I77" s="297"/>
      <c r="J77" s="298"/>
    </row>
    <row r="78" spans="9:10">
      <c r="I78" s="297"/>
      <c r="J78" s="298"/>
    </row>
  </sheetData>
  <sheetProtection password="AA59" sheet="1" formatCells="0" formatColumns="0" formatRows="0" sort="0" autoFilter="0" pivotTables="0"/>
  <mergeCells count="127">
    <mergeCell ref="I77:J77"/>
    <mergeCell ref="I78:J78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53:J53"/>
    <mergeCell ref="I54:J54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I29:J29"/>
    <mergeCell ref="I30:J30"/>
    <mergeCell ref="I31:J31"/>
    <mergeCell ref="I32:J32"/>
    <mergeCell ref="I33:J33"/>
    <mergeCell ref="I34:J34"/>
    <mergeCell ref="C27:E27"/>
    <mergeCell ref="F27:H27"/>
    <mergeCell ref="I27:J27"/>
    <mergeCell ref="K27:L27"/>
    <mergeCell ref="C28:E28"/>
    <mergeCell ref="F28:H28"/>
    <mergeCell ref="I28:J28"/>
    <mergeCell ref="K28:L28"/>
    <mergeCell ref="C25:E25"/>
    <mergeCell ref="F25:H25"/>
    <mergeCell ref="I25:J25"/>
    <mergeCell ref="K25:L25"/>
    <mergeCell ref="C26:E26"/>
    <mergeCell ref="F26:H26"/>
    <mergeCell ref="I26:J26"/>
    <mergeCell ref="K26:L26"/>
    <mergeCell ref="C23:E23"/>
    <mergeCell ref="F23:H23"/>
    <mergeCell ref="I23:J23"/>
    <mergeCell ref="K23:L23"/>
    <mergeCell ref="C24:E24"/>
    <mergeCell ref="F24:H24"/>
    <mergeCell ref="I24:J24"/>
    <mergeCell ref="K24:L24"/>
    <mergeCell ref="C21:E21"/>
    <mergeCell ref="F21:H21"/>
    <mergeCell ref="I21:J21"/>
    <mergeCell ref="K21:L21"/>
    <mergeCell ref="C22:E22"/>
    <mergeCell ref="F22:H22"/>
    <mergeCell ref="I22:J22"/>
    <mergeCell ref="K22:L22"/>
    <mergeCell ref="C19:E19"/>
    <mergeCell ref="F19:H19"/>
    <mergeCell ref="I19:J19"/>
    <mergeCell ref="K19:L19"/>
    <mergeCell ref="C20:E20"/>
    <mergeCell ref="F20:H20"/>
    <mergeCell ref="I20:J20"/>
    <mergeCell ref="K20:L20"/>
    <mergeCell ref="C17:E17"/>
    <mergeCell ref="F17:H17"/>
    <mergeCell ref="I17:J17"/>
    <mergeCell ref="K17:L17"/>
    <mergeCell ref="C18:E18"/>
    <mergeCell ref="F18:H18"/>
    <mergeCell ref="I18:J18"/>
    <mergeCell ref="K18:L18"/>
    <mergeCell ref="C15:E15"/>
    <mergeCell ref="F15:H15"/>
    <mergeCell ref="I15:J15"/>
    <mergeCell ref="K15:L15"/>
    <mergeCell ref="C16:E16"/>
    <mergeCell ref="F16:H16"/>
    <mergeCell ref="I16:J16"/>
    <mergeCell ref="K16:L16"/>
    <mergeCell ref="C13:E13"/>
    <mergeCell ref="F13:H13"/>
    <mergeCell ref="I13:J13"/>
    <mergeCell ref="K13:L13"/>
    <mergeCell ref="C14:E14"/>
    <mergeCell ref="F14:H14"/>
    <mergeCell ref="I14:J14"/>
    <mergeCell ref="K14:L14"/>
    <mergeCell ref="B2:C2"/>
    <mergeCell ref="D2:F2"/>
    <mergeCell ref="G2:I2"/>
    <mergeCell ref="J2:L2"/>
    <mergeCell ref="B4:L4"/>
    <mergeCell ref="B10:C10"/>
    <mergeCell ref="A5:E5"/>
    <mergeCell ref="F5:L5"/>
    <mergeCell ref="A6:E6"/>
    <mergeCell ref="F6:J6"/>
    <mergeCell ref="K6:L6"/>
    <mergeCell ref="D10:E10"/>
    <mergeCell ref="G10:J10"/>
  </mergeCells>
  <phoneticPr fontId="2"/>
  <pageMargins left="0.74803149606299213" right="0.62992125984251968" top="0.74803149606299213" bottom="0.74803149606299213" header="0.31496062992125984" footer="0.31496062992125984"/>
  <pageSetup paperSize="9" scale="94" fitToHeight="0" orientation="portrait" r:id="rId1"/>
  <colBreaks count="1" manualBreakCount="1">
    <brk id="17" max="4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8"/>
  <sheetViews>
    <sheetView showGridLines="0" view="pageBreakPreview" zoomScaleNormal="85" zoomScaleSheetLayoutView="100" workbookViewId="0">
      <selection activeCell="Q15" sqref="Q15"/>
    </sheetView>
  </sheetViews>
  <sheetFormatPr defaultColWidth="9" defaultRowHeight="13.5"/>
  <cols>
    <col min="1" max="1" width="0.625" style="5" customWidth="1"/>
    <col min="2" max="2" width="4.75" style="5" customWidth="1"/>
    <col min="3" max="3" width="12.25" style="5" customWidth="1"/>
    <col min="4" max="4" width="9.75" style="5" customWidth="1"/>
    <col min="5" max="5" width="5.375" style="5" customWidth="1"/>
    <col min="6" max="6" width="11.25" style="5" customWidth="1"/>
    <col min="7" max="7" width="7.375" style="5" customWidth="1"/>
    <col min="8" max="8" width="4.375" style="5" customWidth="1"/>
    <col min="9" max="9" width="8.125" style="5" bestFit="1" customWidth="1"/>
    <col min="10" max="10" width="8.25" style="5" customWidth="1"/>
    <col min="11" max="11" width="14" style="5" customWidth="1"/>
    <col min="12" max="12" width="8.875" style="5" customWidth="1"/>
    <col min="13" max="13" width="11.375" style="5" customWidth="1"/>
    <col min="14" max="14" width="6.125" style="5" customWidth="1"/>
    <col min="15" max="15" width="3.625" style="5" customWidth="1"/>
    <col min="16" max="16" width="3.75" style="1" customWidth="1"/>
    <col min="17" max="17" width="4.625" style="5" bestFit="1" customWidth="1"/>
    <col min="18" max="18" width="7.625" style="5" customWidth="1"/>
    <col min="19" max="19" width="9.875" style="5" bestFit="1" customWidth="1"/>
    <col min="20" max="20" width="2.5" style="5" bestFit="1" customWidth="1"/>
    <col min="21" max="21" width="4.375" style="5" customWidth="1"/>
    <col min="22" max="22" width="3.625" style="5" customWidth="1"/>
    <col min="23" max="23" width="1.75" style="5" customWidth="1"/>
    <col min="24" max="24" width="4.125" style="5" bestFit="1" customWidth="1"/>
    <col min="25" max="25" width="9.75" style="5" bestFit="1" customWidth="1"/>
    <col min="26" max="16384" width="9" style="5"/>
  </cols>
  <sheetData>
    <row r="1" spans="1:25" ht="12.75" customHeight="1">
      <c r="L1" s="34" t="s">
        <v>70</v>
      </c>
    </row>
    <row r="2" spans="1:25" s="39" customFormat="1" ht="30" customHeight="1">
      <c r="B2" s="278" t="s">
        <v>44</v>
      </c>
      <c r="C2" s="278"/>
      <c r="D2" s="312"/>
      <c r="E2" s="313"/>
      <c r="F2" s="314"/>
      <c r="G2" s="278" t="s">
        <v>45</v>
      </c>
      <c r="H2" s="278"/>
      <c r="I2" s="278"/>
      <c r="J2" s="312"/>
      <c r="K2" s="313"/>
      <c r="L2" s="315"/>
    </row>
    <row r="4" spans="1:25" ht="23.25" customHeight="1">
      <c r="B4" s="283" t="s">
        <v>47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36"/>
      <c r="N4" s="36"/>
      <c r="O4" s="36"/>
      <c r="P4" s="36"/>
      <c r="Q4" s="36"/>
      <c r="R4" s="36"/>
      <c r="S4" s="36"/>
      <c r="T4" s="36"/>
      <c r="U4" s="36"/>
      <c r="V4" s="9"/>
      <c r="W4" s="9"/>
      <c r="X4" s="9"/>
      <c r="Y4" s="9"/>
    </row>
    <row r="5" spans="1:25" s="32" customFormat="1" ht="30" customHeight="1">
      <c r="A5" s="278" t="s">
        <v>68</v>
      </c>
      <c r="B5" s="278"/>
      <c r="C5" s="278"/>
      <c r="D5" s="278"/>
      <c r="E5" s="278"/>
      <c r="F5" s="309"/>
      <c r="G5" s="310"/>
      <c r="H5" s="310"/>
      <c r="I5" s="310"/>
      <c r="J5" s="310"/>
      <c r="K5" s="310"/>
      <c r="L5" s="311"/>
    </row>
    <row r="6" spans="1:25" s="32" customFormat="1" ht="30" customHeight="1">
      <c r="A6" s="278" t="s">
        <v>124</v>
      </c>
      <c r="B6" s="278"/>
      <c r="C6" s="278"/>
      <c r="D6" s="278"/>
      <c r="E6" s="278"/>
      <c r="F6" s="309"/>
      <c r="G6" s="310"/>
      <c r="H6" s="310"/>
      <c r="I6" s="310"/>
      <c r="J6" s="310"/>
      <c r="K6" s="287" t="s">
        <v>24</v>
      </c>
      <c r="L6" s="288"/>
    </row>
    <row r="7" spans="1:25" s="39" customFormat="1" ht="6" customHeight="1">
      <c r="B7" s="32"/>
      <c r="C7" s="32"/>
      <c r="D7" s="32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32"/>
      <c r="U7" s="32"/>
    </row>
    <row r="8" spans="1:25" s="39" customFormat="1" ht="14.25">
      <c r="B8" s="41" t="s">
        <v>48</v>
      </c>
      <c r="C8" s="41"/>
      <c r="D8" s="41"/>
      <c r="P8" s="40"/>
    </row>
    <row r="9" spans="1:25" s="39" customFormat="1" ht="8.25" customHeight="1">
      <c r="B9" s="41"/>
      <c r="C9" s="41"/>
      <c r="D9" s="41"/>
      <c r="P9" s="40"/>
    </row>
    <row r="10" spans="1:25" s="39" customFormat="1" ht="29.25" customHeight="1">
      <c r="B10" s="278" t="s">
        <v>49</v>
      </c>
      <c r="C10" s="278"/>
      <c r="D10" s="299"/>
      <c r="E10" s="300"/>
      <c r="F10" s="118" t="s">
        <v>67</v>
      </c>
      <c r="G10" s="301"/>
      <c r="H10" s="301"/>
      <c r="I10" s="301"/>
      <c r="J10" s="301"/>
      <c r="K10" s="39" t="s">
        <v>122</v>
      </c>
      <c r="P10" s="40"/>
    </row>
    <row r="11" spans="1:25" s="39" customFormat="1" ht="13.5" customHeight="1">
      <c r="B11" s="32"/>
      <c r="C11" s="32"/>
      <c r="D11" s="32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</row>
    <row r="12" spans="1:25" ht="18" customHeight="1">
      <c r="B12" s="35"/>
      <c r="C12" s="72" t="s">
        <v>53</v>
      </c>
      <c r="D12" s="35"/>
      <c r="H12" s="7"/>
    </row>
    <row r="13" spans="1:25" s="1" customFormat="1" ht="30.75" customHeight="1">
      <c r="B13" s="117" t="s">
        <v>46</v>
      </c>
      <c r="C13" s="293" t="s">
        <v>51</v>
      </c>
      <c r="D13" s="293"/>
      <c r="E13" s="293"/>
      <c r="F13" s="293" t="s">
        <v>52</v>
      </c>
      <c r="G13" s="293"/>
      <c r="H13" s="293"/>
      <c r="I13" s="293" t="s">
        <v>50</v>
      </c>
      <c r="J13" s="293"/>
      <c r="K13" s="278" t="s">
        <v>34</v>
      </c>
      <c r="L13" s="278"/>
    </row>
    <row r="14" spans="1:25" s="1" customFormat="1" ht="38.25" customHeight="1">
      <c r="B14" s="127">
        <v>1</v>
      </c>
      <c r="C14" s="306"/>
      <c r="D14" s="306"/>
      <c r="E14" s="306"/>
      <c r="F14" s="306"/>
      <c r="G14" s="306"/>
      <c r="H14" s="306"/>
      <c r="I14" s="307"/>
      <c r="J14" s="308"/>
      <c r="K14" s="306"/>
      <c r="L14" s="306"/>
      <c r="S14" s="10"/>
    </row>
    <row r="15" spans="1:25" ht="38.25" customHeight="1">
      <c r="B15" s="127">
        <v>2</v>
      </c>
      <c r="C15" s="306"/>
      <c r="D15" s="306"/>
      <c r="E15" s="306"/>
      <c r="F15" s="306"/>
      <c r="G15" s="306"/>
      <c r="H15" s="306"/>
      <c r="I15" s="307"/>
      <c r="J15" s="308"/>
      <c r="K15" s="306"/>
      <c r="L15" s="306"/>
      <c r="M15" s="1"/>
      <c r="P15" s="5"/>
    </row>
    <row r="16" spans="1:25" ht="38.25" customHeight="1">
      <c r="B16" s="127">
        <v>3</v>
      </c>
      <c r="C16" s="306"/>
      <c r="D16" s="306"/>
      <c r="E16" s="306"/>
      <c r="F16" s="306"/>
      <c r="G16" s="306"/>
      <c r="H16" s="306"/>
      <c r="I16" s="307"/>
      <c r="J16" s="308"/>
      <c r="K16" s="306"/>
      <c r="L16" s="306"/>
      <c r="M16" s="1"/>
      <c r="P16" s="5"/>
    </row>
    <row r="17" spans="2:36" ht="38.25" customHeight="1">
      <c r="B17" s="127">
        <v>4</v>
      </c>
      <c r="C17" s="306"/>
      <c r="D17" s="306"/>
      <c r="E17" s="306"/>
      <c r="F17" s="306"/>
      <c r="G17" s="306"/>
      <c r="H17" s="306"/>
      <c r="I17" s="307"/>
      <c r="J17" s="308"/>
      <c r="K17" s="306"/>
      <c r="L17" s="306"/>
      <c r="M17" s="1"/>
      <c r="P17" s="5"/>
    </row>
    <row r="18" spans="2:36" ht="38.25" customHeight="1">
      <c r="B18" s="127">
        <v>5</v>
      </c>
      <c r="C18" s="306"/>
      <c r="D18" s="306"/>
      <c r="E18" s="306"/>
      <c r="F18" s="306"/>
      <c r="G18" s="306"/>
      <c r="H18" s="306"/>
      <c r="I18" s="307"/>
      <c r="J18" s="308"/>
      <c r="K18" s="306"/>
      <c r="L18" s="306"/>
      <c r="M18" s="1"/>
      <c r="P18" s="5"/>
    </row>
    <row r="19" spans="2:36" ht="38.25" customHeight="1">
      <c r="B19" s="127">
        <v>6</v>
      </c>
      <c r="C19" s="306"/>
      <c r="D19" s="306"/>
      <c r="E19" s="306"/>
      <c r="F19" s="306"/>
      <c r="G19" s="306"/>
      <c r="H19" s="306"/>
      <c r="I19" s="307"/>
      <c r="J19" s="308"/>
      <c r="K19" s="306"/>
      <c r="L19" s="306"/>
      <c r="M19" s="1"/>
      <c r="P19" s="5"/>
    </row>
    <row r="20" spans="2:36" ht="38.25" customHeight="1">
      <c r="B20" s="127">
        <v>7</v>
      </c>
      <c r="C20" s="306"/>
      <c r="D20" s="306"/>
      <c r="E20" s="306"/>
      <c r="F20" s="306"/>
      <c r="G20" s="306"/>
      <c r="H20" s="306"/>
      <c r="I20" s="307"/>
      <c r="J20" s="308"/>
      <c r="K20" s="306"/>
      <c r="L20" s="306"/>
      <c r="M20" s="1"/>
      <c r="P20" s="5"/>
    </row>
    <row r="21" spans="2:36" ht="38.25" customHeight="1">
      <c r="B21" s="127">
        <v>8</v>
      </c>
      <c r="C21" s="306"/>
      <c r="D21" s="306"/>
      <c r="E21" s="306"/>
      <c r="F21" s="306"/>
      <c r="G21" s="306"/>
      <c r="H21" s="306"/>
      <c r="I21" s="307"/>
      <c r="J21" s="308"/>
      <c r="K21" s="306"/>
      <c r="L21" s="306"/>
      <c r="M21" s="1"/>
      <c r="P21" s="5"/>
    </row>
    <row r="22" spans="2:36" ht="38.25" customHeight="1">
      <c r="B22" s="127">
        <v>9</v>
      </c>
      <c r="C22" s="306"/>
      <c r="D22" s="306"/>
      <c r="E22" s="306"/>
      <c r="F22" s="306"/>
      <c r="G22" s="306"/>
      <c r="H22" s="306"/>
      <c r="I22" s="307"/>
      <c r="J22" s="308"/>
      <c r="K22" s="306"/>
      <c r="L22" s="306"/>
      <c r="M22" s="1"/>
      <c r="P22" s="5"/>
    </row>
    <row r="23" spans="2:36" ht="38.25" customHeight="1">
      <c r="B23" s="127">
        <v>10</v>
      </c>
      <c r="C23" s="306"/>
      <c r="D23" s="306"/>
      <c r="E23" s="306"/>
      <c r="F23" s="306"/>
      <c r="G23" s="306"/>
      <c r="H23" s="306"/>
      <c r="I23" s="307"/>
      <c r="J23" s="308"/>
      <c r="K23" s="306"/>
      <c r="L23" s="306"/>
      <c r="M23" s="1"/>
      <c r="P23" s="5"/>
    </row>
    <row r="24" spans="2:36" ht="38.25" customHeight="1">
      <c r="B24" s="127">
        <v>11</v>
      </c>
      <c r="C24" s="306"/>
      <c r="D24" s="306"/>
      <c r="E24" s="306"/>
      <c r="F24" s="306"/>
      <c r="G24" s="306"/>
      <c r="H24" s="306"/>
      <c r="I24" s="307"/>
      <c r="J24" s="308"/>
      <c r="K24" s="306"/>
      <c r="L24" s="306"/>
      <c r="M24" s="1"/>
      <c r="P24" s="5"/>
    </row>
    <row r="25" spans="2:36" ht="38.25" customHeight="1">
      <c r="B25" s="127">
        <v>12</v>
      </c>
      <c r="C25" s="306"/>
      <c r="D25" s="306"/>
      <c r="E25" s="306"/>
      <c r="F25" s="306"/>
      <c r="G25" s="306"/>
      <c r="H25" s="306"/>
      <c r="I25" s="307"/>
      <c r="J25" s="308"/>
      <c r="K25" s="306"/>
      <c r="L25" s="306"/>
      <c r="M25" s="1"/>
      <c r="P25" s="5"/>
    </row>
    <row r="26" spans="2:36" ht="38.25" customHeight="1">
      <c r="B26" s="127">
        <v>13</v>
      </c>
      <c r="C26" s="306"/>
      <c r="D26" s="306"/>
      <c r="E26" s="306"/>
      <c r="F26" s="306"/>
      <c r="G26" s="306"/>
      <c r="H26" s="306"/>
      <c r="I26" s="307"/>
      <c r="J26" s="308"/>
      <c r="K26" s="306"/>
      <c r="L26" s="306"/>
      <c r="M26" s="1"/>
      <c r="P26" s="5"/>
    </row>
    <row r="27" spans="2:36" ht="38.25" customHeight="1">
      <c r="B27" s="127">
        <v>14</v>
      </c>
      <c r="C27" s="306"/>
      <c r="D27" s="306"/>
      <c r="E27" s="306"/>
      <c r="F27" s="306"/>
      <c r="G27" s="306"/>
      <c r="H27" s="306"/>
      <c r="I27" s="307"/>
      <c r="J27" s="308"/>
      <c r="K27" s="306"/>
      <c r="L27" s="306"/>
      <c r="M27" s="1"/>
      <c r="P27" s="5"/>
    </row>
    <row r="28" spans="2:36" ht="38.25" customHeight="1">
      <c r="B28" s="127">
        <v>15</v>
      </c>
      <c r="C28" s="306"/>
      <c r="D28" s="306"/>
      <c r="E28" s="306"/>
      <c r="F28" s="306"/>
      <c r="G28" s="306"/>
      <c r="H28" s="306"/>
      <c r="I28" s="307"/>
      <c r="J28" s="308"/>
      <c r="K28" s="306"/>
      <c r="L28" s="306"/>
      <c r="M28" s="1"/>
      <c r="P28" s="5"/>
    </row>
    <row r="29" spans="2:36" s="132" customFormat="1" ht="31.5" customHeight="1">
      <c r="B29" s="128"/>
      <c r="C29" s="129" t="s">
        <v>116</v>
      </c>
      <c r="D29" s="130"/>
      <c r="E29" s="130"/>
      <c r="F29" s="130"/>
      <c r="G29" s="130"/>
      <c r="H29" s="131"/>
      <c r="I29" s="304"/>
      <c r="J29" s="305"/>
      <c r="M29" s="133"/>
    </row>
    <row r="30" spans="2:36">
      <c r="I30" s="302"/>
      <c r="J30" s="303"/>
      <c r="M30" s="12"/>
      <c r="N30" s="12"/>
      <c r="O30" s="12"/>
      <c r="P30" s="8"/>
      <c r="Q30" s="12"/>
      <c r="R30" s="12"/>
      <c r="S30" s="12"/>
      <c r="T30" s="12"/>
      <c r="U30" s="12"/>
      <c r="AJ30" s="26"/>
    </row>
    <row r="31" spans="2:36" ht="30.75" customHeight="1">
      <c r="B31" s="11"/>
      <c r="C31" s="11"/>
      <c r="D31" s="11"/>
      <c r="E31" s="11"/>
      <c r="F31" s="11"/>
      <c r="G31" s="12"/>
      <c r="H31" s="12"/>
      <c r="I31" s="302"/>
      <c r="J31" s="303"/>
      <c r="K31" s="12"/>
      <c r="L31" s="12"/>
      <c r="M31" s="12"/>
      <c r="N31" s="12"/>
      <c r="O31" s="12"/>
      <c r="P31" s="8"/>
      <c r="Q31" s="12"/>
      <c r="R31" s="12"/>
      <c r="S31" s="12"/>
      <c r="T31" s="12"/>
      <c r="U31" s="12"/>
    </row>
    <row r="32" spans="2:36">
      <c r="I32" s="302"/>
      <c r="J32" s="303"/>
    </row>
    <row r="33" spans="9:10">
      <c r="I33" s="302"/>
      <c r="J33" s="303"/>
    </row>
    <row r="34" spans="9:10">
      <c r="I34" s="302"/>
      <c r="J34" s="303"/>
    </row>
    <row r="35" spans="9:10">
      <c r="I35" s="302"/>
      <c r="J35" s="303"/>
    </row>
    <row r="36" spans="9:10">
      <c r="I36" s="302"/>
      <c r="J36" s="303"/>
    </row>
    <row r="37" spans="9:10">
      <c r="I37" s="302"/>
      <c r="J37" s="303"/>
    </row>
    <row r="38" spans="9:10">
      <c r="I38" s="302"/>
      <c r="J38" s="303"/>
    </row>
    <row r="39" spans="9:10">
      <c r="I39" s="302"/>
      <c r="J39" s="303"/>
    </row>
    <row r="40" spans="9:10">
      <c r="I40" s="302"/>
      <c r="J40" s="303"/>
    </row>
    <row r="41" spans="9:10">
      <c r="I41" s="302"/>
      <c r="J41" s="303"/>
    </row>
    <row r="42" spans="9:10">
      <c r="I42" s="302"/>
      <c r="J42" s="303"/>
    </row>
    <row r="43" spans="9:10">
      <c r="I43" s="302"/>
      <c r="J43" s="303"/>
    </row>
    <row r="44" spans="9:10">
      <c r="I44" s="302"/>
      <c r="J44" s="303"/>
    </row>
    <row r="45" spans="9:10">
      <c r="I45" s="302"/>
      <c r="J45" s="303"/>
    </row>
    <row r="46" spans="9:10">
      <c r="I46" s="302"/>
      <c r="J46" s="303"/>
    </row>
    <row r="47" spans="9:10">
      <c r="I47" s="302"/>
      <c r="J47" s="303"/>
    </row>
    <row r="48" spans="9:10">
      <c r="I48" s="302"/>
      <c r="J48" s="303"/>
    </row>
    <row r="49" spans="9:10">
      <c r="I49" s="302"/>
      <c r="J49" s="303"/>
    </row>
    <row r="50" spans="9:10">
      <c r="I50" s="302"/>
      <c r="J50" s="303"/>
    </row>
    <row r="51" spans="9:10">
      <c r="I51" s="302"/>
      <c r="J51" s="303"/>
    </row>
    <row r="52" spans="9:10">
      <c r="I52" s="302"/>
      <c r="J52" s="303"/>
    </row>
    <row r="53" spans="9:10">
      <c r="I53" s="302"/>
      <c r="J53" s="303"/>
    </row>
    <row r="54" spans="9:10">
      <c r="I54" s="302"/>
      <c r="J54" s="303"/>
    </row>
    <row r="55" spans="9:10">
      <c r="I55" s="302"/>
      <c r="J55" s="303"/>
    </row>
    <row r="56" spans="9:10">
      <c r="I56" s="302"/>
      <c r="J56" s="303"/>
    </row>
    <row r="57" spans="9:10">
      <c r="I57" s="302"/>
      <c r="J57" s="303"/>
    </row>
    <row r="58" spans="9:10">
      <c r="I58" s="302"/>
      <c r="J58" s="303"/>
    </row>
    <row r="59" spans="9:10">
      <c r="I59" s="302"/>
      <c r="J59" s="303"/>
    </row>
    <row r="60" spans="9:10">
      <c r="I60" s="302"/>
      <c r="J60" s="303"/>
    </row>
    <row r="61" spans="9:10">
      <c r="I61" s="302"/>
      <c r="J61" s="303"/>
    </row>
    <row r="62" spans="9:10">
      <c r="I62" s="302"/>
      <c r="J62" s="303"/>
    </row>
    <row r="63" spans="9:10">
      <c r="I63" s="302"/>
      <c r="J63" s="303"/>
    </row>
    <row r="64" spans="9:10">
      <c r="I64" s="302"/>
      <c r="J64" s="303"/>
    </row>
    <row r="65" spans="9:10">
      <c r="I65" s="302"/>
      <c r="J65" s="303"/>
    </row>
    <row r="66" spans="9:10">
      <c r="I66" s="302"/>
      <c r="J66" s="303"/>
    </row>
    <row r="67" spans="9:10">
      <c r="I67" s="302"/>
      <c r="J67" s="303"/>
    </row>
    <row r="68" spans="9:10">
      <c r="I68" s="302"/>
      <c r="J68" s="303"/>
    </row>
    <row r="69" spans="9:10">
      <c r="I69" s="302"/>
      <c r="J69" s="303"/>
    </row>
    <row r="70" spans="9:10">
      <c r="I70" s="302"/>
      <c r="J70" s="303"/>
    </row>
    <row r="71" spans="9:10">
      <c r="I71" s="302"/>
      <c r="J71" s="303"/>
    </row>
    <row r="72" spans="9:10">
      <c r="I72" s="302"/>
      <c r="J72" s="303"/>
    </row>
    <row r="73" spans="9:10">
      <c r="I73" s="302"/>
      <c r="J73" s="303"/>
    </row>
    <row r="74" spans="9:10">
      <c r="I74" s="302"/>
      <c r="J74" s="303"/>
    </row>
    <row r="75" spans="9:10">
      <c r="I75" s="302"/>
      <c r="J75" s="303"/>
    </row>
    <row r="76" spans="9:10">
      <c r="I76" s="302"/>
      <c r="J76" s="303"/>
    </row>
    <row r="77" spans="9:10">
      <c r="I77" s="302"/>
      <c r="J77" s="303"/>
    </row>
    <row r="78" spans="9:10">
      <c r="I78" s="302"/>
      <c r="J78" s="303"/>
    </row>
  </sheetData>
  <sheetProtection password="AA59" sheet="1" formatCells="0" formatColumns="0" formatRows="0" insertRows="0" deleteRows="0" sort="0" autoFilter="0" pivotTables="0"/>
  <mergeCells count="127">
    <mergeCell ref="F6:J6"/>
    <mergeCell ref="K6:L6"/>
    <mergeCell ref="C28:E28"/>
    <mergeCell ref="F28:H28"/>
    <mergeCell ref="I28:J28"/>
    <mergeCell ref="K28:L28"/>
    <mergeCell ref="K26:L26"/>
    <mergeCell ref="C27:E27"/>
    <mergeCell ref="F27:H27"/>
    <mergeCell ref="I27:J27"/>
    <mergeCell ref="K27:L27"/>
    <mergeCell ref="K24:L24"/>
    <mergeCell ref="K25:L25"/>
    <mergeCell ref="C26:E26"/>
    <mergeCell ref="F26:H26"/>
    <mergeCell ref="I26:J26"/>
    <mergeCell ref="F14:H14"/>
    <mergeCell ref="C18:E18"/>
    <mergeCell ref="I16:J16"/>
    <mergeCell ref="I17:J17"/>
    <mergeCell ref="C22:E22"/>
    <mergeCell ref="C24:E24"/>
    <mergeCell ref="F24:H24"/>
    <mergeCell ref="I24:J24"/>
    <mergeCell ref="G2:I2"/>
    <mergeCell ref="B2:C2"/>
    <mergeCell ref="D2:F2"/>
    <mergeCell ref="J2:L2"/>
    <mergeCell ref="C13:E13"/>
    <mergeCell ref="F13:H13"/>
    <mergeCell ref="K13:L13"/>
    <mergeCell ref="K23:L23"/>
    <mergeCell ref="K21:L21"/>
    <mergeCell ref="K20:L20"/>
    <mergeCell ref="K19:L19"/>
    <mergeCell ref="K18:L18"/>
    <mergeCell ref="C23:E23"/>
    <mergeCell ref="C21:E21"/>
    <mergeCell ref="C20:E20"/>
    <mergeCell ref="C19:E19"/>
    <mergeCell ref="I23:J23"/>
    <mergeCell ref="I22:J22"/>
    <mergeCell ref="I21:J21"/>
    <mergeCell ref="I20:J20"/>
    <mergeCell ref="F23:H23"/>
    <mergeCell ref="F22:H22"/>
    <mergeCell ref="F21:H21"/>
    <mergeCell ref="A5:E5"/>
    <mergeCell ref="B4:L4"/>
    <mergeCell ref="I18:J18"/>
    <mergeCell ref="I14:J14"/>
    <mergeCell ref="K22:L22"/>
    <mergeCell ref="I13:J13"/>
    <mergeCell ref="I15:J15"/>
    <mergeCell ref="B10:C10"/>
    <mergeCell ref="K17:L17"/>
    <mergeCell ref="K16:L16"/>
    <mergeCell ref="K15:L15"/>
    <mergeCell ref="K14:L14"/>
    <mergeCell ref="F19:H19"/>
    <mergeCell ref="F18:H18"/>
    <mergeCell ref="F17:H17"/>
    <mergeCell ref="F16:H16"/>
    <mergeCell ref="F15:H15"/>
    <mergeCell ref="F20:H20"/>
    <mergeCell ref="I19:J19"/>
    <mergeCell ref="C17:E17"/>
    <mergeCell ref="C16:E16"/>
    <mergeCell ref="C15:E15"/>
    <mergeCell ref="C14:E14"/>
    <mergeCell ref="F5:L5"/>
    <mergeCell ref="A6:E6"/>
    <mergeCell ref="C25:E25"/>
    <mergeCell ref="F25:H25"/>
    <mergeCell ref="I25:J25"/>
    <mergeCell ref="I34:J34"/>
    <mergeCell ref="I35:J35"/>
    <mergeCell ref="I36:J36"/>
    <mergeCell ref="I39:J39"/>
    <mergeCell ref="I40:J40"/>
    <mergeCell ref="I41:J41"/>
    <mergeCell ref="I42:J42"/>
    <mergeCell ref="I43:J43"/>
    <mergeCell ref="I54:J54"/>
    <mergeCell ref="I37:J37"/>
    <mergeCell ref="I38:J38"/>
    <mergeCell ref="I29:J29"/>
    <mergeCell ref="I30:J30"/>
    <mergeCell ref="I31:J31"/>
    <mergeCell ref="I32:J32"/>
    <mergeCell ref="I33:J33"/>
    <mergeCell ref="I44:J44"/>
    <mergeCell ref="I45:J45"/>
    <mergeCell ref="I57:J57"/>
    <mergeCell ref="I58:J58"/>
    <mergeCell ref="I49:J49"/>
    <mergeCell ref="I50:J50"/>
    <mergeCell ref="I51:J51"/>
    <mergeCell ref="I52:J52"/>
    <mergeCell ref="I53:J53"/>
    <mergeCell ref="I46:J46"/>
    <mergeCell ref="I47:J47"/>
    <mergeCell ref="I48:J48"/>
    <mergeCell ref="D10:E10"/>
    <mergeCell ref="G10:J10"/>
    <mergeCell ref="I74:J74"/>
    <mergeCell ref="I75:J75"/>
    <mergeCell ref="I76:J76"/>
    <mergeCell ref="I77:J77"/>
    <mergeCell ref="I78:J78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0:J60"/>
    <mergeCell ref="I61:J61"/>
    <mergeCell ref="I62:J62"/>
    <mergeCell ref="I63:J63"/>
    <mergeCell ref="I55:J55"/>
    <mergeCell ref="I56:J56"/>
  </mergeCells>
  <phoneticPr fontId="2"/>
  <pageMargins left="0.74803149606299213" right="0.62992125984251968" top="0.74803149606299213" bottom="0.74803149606299213" header="0.31496062992125984" footer="0.31496062992125984"/>
  <pageSetup paperSize="9" scale="94" fitToHeight="0" orientation="portrait" r:id="rId1"/>
  <colBreaks count="1" manualBreakCount="1">
    <brk id="17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59"/>
  <sheetViews>
    <sheetView showGridLines="0" view="pageBreakPreview" topLeftCell="A9" zoomScaleNormal="100" zoomScaleSheetLayoutView="100" workbookViewId="0">
      <selection activeCell="M27" sqref="M27"/>
    </sheetView>
  </sheetViews>
  <sheetFormatPr defaultColWidth="9" defaultRowHeight="13.5"/>
  <cols>
    <col min="1" max="11" width="5.625" style="7" customWidth="1"/>
    <col min="12" max="12" width="6.75" style="7" customWidth="1"/>
    <col min="13" max="16384" width="9" style="7"/>
  </cols>
  <sheetData>
    <row r="1" spans="1:12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34" t="s">
        <v>71</v>
      </c>
    </row>
    <row r="2" spans="1:12" ht="21" customHeight="1">
      <c r="A2" s="320" t="s">
        <v>21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2"/>
    </row>
    <row r="3" spans="1:12" ht="10.5" customHeight="1">
      <c r="A3" s="18"/>
      <c r="B3" s="25"/>
      <c r="C3" s="18"/>
      <c r="D3" s="29"/>
      <c r="E3" s="30"/>
      <c r="F3" s="30"/>
      <c r="G3" s="30"/>
      <c r="H3" s="81"/>
      <c r="I3" s="82"/>
      <c r="J3" s="81"/>
      <c r="K3" s="81"/>
      <c r="L3" s="83"/>
    </row>
    <row r="4" spans="1:12" s="32" customFormat="1" ht="30" customHeight="1">
      <c r="A4" s="323" t="s">
        <v>7</v>
      </c>
      <c r="B4" s="324"/>
      <c r="C4" s="284" t="s">
        <v>91</v>
      </c>
      <c r="D4" s="285"/>
      <c r="E4" s="286"/>
      <c r="F4" s="325" t="s">
        <v>8</v>
      </c>
      <c r="G4" s="326"/>
      <c r="H4" s="327" t="s">
        <v>22</v>
      </c>
      <c r="I4" s="327"/>
      <c r="J4" s="327"/>
      <c r="K4" s="327"/>
      <c r="L4" s="327"/>
    </row>
    <row r="5" spans="1:12" s="32" customFormat="1" ht="30" customHeight="1">
      <c r="A5" s="278" t="s">
        <v>68</v>
      </c>
      <c r="B5" s="278"/>
      <c r="C5" s="278"/>
      <c r="D5" s="278"/>
      <c r="E5" s="278"/>
      <c r="F5" s="316" t="s">
        <v>73</v>
      </c>
      <c r="G5" s="317"/>
      <c r="H5" s="317"/>
      <c r="I5" s="317"/>
      <c r="J5" s="317"/>
      <c r="K5" s="317"/>
      <c r="L5" s="328"/>
    </row>
    <row r="6" spans="1:12" s="32" customFormat="1" ht="30" customHeight="1">
      <c r="A6" s="278" t="s">
        <v>124</v>
      </c>
      <c r="B6" s="278"/>
      <c r="C6" s="278"/>
      <c r="D6" s="278"/>
      <c r="E6" s="278"/>
      <c r="F6" s="316">
        <v>1</v>
      </c>
      <c r="G6" s="317"/>
      <c r="H6" s="317"/>
      <c r="I6" s="317"/>
      <c r="J6" s="317"/>
      <c r="K6" s="287" t="s">
        <v>24</v>
      </c>
      <c r="L6" s="288"/>
    </row>
    <row r="7" spans="1:12" s="123" customFormat="1" ht="15" customHeight="1">
      <c r="A7" s="318" t="s">
        <v>130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</row>
    <row r="8" spans="1:12" ht="1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ht="16.5" customHeight="1">
      <c r="C9" s="18"/>
      <c r="D9" s="18"/>
      <c r="E9" s="18"/>
      <c r="F9" s="18"/>
      <c r="G9" s="18"/>
      <c r="H9" s="18"/>
      <c r="I9" s="21"/>
      <c r="J9" s="27"/>
      <c r="K9" s="18"/>
      <c r="L9" s="15"/>
    </row>
    <row r="10" spans="1:12">
      <c r="C10" s="14"/>
      <c r="D10" s="14"/>
      <c r="E10" s="14"/>
      <c r="F10" s="14"/>
      <c r="G10" s="14"/>
      <c r="H10" s="14"/>
      <c r="I10" s="21"/>
      <c r="J10" s="16"/>
      <c r="K10" s="14"/>
      <c r="L10" s="15"/>
    </row>
    <row r="11" spans="1:1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/>
    </row>
    <row r="12" spans="1:12" ht="18.75" customHeight="1">
      <c r="A12" s="91" t="s">
        <v>108</v>
      </c>
      <c r="B12" s="14"/>
      <c r="C12" s="14"/>
      <c r="D12" s="19"/>
      <c r="E12" s="14"/>
      <c r="F12" s="14"/>
      <c r="G12" s="14"/>
      <c r="H12" s="14"/>
      <c r="I12" s="14"/>
      <c r="J12" s="14"/>
      <c r="K12" s="14"/>
      <c r="L12" s="15"/>
    </row>
    <row r="13" spans="1:12" ht="13.5" customHeight="1">
      <c r="A13" s="14"/>
      <c r="B13" s="14"/>
      <c r="C13" s="14"/>
      <c r="D13" s="14"/>
      <c r="E13" s="14"/>
      <c r="F13" s="14"/>
      <c r="G13" s="14"/>
      <c r="H13" s="14"/>
      <c r="I13" s="14"/>
      <c r="J13" s="93"/>
      <c r="K13" s="93"/>
      <c r="L13" s="15"/>
    </row>
    <row r="14" spans="1:12" ht="14.25" customHeight="1">
      <c r="A14" s="14"/>
      <c r="B14" s="14"/>
      <c r="C14" s="14"/>
      <c r="D14" s="92" t="s">
        <v>109</v>
      </c>
      <c r="E14" s="14"/>
      <c r="F14" s="94"/>
      <c r="G14" s="14"/>
      <c r="H14" s="14"/>
      <c r="I14" s="111" t="s">
        <v>19</v>
      </c>
      <c r="J14" s="14"/>
      <c r="K14" s="90" t="s">
        <v>110</v>
      </c>
      <c r="L14" s="15"/>
    </row>
    <row r="15" spans="1:12">
      <c r="A15" s="14"/>
      <c r="B15" s="17"/>
      <c r="C15" s="17"/>
      <c r="D15" s="28" t="s">
        <v>92</v>
      </c>
      <c r="E15" s="17"/>
      <c r="F15" s="17"/>
      <c r="G15" s="17"/>
      <c r="H15" s="17"/>
      <c r="I15" s="17" t="s">
        <v>94</v>
      </c>
      <c r="J15" s="17"/>
      <c r="K15" s="17"/>
      <c r="L15" s="15"/>
    </row>
    <row r="16" spans="1:12">
      <c r="A16" s="15"/>
      <c r="D16" s="99"/>
      <c r="H16" s="104" t="s">
        <v>101</v>
      </c>
      <c r="L16" s="95"/>
    </row>
    <row r="17" spans="1:36" ht="17.25" customHeight="1">
      <c r="A17" s="15"/>
      <c r="B17" s="331" t="s">
        <v>93</v>
      </c>
      <c r="C17" s="331"/>
      <c r="D17" s="342" t="s">
        <v>18</v>
      </c>
      <c r="E17" s="343"/>
      <c r="F17" s="343"/>
      <c r="G17" s="343"/>
      <c r="H17" s="343"/>
      <c r="I17" s="344"/>
      <c r="J17" s="331" t="s">
        <v>95</v>
      </c>
      <c r="K17" s="331"/>
      <c r="L17" s="95"/>
    </row>
    <row r="18" spans="1:36" ht="16.5" customHeight="1">
      <c r="A18" s="113" t="s">
        <v>20</v>
      </c>
      <c r="B18" s="334" t="s">
        <v>97</v>
      </c>
      <c r="C18" s="335"/>
      <c r="D18" s="107" t="s">
        <v>105</v>
      </c>
      <c r="E18" s="108"/>
      <c r="F18" s="108"/>
      <c r="G18" s="108"/>
      <c r="H18" s="108"/>
      <c r="I18" s="109"/>
      <c r="J18" s="329">
        <v>39000.5</v>
      </c>
      <c r="K18" s="330"/>
      <c r="L18" s="112" t="s">
        <v>30</v>
      </c>
    </row>
    <row r="19" spans="1:36" ht="16.5" customHeight="1">
      <c r="A19" s="15"/>
      <c r="B19" s="336" t="s">
        <v>97</v>
      </c>
      <c r="C19" s="337"/>
      <c r="D19" s="102" t="s">
        <v>98</v>
      </c>
      <c r="E19" s="105"/>
      <c r="F19" s="105"/>
      <c r="G19" s="105"/>
      <c r="H19" s="105"/>
      <c r="I19" s="103"/>
      <c r="J19" s="340">
        <v>5000</v>
      </c>
      <c r="K19" s="341"/>
      <c r="L19" s="95"/>
    </row>
    <row r="20" spans="1:36" ht="16.5" customHeight="1">
      <c r="A20" s="15"/>
      <c r="B20" s="336" t="s">
        <v>97</v>
      </c>
      <c r="C20" s="337"/>
      <c r="D20" s="102" t="s">
        <v>99</v>
      </c>
      <c r="E20" s="105"/>
      <c r="F20" s="105"/>
      <c r="G20" s="105"/>
      <c r="H20" s="105"/>
      <c r="I20" s="103"/>
      <c r="J20" s="340">
        <v>5000</v>
      </c>
      <c r="K20" s="341"/>
      <c r="L20" s="95"/>
    </row>
    <row r="21" spans="1:36" ht="16.5" customHeight="1">
      <c r="A21" s="15"/>
      <c r="B21" s="336" t="s">
        <v>97</v>
      </c>
      <c r="C21" s="337"/>
      <c r="D21" s="100" t="s">
        <v>117</v>
      </c>
      <c r="E21" s="106"/>
      <c r="F21" s="106"/>
      <c r="G21" s="106"/>
      <c r="H21" s="106"/>
      <c r="I21" s="101"/>
      <c r="J21" s="340">
        <v>5000</v>
      </c>
      <c r="K21" s="341"/>
      <c r="L21" s="95"/>
    </row>
    <row r="22" spans="1:36" ht="16.5" customHeight="1">
      <c r="A22" s="113" t="s">
        <v>20</v>
      </c>
      <c r="B22" s="334" t="s">
        <v>97</v>
      </c>
      <c r="C22" s="335"/>
      <c r="D22" s="107" t="s">
        <v>100</v>
      </c>
      <c r="E22" s="108"/>
      <c r="F22" s="108"/>
      <c r="G22" s="108"/>
      <c r="H22" s="108"/>
      <c r="I22" s="109"/>
      <c r="J22" s="329">
        <v>-10000</v>
      </c>
      <c r="K22" s="330"/>
      <c r="L22" s="112" t="s">
        <v>30</v>
      </c>
    </row>
    <row r="23" spans="1:36" ht="16.5" customHeight="1">
      <c r="B23" s="332"/>
      <c r="C23" s="333"/>
      <c r="D23" s="345" t="s">
        <v>102</v>
      </c>
      <c r="E23" s="346"/>
      <c r="F23" s="346"/>
      <c r="G23" s="346"/>
      <c r="H23" s="346"/>
      <c r="I23" s="347"/>
      <c r="J23" s="338">
        <f>SUM(J18:K22)</f>
        <v>44000.5</v>
      </c>
      <c r="K23" s="339"/>
      <c r="L23" s="95"/>
    </row>
    <row r="24" spans="1:36" ht="15.75" customHeight="1">
      <c r="D24" s="97"/>
      <c r="E24" s="98"/>
      <c r="F24" s="98"/>
      <c r="G24" s="97"/>
      <c r="H24" s="97"/>
      <c r="I24" s="97"/>
      <c r="J24" s="96"/>
      <c r="K24" s="96"/>
      <c r="L24" s="95"/>
    </row>
    <row r="25" spans="1:36" ht="6" customHeight="1">
      <c r="C25" s="14"/>
      <c r="D25" s="14"/>
      <c r="E25" s="14"/>
      <c r="F25" s="14"/>
      <c r="G25" s="14"/>
      <c r="H25" s="14"/>
      <c r="I25" s="21"/>
      <c r="J25" s="16"/>
      <c r="K25" s="14"/>
      <c r="L25" s="15"/>
    </row>
    <row r="26" spans="1:36">
      <c r="C26" s="14"/>
      <c r="D26" s="14"/>
      <c r="E26" s="14"/>
      <c r="F26" s="14"/>
      <c r="G26" s="14"/>
      <c r="H26" s="14"/>
      <c r="I26" s="21"/>
      <c r="J26" s="16"/>
      <c r="K26" s="14"/>
      <c r="L26" s="15"/>
    </row>
    <row r="27" spans="1:36" ht="13.5" customHeight="1">
      <c r="A27" s="21" t="s">
        <v>107</v>
      </c>
      <c r="B27" s="14"/>
      <c r="C27" s="14"/>
      <c r="D27" s="14"/>
      <c r="E27" s="14"/>
      <c r="F27" s="14"/>
      <c r="G27" s="14"/>
      <c r="H27" s="14"/>
      <c r="I27" s="21"/>
      <c r="J27" s="16"/>
      <c r="K27" s="14"/>
      <c r="L27" s="15"/>
    </row>
    <row r="28" spans="1:36" ht="6" customHeight="1">
      <c r="C28" s="14"/>
      <c r="D28" s="14"/>
      <c r="E28" s="14"/>
      <c r="F28" s="14"/>
      <c r="G28" s="14"/>
      <c r="H28" s="14"/>
      <c r="I28" s="21"/>
      <c r="J28" s="16"/>
      <c r="K28" s="14"/>
      <c r="L28" s="15"/>
    </row>
    <row r="29" spans="1:36" ht="13.5" customHeight="1">
      <c r="A29" s="24" t="s">
        <v>23</v>
      </c>
      <c r="B29" s="15"/>
      <c r="C29" s="14"/>
      <c r="D29" s="14"/>
      <c r="E29" s="14"/>
      <c r="F29" s="14"/>
      <c r="G29" s="14"/>
      <c r="H29" s="14"/>
      <c r="I29" s="21"/>
      <c r="J29" s="16"/>
      <c r="K29" s="14"/>
      <c r="L29" s="15"/>
    </row>
    <row r="30" spans="1:36" ht="13.5" customHeight="1">
      <c r="A30" s="24" t="s">
        <v>14</v>
      </c>
      <c r="B30" s="14"/>
      <c r="C30" s="14"/>
      <c r="D30" s="14"/>
      <c r="E30" s="14"/>
      <c r="F30" s="14"/>
      <c r="G30" s="14"/>
      <c r="H30" s="14"/>
      <c r="I30" s="21"/>
      <c r="J30" s="16"/>
      <c r="K30" s="14"/>
      <c r="L30" s="15"/>
      <c r="AJ30" s="63"/>
    </row>
    <row r="31" spans="1:36" ht="13.5" customHeight="1">
      <c r="A31" s="19" t="s">
        <v>131</v>
      </c>
      <c r="B31" s="14"/>
      <c r="C31" s="14"/>
      <c r="D31" s="14"/>
      <c r="E31" s="19"/>
      <c r="F31" s="14"/>
      <c r="G31" s="14"/>
      <c r="H31" s="14"/>
      <c r="I31" s="21"/>
      <c r="J31" s="16"/>
      <c r="K31" s="14"/>
      <c r="L31" s="15"/>
    </row>
    <row r="32" spans="1:36" ht="13.5" customHeight="1">
      <c r="A32" s="14"/>
      <c r="B32" s="14"/>
      <c r="C32" s="14"/>
      <c r="D32" s="14"/>
      <c r="E32" s="19"/>
      <c r="F32" s="14"/>
      <c r="G32" s="14"/>
      <c r="H32" s="14"/>
      <c r="I32" s="21"/>
      <c r="J32" s="16"/>
      <c r="K32" s="14"/>
      <c r="L32" s="15"/>
    </row>
    <row r="33" spans="1:12" ht="13.5" customHeight="1">
      <c r="A33" s="24" t="s">
        <v>15</v>
      </c>
      <c r="B33" s="14"/>
      <c r="C33" s="14"/>
      <c r="D33" s="14"/>
      <c r="E33" s="14"/>
      <c r="F33" s="14"/>
      <c r="G33" s="14"/>
      <c r="H33" s="14"/>
      <c r="I33" s="22"/>
      <c r="J33" s="16"/>
      <c r="K33" s="14"/>
      <c r="L33" s="15"/>
    </row>
    <row r="34" spans="1:12" ht="13.5" customHeight="1">
      <c r="A34" s="19" t="s">
        <v>16</v>
      </c>
      <c r="B34" s="14"/>
      <c r="C34" s="14"/>
      <c r="D34" s="14"/>
      <c r="E34" s="14"/>
      <c r="F34" s="14"/>
      <c r="G34" s="14"/>
      <c r="H34" s="14"/>
      <c r="I34" s="22"/>
      <c r="J34" s="16"/>
      <c r="K34" s="14"/>
      <c r="L34" s="15"/>
    </row>
    <row r="35" spans="1:12" ht="13.5" customHeight="1">
      <c r="A35" s="19" t="s">
        <v>88</v>
      </c>
      <c r="B35" s="14"/>
      <c r="C35" s="14"/>
      <c r="D35" s="14"/>
      <c r="E35" s="14"/>
      <c r="F35" s="14"/>
      <c r="G35" s="14"/>
      <c r="H35" s="14"/>
      <c r="I35" s="22"/>
      <c r="J35" s="16"/>
      <c r="K35" s="14"/>
      <c r="L35" s="15"/>
    </row>
    <row r="36" spans="1:12" ht="13.5" customHeight="1">
      <c r="A36" s="14"/>
      <c r="B36" s="14"/>
      <c r="C36" s="14"/>
      <c r="D36" s="14"/>
      <c r="E36" s="14"/>
      <c r="F36" s="14"/>
      <c r="G36" s="14"/>
      <c r="H36" s="14"/>
      <c r="I36" s="22"/>
      <c r="J36" s="16"/>
      <c r="K36" s="14"/>
      <c r="L36" s="15"/>
    </row>
    <row r="37" spans="1:12" ht="13.5" customHeight="1">
      <c r="A37" s="24" t="s">
        <v>89</v>
      </c>
      <c r="B37" s="14"/>
      <c r="C37" s="14"/>
      <c r="D37" s="14"/>
      <c r="E37" s="14"/>
      <c r="F37" s="14"/>
      <c r="G37" s="14"/>
      <c r="H37" s="14"/>
      <c r="I37" s="18"/>
      <c r="J37" s="14"/>
      <c r="K37" s="14"/>
      <c r="L37" s="15"/>
    </row>
    <row r="38" spans="1:12" ht="13.5" customHeight="1">
      <c r="A38" s="14"/>
      <c r="B38" s="14"/>
      <c r="C38" s="23"/>
      <c r="D38" s="14"/>
      <c r="E38" s="23"/>
      <c r="F38" s="23"/>
      <c r="G38" s="23"/>
      <c r="H38" s="23"/>
      <c r="I38" s="14"/>
      <c r="J38" s="14"/>
      <c r="K38" s="14"/>
      <c r="L38" s="15"/>
    </row>
    <row r="39" spans="1:12" ht="13.5" customHeight="1">
      <c r="A39" s="24" t="s">
        <v>90</v>
      </c>
      <c r="B39" s="14"/>
      <c r="C39" s="23"/>
      <c r="D39" s="14"/>
      <c r="E39" s="20"/>
      <c r="F39" s="23"/>
      <c r="G39" s="23"/>
      <c r="H39" s="23"/>
      <c r="I39" s="14"/>
      <c r="J39" s="14"/>
      <c r="K39" s="14"/>
      <c r="L39" s="15"/>
    </row>
    <row r="40" spans="1:12" ht="13.5" customHeight="1">
      <c r="A40" s="19" t="s">
        <v>132</v>
      </c>
      <c r="B40" s="14"/>
      <c r="C40" s="23"/>
      <c r="D40" s="23"/>
      <c r="E40" s="23"/>
      <c r="F40" s="23"/>
      <c r="G40" s="23"/>
      <c r="H40" s="23"/>
      <c r="I40" s="14"/>
      <c r="J40" s="14"/>
      <c r="K40" s="14"/>
      <c r="L40" s="15"/>
    </row>
    <row r="41" spans="1:12" ht="13.5" customHeight="1">
      <c r="A41" s="19" t="s">
        <v>133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  <row r="42" spans="1:12" ht="13.5" customHeight="1">
      <c r="A42" s="19" t="s">
        <v>125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</row>
    <row r="43" spans="1:12">
      <c r="A43" s="7" t="s">
        <v>126</v>
      </c>
      <c r="C43" s="14"/>
      <c r="D43" s="14"/>
      <c r="E43" s="14"/>
      <c r="F43" s="14"/>
      <c r="G43" s="14"/>
      <c r="H43" s="14"/>
      <c r="I43" s="21"/>
      <c r="J43" s="16"/>
      <c r="K43" s="14"/>
      <c r="L43" s="15"/>
    </row>
    <row r="44" spans="1:12" ht="13.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</row>
    <row r="45" spans="1:12" ht="13.5" customHeight="1">
      <c r="A45" s="2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/>
    </row>
    <row r="46" spans="1:12" ht="13.5" customHeight="1">
      <c r="A46" s="19" t="s">
        <v>127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</row>
    <row r="47" spans="1:12" ht="13.5" customHeight="1">
      <c r="A47" s="19" t="s">
        <v>128</v>
      </c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24"/>
    </row>
    <row r="48" spans="1:12" ht="13.5" customHeight="1">
      <c r="C48" s="29"/>
    </row>
    <row r="49" spans="4:5" ht="6" customHeight="1"/>
    <row r="51" spans="4:5">
      <c r="D51" s="99"/>
      <c r="E51" s="99"/>
    </row>
    <row r="52" spans="4:5">
      <c r="D52" s="99"/>
      <c r="E52" s="99"/>
    </row>
    <row r="53" spans="4:5" ht="6" customHeight="1"/>
    <row r="54" spans="4:5" ht="14.25" customHeight="1"/>
    <row r="55" spans="4:5" ht="14.25" customHeight="1">
      <c r="D55" s="99"/>
    </row>
    <row r="56" spans="4:5" ht="14.25" customHeight="1">
      <c r="D56" s="99"/>
    </row>
    <row r="57" spans="4:5" ht="6" customHeight="1"/>
    <row r="58" spans="4:5">
      <c r="D58" s="114"/>
    </row>
    <row r="59" spans="4:5">
      <c r="D59" s="115"/>
      <c r="E59" s="99"/>
    </row>
  </sheetData>
  <sheetProtection password="AA59" sheet="1" formatCells="0" formatColumns="0" formatRows="0" sort="0" autoFilter="0" pivotTables="0"/>
  <mergeCells count="27">
    <mergeCell ref="J18:K18"/>
    <mergeCell ref="B17:C17"/>
    <mergeCell ref="J17:K17"/>
    <mergeCell ref="B23:C23"/>
    <mergeCell ref="B22:C22"/>
    <mergeCell ref="B21:C21"/>
    <mergeCell ref="J23:K23"/>
    <mergeCell ref="J22:K22"/>
    <mergeCell ref="J21:K21"/>
    <mergeCell ref="J20:K20"/>
    <mergeCell ref="J19:K19"/>
    <mergeCell ref="D17:I17"/>
    <mergeCell ref="D23:I23"/>
    <mergeCell ref="B20:C20"/>
    <mergeCell ref="B19:C19"/>
    <mergeCell ref="B18:C18"/>
    <mergeCell ref="A6:E6"/>
    <mergeCell ref="F6:J6"/>
    <mergeCell ref="K6:L6"/>
    <mergeCell ref="A7:L7"/>
    <mergeCell ref="A2:L2"/>
    <mergeCell ref="A4:B4"/>
    <mergeCell ref="C4:E4"/>
    <mergeCell ref="F4:G4"/>
    <mergeCell ref="H4:L4"/>
    <mergeCell ref="A5:E5"/>
    <mergeCell ref="F5:L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0"/>
  <sheetViews>
    <sheetView showGridLines="0" view="pageBreakPreview" zoomScaleNormal="100" zoomScaleSheetLayoutView="100" workbookViewId="0">
      <selection activeCell="H27" sqref="H27"/>
    </sheetView>
  </sheetViews>
  <sheetFormatPr defaultColWidth="9" defaultRowHeight="13.5"/>
  <cols>
    <col min="1" max="11" width="5.625" style="135" customWidth="1"/>
    <col min="12" max="12" width="6.75" style="135" customWidth="1"/>
    <col min="13" max="16384" width="9" style="135"/>
  </cols>
  <sheetData>
    <row r="1" spans="1:12" ht="12.75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58" t="s">
        <v>71</v>
      </c>
    </row>
    <row r="2" spans="1:12" ht="21" customHeight="1">
      <c r="A2" s="354" t="s">
        <v>21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6"/>
    </row>
    <row r="3" spans="1:12" ht="10.5" customHeight="1">
      <c r="A3" s="134"/>
      <c r="B3" s="159"/>
      <c r="C3" s="134"/>
      <c r="D3" s="160"/>
      <c r="E3" s="161"/>
      <c r="F3" s="161"/>
      <c r="G3" s="161"/>
      <c r="H3" s="162"/>
      <c r="I3" s="163"/>
      <c r="J3" s="162"/>
      <c r="K3" s="162"/>
      <c r="L3" s="164"/>
    </row>
    <row r="4" spans="1:12" s="137" customFormat="1" ht="30" customHeight="1">
      <c r="A4" s="352" t="s">
        <v>7</v>
      </c>
      <c r="B4" s="353"/>
      <c r="C4" s="309"/>
      <c r="D4" s="310"/>
      <c r="E4" s="311"/>
      <c r="F4" s="357" t="s">
        <v>8</v>
      </c>
      <c r="G4" s="358"/>
      <c r="H4" s="359"/>
      <c r="I4" s="359"/>
      <c r="J4" s="359"/>
      <c r="K4" s="359"/>
      <c r="L4" s="359"/>
    </row>
    <row r="5" spans="1:12" s="137" customFormat="1" ht="30" customHeight="1">
      <c r="A5" s="360" t="s">
        <v>68</v>
      </c>
      <c r="B5" s="360"/>
      <c r="C5" s="360"/>
      <c r="D5" s="360"/>
      <c r="E5" s="360"/>
      <c r="F5" s="309"/>
      <c r="G5" s="310"/>
      <c r="H5" s="310"/>
      <c r="I5" s="310"/>
      <c r="J5" s="310"/>
      <c r="K5" s="310"/>
      <c r="L5" s="311"/>
    </row>
    <row r="6" spans="1:12" s="137" customFormat="1" ht="30" customHeight="1">
      <c r="A6" s="360" t="s">
        <v>124</v>
      </c>
      <c r="B6" s="360"/>
      <c r="C6" s="360"/>
      <c r="D6" s="360"/>
      <c r="E6" s="360"/>
      <c r="F6" s="309"/>
      <c r="G6" s="310"/>
      <c r="H6" s="310"/>
      <c r="I6" s="310"/>
      <c r="J6" s="310"/>
      <c r="K6" s="361" t="s">
        <v>69</v>
      </c>
      <c r="L6" s="362"/>
    </row>
    <row r="7" spans="1:12" ht="15" customHeight="1">
      <c r="A7" s="363" t="s">
        <v>130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</row>
    <row r="8" spans="1:12" s="137" customFormat="1" ht="35.25" customHeight="1">
      <c r="A8" s="349"/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1"/>
    </row>
    <row r="9" spans="1:12" s="140" customFormat="1" ht="18" customHeight="1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2"/>
    </row>
    <row r="11" spans="1:12">
      <c r="A11" s="141"/>
      <c r="B11" s="141"/>
      <c r="C11" s="141"/>
      <c r="D11" s="143"/>
      <c r="E11" s="141"/>
      <c r="F11" s="141"/>
      <c r="G11" s="141"/>
      <c r="H11" s="141"/>
      <c r="I11" s="141"/>
      <c r="J11" s="141"/>
      <c r="K11" s="141"/>
      <c r="L11" s="142"/>
    </row>
    <row r="12" spans="1:12" ht="6" customHeight="1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2"/>
    </row>
    <row r="13" spans="1:12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2"/>
    </row>
    <row r="14" spans="1:12">
      <c r="A14" s="141"/>
      <c r="B14" s="141"/>
      <c r="C14" s="141"/>
      <c r="D14" s="143"/>
      <c r="E14" s="141"/>
      <c r="F14" s="141"/>
      <c r="G14" s="141"/>
      <c r="H14" s="141"/>
      <c r="I14" s="141"/>
      <c r="J14" s="141"/>
      <c r="K14" s="141"/>
      <c r="L14" s="142"/>
    </row>
    <row r="15" spans="1:12" ht="6" customHeight="1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2"/>
    </row>
    <row r="16" spans="1:12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2"/>
    </row>
    <row r="17" spans="1:36" ht="18.75">
      <c r="A17" s="142"/>
      <c r="B17" s="142"/>
      <c r="C17" s="144"/>
      <c r="D17" s="145"/>
      <c r="E17" s="348"/>
      <c r="F17" s="348"/>
      <c r="G17" s="145"/>
      <c r="H17" s="146"/>
      <c r="I17" s="144"/>
      <c r="J17" s="147"/>
      <c r="K17" s="141"/>
      <c r="L17" s="142"/>
    </row>
    <row r="18" spans="1:36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2"/>
    </row>
    <row r="19" spans="1:36" ht="15.75" customHeight="1">
      <c r="A19" s="142"/>
      <c r="B19" s="142"/>
      <c r="C19" s="144"/>
      <c r="D19" s="144"/>
      <c r="E19" s="148"/>
      <c r="F19" s="148"/>
      <c r="G19" s="144"/>
      <c r="H19" s="144"/>
      <c r="I19" s="144"/>
      <c r="J19" s="147"/>
      <c r="K19" s="141"/>
      <c r="L19" s="142"/>
    </row>
    <row r="20" spans="1:36" ht="15.75" customHeight="1">
      <c r="C20" s="141"/>
      <c r="D20" s="144"/>
      <c r="E20" s="148"/>
      <c r="F20" s="148"/>
      <c r="G20" s="144"/>
      <c r="H20" s="144"/>
      <c r="I20" s="144"/>
      <c r="J20" s="147"/>
      <c r="K20" s="141"/>
      <c r="L20" s="142"/>
    </row>
    <row r="21" spans="1:36" ht="16.5" customHeight="1">
      <c r="C21" s="141"/>
      <c r="D21" s="141"/>
      <c r="E21" s="141"/>
      <c r="F21" s="141"/>
      <c r="G21" s="141"/>
      <c r="H21" s="141"/>
      <c r="I21" s="144"/>
      <c r="J21" s="147"/>
      <c r="K21" s="141"/>
      <c r="L21" s="142"/>
    </row>
    <row r="22" spans="1:36">
      <c r="C22" s="141"/>
      <c r="D22" s="141"/>
      <c r="E22" s="141"/>
      <c r="F22" s="141"/>
      <c r="G22" s="141"/>
      <c r="H22" s="141"/>
      <c r="I22" s="144"/>
      <c r="J22" s="147"/>
      <c r="K22" s="141"/>
      <c r="L22" s="142"/>
    </row>
    <row r="23" spans="1:36">
      <c r="C23" s="141"/>
      <c r="D23" s="141"/>
      <c r="E23" s="141"/>
      <c r="F23" s="141"/>
      <c r="G23" s="141"/>
      <c r="H23" s="141"/>
      <c r="I23" s="144"/>
      <c r="J23" s="147"/>
      <c r="K23" s="141"/>
      <c r="L23" s="142"/>
    </row>
    <row r="24" spans="1:36" ht="6" customHeight="1">
      <c r="C24" s="141"/>
      <c r="D24" s="141"/>
      <c r="E24" s="141"/>
      <c r="F24" s="141"/>
      <c r="G24" s="141"/>
      <c r="H24" s="141"/>
      <c r="I24" s="144"/>
      <c r="J24" s="147"/>
      <c r="K24" s="141"/>
      <c r="L24" s="142"/>
    </row>
    <row r="25" spans="1:36">
      <c r="C25" s="141"/>
      <c r="D25" s="141"/>
      <c r="E25" s="141"/>
      <c r="F25" s="141"/>
      <c r="G25" s="141"/>
      <c r="H25" s="141"/>
      <c r="I25" s="144"/>
      <c r="J25" s="147"/>
      <c r="K25" s="141"/>
      <c r="L25" s="142"/>
    </row>
    <row r="26" spans="1:36">
      <c r="C26" s="141"/>
      <c r="D26" s="141"/>
      <c r="E26" s="141"/>
      <c r="F26" s="141"/>
      <c r="G26" s="141"/>
      <c r="H26" s="141"/>
      <c r="I26" s="144"/>
      <c r="J26" s="147"/>
      <c r="K26" s="141"/>
      <c r="L26" s="142"/>
    </row>
    <row r="27" spans="1:36" ht="13.5" customHeight="1">
      <c r="A27" s="144" t="s">
        <v>107</v>
      </c>
      <c r="B27" s="141"/>
      <c r="C27" s="141"/>
      <c r="D27" s="141"/>
      <c r="E27" s="141"/>
      <c r="F27" s="141"/>
      <c r="G27" s="141"/>
      <c r="H27" s="141"/>
      <c r="I27" s="144"/>
      <c r="J27" s="147"/>
      <c r="K27" s="141"/>
      <c r="L27" s="142"/>
    </row>
    <row r="28" spans="1:36" ht="6" customHeight="1">
      <c r="C28" s="141"/>
      <c r="D28" s="141"/>
      <c r="E28" s="141"/>
      <c r="F28" s="141"/>
      <c r="G28" s="141"/>
      <c r="H28" s="141"/>
      <c r="I28" s="144"/>
      <c r="J28" s="147"/>
      <c r="K28" s="141"/>
      <c r="L28" s="142"/>
    </row>
    <row r="29" spans="1:36" ht="13.5" customHeight="1">
      <c r="A29" s="149" t="s">
        <v>23</v>
      </c>
      <c r="B29" s="142"/>
      <c r="C29" s="141"/>
      <c r="D29" s="141"/>
      <c r="E29" s="141"/>
      <c r="F29" s="141"/>
      <c r="G29" s="141"/>
      <c r="H29" s="141"/>
      <c r="I29" s="144"/>
      <c r="J29" s="147"/>
      <c r="K29" s="141"/>
      <c r="L29" s="142"/>
    </row>
    <row r="30" spans="1:36" ht="13.5" customHeight="1">
      <c r="A30" s="149" t="s">
        <v>14</v>
      </c>
      <c r="B30" s="141"/>
      <c r="C30" s="141"/>
      <c r="D30" s="141"/>
      <c r="E30" s="141"/>
      <c r="F30" s="141"/>
      <c r="G30" s="141"/>
      <c r="H30" s="141"/>
      <c r="I30" s="144"/>
      <c r="J30" s="147"/>
      <c r="K30" s="141"/>
      <c r="L30" s="142"/>
      <c r="AJ30" s="125"/>
    </row>
    <row r="31" spans="1:36" ht="13.5" customHeight="1">
      <c r="A31" s="143" t="s">
        <v>131</v>
      </c>
      <c r="B31" s="141"/>
      <c r="C31" s="141"/>
      <c r="D31" s="141"/>
      <c r="E31" s="143"/>
      <c r="F31" s="141"/>
      <c r="G31" s="141"/>
      <c r="H31" s="141"/>
      <c r="I31" s="144"/>
      <c r="J31" s="147"/>
      <c r="K31" s="141"/>
      <c r="L31" s="142"/>
    </row>
    <row r="32" spans="1:36" ht="13.5" customHeight="1">
      <c r="A32" s="141"/>
      <c r="B32" s="141"/>
      <c r="C32" s="141"/>
      <c r="D32" s="141"/>
      <c r="E32" s="143"/>
      <c r="F32" s="141"/>
      <c r="G32" s="141"/>
      <c r="H32" s="141"/>
      <c r="I32" s="144"/>
      <c r="J32" s="147"/>
      <c r="K32" s="141"/>
      <c r="L32" s="142"/>
    </row>
    <row r="33" spans="1:12" ht="13.5" customHeight="1">
      <c r="A33" s="149" t="s">
        <v>15</v>
      </c>
      <c r="B33" s="141"/>
      <c r="C33" s="141"/>
      <c r="D33" s="141"/>
      <c r="E33" s="141"/>
      <c r="F33" s="141"/>
      <c r="G33" s="141"/>
      <c r="H33" s="141"/>
      <c r="I33" s="150"/>
      <c r="J33" s="147"/>
      <c r="K33" s="141"/>
      <c r="L33" s="142"/>
    </row>
    <row r="34" spans="1:12" ht="13.5" customHeight="1">
      <c r="A34" s="143" t="s">
        <v>16</v>
      </c>
      <c r="B34" s="141"/>
      <c r="C34" s="141"/>
      <c r="D34" s="141"/>
      <c r="E34" s="141"/>
      <c r="F34" s="141"/>
      <c r="G34" s="141"/>
      <c r="H34" s="141"/>
      <c r="I34" s="150"/>
      <c r="J34" s="147"/>
      <c r="K34" s="141"/>
      <c r="L34" s="142"/>
    </row>
    <row r="35" spans="1:12" ht="13.5" customHeight="1">
      <c r="A35" s="143" t="s">
        <v>88</v>
      </c>
      <c r="B35" s="141"/>
      <c r="C35" s="141"/>
      <c r="D35" s="141"/>
      <c r="E35" s="141"/>
      <c r="F35" s="141"/>
      <c r="G35" s="141"/>
      <c r="H35" s="141"/>
      <c r="I35" s="150"/>
      <c r="J35" s="147"/>
      <c r="K35" s="141"/>
      <c r="L35" s="142"/>
    </row>
    <row r="36" spans="1:12" ht="13.5" customHeight="1">
      <c r="A36" s="141"/>
      <c r="B36" s="141"/>
      <c r="C36" s="141"/>
      <c r="D36" s="141"/>
      <c r="E36" s="141"/>
      <c r="F36" s="141"/>
      <c r="G36" s="141"/>
      <c r="H36" s="141"/>
      <c r="I36" s="150"/>
      <c r="J36" s="147"/>
      <c r="K36" s="141"/>
      <c r="L36" s="142"/>
    </row>
    <row r="37" spans="1:12" ht="13.5" customHeight="1">
      <c r="A37" s="149" t="s">
        <v>89</v>
      </c>
      <c r="B37" s="141"/>
      <c r="C37" s="141"/>
      <c r="D37" s="141"/>
      <c r="E37" s="141"/>
      <c r="F37" s="141"/>
      <c r="G37" s="141"/>
      <c r="H37" s="141"/>
      <c r="I37" s="136"/>
      <c r="J37" s="141"/>
      <c r="K37" s="141"/>
      <c r="L37" s="142"/>
    </row>
    <row r="38" spans="1:12" ht="13.5" customHeight="1">
      <c r="A38" s="141"/>
      <c r="B38" s="141"/>
      <c r="C38" s="151"/>
      <c r="D38" s="141"/>
      <c r="E38" s="151"/>
      <c r="F38" s="151"/>
      <c r="G38" s="151"/>
      <c r="H38" s="151"/>
      <c r="I38" s="141"/>
      <c r="J38" s="141"/>
      <c r="K38" s="141"/>
      <c r="L38" s="142"/>
    </row>
    <row r="39" spans="1:12" ht="13.5" customHeight="1">
      <c r="A39" s="149" t="s">
        <v>90</v>
      </c>
      <c r="B39" s="141"/>
      <c r="C39" s="151"/>
      <c r="D39" s="141"/>
      <c r="E39" s="152"/>
      <c r="F39" s="151"/>
      <c r="G39" s="151"/>
      <c r="H39" s="151"/>
      <c r="I39" s="141"/>
      <c r="J39" s="141"/>
      <c r="K39" s="141"/>
      <c r="L39" s="142"/>
    </row>
    <row r="40" spans="1:12" ht="13.5" customHeight="1">
      <c r="A40" s="143" t="s">
        <v>132</v>
      </c>
      <c r="B40" s="141"/>
      <c r="C40" s="151"/>
      <c r="D40" s="151"/>
      <c r="E40" s="151"/>
      <c r="F40" s="151"/>
      <c r="G40" s="151"/>
      <c r="H40" s="151"/>
      <c r="I40" s="141"/>
      <c r="J40" s="141"/>
      <c r="K40" s="141"/>
      <c r="L40" s="142"/>
    </row>
    <row r="41" spans="1:12" ht="13.5" customHeight="1">
      <c r="A41" s="143" t="s">
        <v>133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2"/>
    </row>
    <row r="42" spans="1:12" ht="13.5" customHeight="1">
      <c r="A42" s="143" t="s">
        <v>125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2"/>
    </row>
    <row r="43" spans="1:12">
      <c r="A43" s="135" t="s">
        <v>126</v>
      </c>
      <c r="C43" s="141"/>
      <c r="D43" s="141"/>
      <c r="E43" s="141"/>
      <c r="F43" s="141"/>
      <c r="G43" s="141"/>
      <c r="H43" s="141"/>
      <c r="I43" s="144"/>
      <c r="J43" s="147"/>
      <c r="K43" s="141"/>
      <c r="L43" s="142"/>
    </row>
    <row r="44" spans="1:12" ht="13.5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2"/>
    </row>
    <row r="45" spans="1:12" ht="13.5" customHeight="1">
      <c r="A45" s="149" t="s">
        <v>17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2"/>
    </row>
    <row r="46" spans="1:12" ht="13.5" customHeight="1">
      <c r="A46" s="143" t="s">
        <v>127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2"/>
    </row>
    <row r="47" spans="1:12" ht="13.5" customHeight="1">
      <c r="A47" s="143" t="s">
        <v>128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2"/>
    </row>
    <row r="48" spans="1:12" ht="13.5" customHeight="1">
      <c r="C48" s="141"/>
      <c r="D48" s="141"/>
      <c r="E48" s="141"/>
      <c r="F48" s="141"/>
      <c r="G48" s="141"/>
      <c r="H48" s="141"/>
      <c r="I48" s="141"/>
      <c r="J48" s="141"/>
      <c r="K48" s="141"/>
      <c r="L48" s="142"/>
    </row>
    <row r="49" spans="3:12">
      <c r="C49" s="153"/>
      <c r="D49" s="154"/>
      <c r="E49" s="153"/>
      <c r="F49" s="153"/>
      <c r="G49" s="153"/>
      <c r="H49" s="153"/>
      <c r="I49" s="153"/>
      <c r="J49" s="153"/>
      <c r="K49" s="153"/>
      <c r="L49" s="153"/>
    </row>
    <row r="50" spans="3:12" ht="6" customHeight="1"/>
    <row r="52" spans="3:12">
      <c r="D52" s="155"/>
      <c r="E52" s="155"/>
    </row>
    <row r="53" spans="3:12">
      <c r="D53" s="155"/>
      <c r="E53" s="155"/>
    </row>
    <row r="54" spans="3:12" ht="6" customHeight="1"/>
    <row r="55" spans="3:12" ht="14.25" customHeight="1"/>
    <row r="56" spans="3:12" ht="14.25" customHeight="1">
      <c r="D56" s="155"/>
    </row>
    <row r="57" spans="3:12" ht="14.25" customHeight="1">
      <c r="D57" s="155"/>
    </row>
    <row r="58" spans="3:12" ht="6" customHeight="1"/>
    <row r="59" spans="3:12">
      <c r="D59" s="156"/>
    </row>
    <row r="60" spans="3:12">
      <c r="D60" s="157"/>
      <c r="E60" s="155"/>
    </row>
  </sheetData>
  <sheetProtection password="AA59" sheet="1" formatCells="0" formatColumns="0" formatRows="0" sort="0" autoFilter="0" pivotTables="0"/>
  <mergeCells count="13">
    <mergeCell ref="E17:F17"/>
    <mergeCell ref="A8:L8"/>
    <mergeCell ref="A4:B4"/>
    <mergeCell ref="A2:L2"/>
    <mergeCell ref="C4:E4"/>
    <mergeCell ref="F4:G4"/>
    <mergeCell ref="H4:L4"/>
    <mergeCell ref="A5:E5"/>
    <mergeCell ref="F5:L5"/>
    <mergeCell ref="A6:E6"/>
    <mergeCell ref="K6:L6"/>
    <mergeCell ref="F6:J6"/>
    <mergeCell ref="A7:L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【記入例】様式Ｆ－１</vt:lpstr>
      <vt:lpstr>様式Ｆ－１</vt:lpstr>
      <vt:lpstr>【記入例】様式Ｆ-２</vt:lpstr>
      <vt:lpstr>様式Ｆ-２</vt:lpstr>
      <vt:lpstr>【記入例】様式F-３</vt:lpstr>
      <vt:lpstr>様式F-３</vt:lpstr>
      <vt:lpstr>'【記入例】様式Ｆ－１'!Print_Area</vt:lpstr>
      <vt:lpstr>'【記入例】様式Ｆ-２'!Print_Area</vt:lpstr>
      <vt:lpstr>'【記入例】様式F-３'!Print_Area</vt:lpstr>
      <vt:lpstr>'様式Ｆ－１'!Print_Area</vt:lpstr>
      <vt:lpstr>'様式Ｆ-２'!Print_Area</vt:lpstr>
      <vt:lpstr>'様式F-３'!Print_Area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様式F-1～様式F-3</dc:title>
  <dc:creator>JASSO</dc:creator>
  <cp:lastModifiedBy>独立行政法人　日本学生支援機構</cp:lastModifiedBy>
  <cp:lastPrinted>2019-03-04T03:05:40Z</cp:lastPrinted>
  <dcterms:created xsi:type="dcterms:W3CDTF">2005-10-20T01:41:14Z</dcterms:created>
  <dcterms:modified xsi:type="dcterms:W3CDTF">2019-03-06T08:43:48Z</dcterms:modified>
</cp:coreProperties>
</file>