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8DF4" lockStructure="1"/>
  <bookViews>
    <workbookView xWindow="0" yWindow="0" windowWidth="19320" windowHeight="7770"/>
  </bookViews>
  <sheets>
    <sheet name="様式ハ" sheetId="3" r:id="rId1"/>
    <sheet name="sample" sheetId="1" r:id="rId2"/>
    <sheet name="Sheet1" sheetId="2" state="hidden" r:id="rId3"/>
  </sheets>
  <definedNames>
    <definedName name="_xlnm.Print_Area" localSheetId="1">sample!$A$1:$O$148</definedName>
    <definedName name="_xlnm.Print_Area" localSheetId="0">様式ハ!$A$1:$O$148</definedName>
    <definedName name="_xlnm.Print_Titles" localSheetId="1">sample!$45:$46</definedName>
    <definedName name="_xlnm.Print_Titles" localSheetId="0">様式ハ!$45:$46</definedName>
  </definedNames>
  <calcPr calcId="145621"/>
</workbook>
</file>

<file path=xl/calcChain.xml><?xml version="1.0" encoding="utf-8"?>
<calcChain xmlns="http://schemas.openxmlformats.org/spreadsheetml/2006/main">
  <c r="E30" i="1" l="1"/>
  <c r="K42" i="1" l="1"/>
  <c r="M148" i="3"/>
  <c r="O49" i="3"/>
  <c r="M49" i="3"/>
  <c r="L49" i="3"/>
  <c r="J49" i="3"/>
  <c r="I49" i="3"/>
  <c r="G49" i="3"/>
  <c r="O48" i="3"/>
  <c r="M48" i="3"/>
  <c r="L48" i="3"/>
  <c r="J48" i="3"/>
  <c r="I48" i="3"/>
  <c r="G48" i="3"/>
  <c r="M42" i="3"/>
  <c r="I42" i="3" l="1"/>
  <c r="F42" i="3"/>
  <c r="M148" i="1"/>
  <c r="M42" i="1"/>
  <c r="K42" i="3" l="1"/>
  <c r="E30" i="3" s="1"/>
  <c r="G48" i="1"/>
  <c r="O49" i="1"/>
  <c r="L49" i="1"/>
  <c r="L48" i="1"/>
  <c r="M49" i="1"/>
  <c r="O48" i="1"/>
  <c r="M48" i="1"/>
  <c r="J49" i="1"/>
  <c r="J48" i="1"/>
  <c r="I49" i="1"/>
  <c r="I42" i="1" s="1"/>
  <c r="G49" i="1"/>
  <c r="I48" i="1"/>
  <c r="F42" i="1" s="1"/>
  <c r="J17" i="2" l="1"/>
  <c r="G14" i="2"/>
  <c r="G26" i="2" s="1"/>
  <c r="G38" i="2" s="1"/>
  <c r="G50" i="2" s="1"/>
  <c r="F12" i="2"/>
  <c r="F22" i="2" s="1"/>
  <c r="F32" i="2" s="1"/>
  <c r="F42" i="2" s="1"/>
  <c r="F52" i="2" s="1"/>
  <c r="E8" i="2"/>
  <c r="E14" i="2" s="1"/>
  <c r="E20" i="2" s="1"/>
  <c r="E26" i="2" s="1"/>
  <c r="E32" i="2" s="1"/>
  <c r="E38" i="2" s="1"/>
  <c r="E44" i="2" s="1"/>
  <c r="E50" i="2" s="1"/>
  <c r="E56" i="2" s="1"/>
  <c r="D6" i="2"/>
  <c r="D10" i="2" s="1"/>
  <c r="D14" i="2" s="1"/>
  <c r="D18" i="2" s="1"/>
  <c r="D22" i="2" s="1"/>
  <c r="D26" i="2" s="1"/>
  <c r="D30" i="2" s="1"/>
  <c r="D34" i="2" s="1"/>
  <c r="D38" i="2" s="1"/>
  <c r="D42" i="2" s="1"/>
  <c r="D46" i="2" s="1"/>
  <c r="D50" i="2" s="1"/>
  <c r="D54" i="2" s="1"/>
  <c r="D58" i="2" s="1"/>
  <c r="C4" i="2"/>
  <c r="C6" i="2" s="1"/>
  <c r="C8" i="2" s="1"/>
  <c r="C10" i="2" s="1"/>
  <c r="C12" i="2" s="1"/>
  <c r="C14" i="2" s="1"/>
  <c r="C16" i="2" s="1"/>
  <c r="C18" i="2" s="1"/>
  <c r="C20" i="2" s="1"/>
  <c r="C22" i="2" s="1"/>
  <c r="C24" i="2" s="1"/>
  <c r="C26" i="2" s="1"/>
  <c r="C28" i="2" s="1"/>
  <c r="C30" i="2" s="1"/>
  <c r="C32" i="2" s="1"/>
  <c r="C34" i="2" s="1"/>
  <c r="C36" i="2" s="1"/>
  <c r="C38" i="2" s="1"/>
  <c r="C40" i="2" s="1"/>
  <c r="C42" i="2" s="1"/>
  <c r="C44" i="2" s="1"/>
  <c r="C46" i="2" s="1"/>
  <c r="C48" i="2" s="1"/>
  <c r="C50" i="2" s="1"/>
  <c r="C52" i="2" s="1"/>
  <c r="C54" i="2" s="1"/>
  <c r="C56" i="2" s="1"/>
  <c r="C58" i="2" s="1"/>
  <c r="C60" i="2" s="1"/>
</calcChain>
</file>

<file path=xl/sharedStrings.xml><?xml version="1.0" encoding="utf-8"?>
<sst xmlns="http://schemas.openxmlformats.org/spreadsheetml/2006/main" count="325" uniqueCount="164">
  <si>
    <t>Integrated Japanese Language</t>
  </si>
  <si>
    <t>Japanese Language Expression</t>
    <phoneticPr fontId="1"/>
  </si>
  <si>
    <t>World History A</t>
    <phoneticPr fontId="1"/>
  </si>
  <si>
    <t>World History B</t>
    <phoneticPr fontId="1"/>
  </si>
  <si>
    <t>Mathematics</t>
    <phoneticPr fontId="1"/>
  </si>
  <si>
    <t>Health and Physical Education</t>
    <phoneticPr fontId="1"/>
  </si>
  <si>
    <t>Foreign Language</t>
    <phoneticPr fontId="1"/>
  </si>
  <si>
    <t>Art</t>
    <phoneticPr fontId="1"/>
  </si>
  <si>
    <t>Information Study by Scientific Approach</t>
    <phoneticPr fontId="1"/>
  </si>
  <si>
    <t>Ethics</t>
    <phoneticPr fontId="1"/>
  </si>
  <si>
    <t>Politics and Economy</t>
    <phoneticPr fontId="1"/>
  </si>
  <si>
    <t>Contemporary Society</t>
    <phoneticPr fontId="1"/>
  </si>
  <si>
    <t>Science Project Study</t>
    <phoneticPr fontId="1"/>
  </si>
  <si>
    <t>Geography and History</t>
    <phoneticPr fontId="1"/>
  </si>
  <si>
    <t>Civics</t>
    <phoneticPr fontId="1"/>
  </si>
  <si>
    <t>Home Economics</t>
    <phoneticPr fontId="1"/>
  </si>
  <si>
    <t>Information</t>
    <phoneticPr fontId="1"/>
  </si>
  <si>
    <t>Others</t>
    <phoneticPr fontId="1"/>
  </si>
  <si>
    <t>Contemporary Japanese Language A</t>
    <phoneticPr fontId="1"/>
  </si>
  <si>
    <t>Contemporary Japanese Language B</t>
    <phoneticPr fontId="1"/>
  </si>
  <si>
    <t>Classics A</t>
    <phoneticPr fontId="1"/>
  </si>
  <si>
    <t>Classics B</t>
    <phoneticPr fontId="1"/>
  </si>
  <si>
    <t>Japanese History A</t>
    <phoneticPr fontId="1"/>
  </si>
  <si>
    <t>Japanese History B</t>
    <phoneticPr fontId="1"/>
  </si>
  <si>
    <t>Geography A</t>
    <phoneticPr fontId="1"/>
  </si>
  <si>
    <t>Geography B</t>
    <phoneticPr fontId="1"/>
  </si>
  <si>
    <t>Mathematics A</t>
    <phoneticPr fontId="1"/>
  </si>
  <si>
    <t>Mathematics B</t>
    <phoneticPr fontId="1"/>
  </si>
  <si>
    <t>Application of Mathematics</t>
    <phoneticPr fontId="1"/>
  </si>
  <si>
    <t>Science and Our Daily Life</t>
    <phoneticPr fontId="1"/>
  </si>
  <si>
    <t>Basic Physics</t>
    <phoneticPr fontId="1"/>
  </si>
  <si>
    <t>Advanced Physics</t>
    <phoneticPr fontId="1"/>
  </si>
  <si>
    <t>Basic Chemistry</t>
    <phoneticPr fontId="1"/>
  </si>
  <si>
    <t>Advanced Chemistry</t>
    <phoneticPr fontId="1"/>
  </si>
  <si>
    <t>Basic Biology</t>
    <phoneticPr fontId="1"/>
  </si>
  <si>
    <t>Advanced Biology</t>
    <phoneticPr fontId="1"/>
  </si>
  <si>
    <t>Basic Earth Science</t>
    <phoneticPr fontId="1"/>
  </si>
  <si>
    <t>Advanced Earth Science</t>
    <phoneticPr fontId="1"/>
  </si>
  <si>
    <t>Physical Education</t>
    <phoneticPr fontId="1"/>
  </si>
  <si>
    <t>Health</t>
    <phoneticPr fontId="1"/>
  </si>
  <si>
    <t>Basic English Communication</t>
    <phoneticPr fontId="1"/>
  </si>
  <si>
    <t>English Conversation</t>
    <phoneticPr fontId="1"/>
  </si>
  <si>
    <t>Basic Home Economics</t>
    <phoneticPr fontId="1"/>
  </si>
  <si>
    <t>Integrated Home Economics</t>
    <phoneticPr fontId="1"/>
  </si>
  <si>
    <t>Design for Living</t>
    <phoneticPr fontId="1"/>
  </si>
  <si>
    <t>Information Study for Participating Community</t>
    <phoneticPr fontId="1"/>
  </si>
  <si>
    <t xml:space="preserve">Date of Graduation                      </t>
    <phoneticPr fontId="1"/>
  </si>
  <si>
    <t xml:space="preserve">Date of Entrance        </t>
    <phoneticPr fontId="1"/>
  </si>
  <si>
    <t>Work Experience</t>
    <phoneticPr fontId="1"/>
  </si>
  <si>
    <t>Course title</t>
    <phoneticPr fontId="1"/>
  </si>
  <si>
    <t>Language Arts</t>
    <phoneticPr fontId="1"/>
  </si>
  <si>
    <t>Natural Science</t>
    <phoneticPr fontId="1"/>
  </si>
  <si>
    <t xml:space="preserve">URL </t>
    <phoneticPr fontId="1"/>
  </si>
  <si>
    <t xml:space="preserve">Date of Expected Graduation  </t>
    <phoneticPr fontId="1"/>
  </si>
  <si>
    <t>Official Transcript of High School Grades</t>
    <phoneticPr fontId="1"/>
  </si>
  <si>
    <t>Number of courses taken</t>
    <phoneticPr fontId="1"/>
  </si>
  <si>
    <t>Date of Birth</t>
    <phoneticPr fontId="1"/>
  </si>
  <si>
    <t>AOMI High school</t>
    <phoneticPr fontId="1"/>
  </si>
  <si>
    <t>Year 2017/2018</t>
    <phoneticPr fontId="1"/>
  </si>
  <si>
    <t>Year 2018/2019</t>
    <phoneticPr fontId="1"/>
  </si>
  <si>
    <t>Subject 
Area</t>
    <phoneticPr fontId="1"/>
  </si>
  <si>
    <t>Semester 1</t>
    <phoneticPr fontId="1"/>
  </si>
  <si>
    <t>EXELLENT</t>
    <phoneticPr fontId="1"/>
  </si>
  <si>
    <t>Above Average</t>
    <phoneticPr fontId="1"/>
  </si>
  <si>
    <t>Average</t>
    <phoneticPr fontId="1"/>
  </si>
  <si>
    <t>Below Average</t>
    <phoneticPr fontId="1"/>
  </si>
  <si>
    <t>Failing</t>
    <phoneticPr fontId="1"/>
  </si>
  <si>
    <r>
      <t>Top 30</t>
    </r>
    <r>
      <rPr>
        <sz val="9"/>
        <color theme="1"/>
        <rFont val="ＭＳ Ｐゴシック"/>
        <family val="3"/>
        <charset val="128"/>
      </rPr>
      <t>％</t>
    </r>
    <phoneticPr fontId="1"/>
  </si>
  <si>
    <r>
      <t>Top 70</t>
    </r>
    <r>
      <rPr>
        <sz val="9"/>
        <color theme="1"/>
        <rFont val="ＭＳ Ｐゴシック"/>
        <family val="3"/>
        <charset val="128"/>
      </rPr>
      <t>％</t>
    </r>
    <phoneticPr fontId="1"/>
  </si>
  <si>
    <r>
      <t>Top 80</t>
    </r>
    <r>
      <rPr>
        <sz val="9"/>
        <color theme="1"/>
        <rFont val="ＭＳ Ｐゴシック"/>
        <family val="3"/>
        <charset val="128"/>
      </rPr>
      <t>％</t>
    </r>
    <phoneticPr fontId="1"/>
  </si>
  <si>
    <r>
      <rPr>
        <sz val="9"/>
        <color theme="1"/>
        <rFont val="ＭＳ Ｐゴシック"/>
        <family val="3"/>
        <charset val="128"/>
      </rPr>
      <t>～</t>
    </r>
    <r>
      <rPr>
        <sz val="9"/>
        <color theme="1"/>
        <rFont val="Arial"/>
        <family val="2"/>
      </rPr>
      <t xml:space="preserve">Top </t>
    </r>
    <r>
      <rPr>
        <sz val="9"/>
        <color theme="1"/>
        <rFont val="ＭＳ Ｐゴシック"/>
        <family val="3"/>
        <charset val="128"/>
      </rPr>
      <t>９</t>
    </r>
    <r>
      <rPr>
        <sz val="9"/>
        <color theme="1"/>
        <rFont val="Arial"/>
        <family val="2"/>
      </rPr>
      <t>0</t>
    </r>
    <r>
      <rPr>
        <sz val="9"/>
        <color theme="1"/>
        <rFont val="ＭＳ Ｐゴシック"/>
        <family val="3"/>
        <charset val="128"/>
      </rPr>
      <t>％</t>
    </r>
    <phoneticPr fontId="1"/>
  </si>
  <si>
    <r>
      <t>Top 10</t>
    </r>
    <r>
      <rPr>
        <sz val="9"/>
        <color theme="1"/>
        <rFont val="ＭＳ Ｐゴシック"/>
        <family val="3"/>
        <charset val="128"/>
      </rPr>
      <t>％</t>
    </r>
    <phoneticPr fontId="1"/>
  </si>
  <si>
    <r>
      <t>Top 20</t>
    </r>
    <r>
      <rPr>
        <sz val="9"/>
        <color theme="1"/>
        <rFont val="ＭＳ Ｐゴシック"/>
        <family val="3"/>
        <charset val="128"/>
      </rPr>
      <t>％</t>
    </r>
    <phoneticPr fontId="1"/>
  </si>
  <si>
    <r>
      <t>Top 40</t>
    </r>
    <r>
      <rPr>
        <sz val="9"/>
        <color theme="1"/>
        <rFont val="ＭＳ Ｐゴシック"/>
        <family val="3"/>
        <charset val="128"/>
      </rPr>
      <t>％</t>
    </r>
    <phoneticPr fontId="1"/>
  </si>
  <si>
    <r>
      <t>Top 50</t>
    </r>
    <r>
      <rPr>
        <sz val="9"/>
        <color theme="1"/>
        <rFont val="ＭＳ Ｐゴシック"/>
        <family val="3"/>
        <charset val="128"/>
      </rPr>
      <t>％</t>
    </r>
    <phoneticPr fontId="1"/>
  </si>
  <si>
    <r>
      <t>Top 60</t>
    </r>
    <r>
      <rPr>
        <sz val="9"/>
        <color theme="1"/>
        <rFont val="ＭＳ Ｐゴシック"/>
        <family val="3"/>
        <charset val="128"/>
      </rPr>
      <t>％</t>
    </r>
    <phoneticPr fontId="1"/>
  </si>
  <si>
    <t>Final grade</t>
    <phoneticPr fontId="1"/>
  </si>
  <si>
    <t>Final grades</t>
  </si>
  <si>
    <t>Final grade</t>
    <phoneticPr fontId="1"/>
  </si>
  <si>
    <t>Semester 1</t>
    <phoneticPr fontId="1"/>
  </si>
  <si>
    <t>total number of courses taken</t>
    <phoneticPr fontId="1"/>
  </si>
  <si>
    <t>STEP 1</t>
    <phoneticPr fontId="1"/>
  </si>
  <si>
    <t xml:space="preserve">　　　生徒氏名                                       　　　　　　　　　　　　　　　　　　　生年月日　　　　　　　　　Month 月 / Day 日  / Year 年 </t>
    <rPh sb="3" eb="5">
      <t>セイト</t>
    </rPh>
    <rPh sb="5" eb="7">
      <t>シメイ</t>
    </rPh>
    <rPh sb="65" eb="67">
      <t>セイネン</t>
    </rPh>
    <rPh sb="67" eb="69">
      <t>ガッピ</t>
    </rPh>
    <rPh sb="84" eb="85">
      <t>ツキ</t>
    </rPh>
    <rPh sb="92" eb="93">
      <t>ヒ</t>
    </rPh>
    <rPh sb="102" eb="103">
      <t>トシ</t>
    </rPh>
    <phoneticPr fontId="1"/>
  </si>
  <si>
    <t>Last Name 姓　　　</t>
    <phoneticPr fontId="1"/>
  </si>
  <si>
    <t>First and Middle Name  名　(ミドルネーム含む）　　　　　　　</t>
    <rPh sb="32" eb="33">
      <t>フク</t>
    </rPh>
    <phoneticPr fontId="1"/>
  </si>
  <si>
    <t xml:space="preserve">生年月日　　　  </t>
    <rPh sb="0" eb="2">
      <t>セイネン</t>
    </rPh>
    <rPh sb="2" eb="4">
      <t>ガッピ</t>
    </rPh>
    <phoneticPr fontId="1"/>
  </si>
  <si>
    <t xml:space="preserve">Month 月 / Day 日  / Year 年                </t>
    <phoneticPr fontId="1"/>
  </si>
  <si>
    <t xml:space="preserve">        性別　　　　　　　</t>
    <phoneticPr fontId="1"/>
  </si>
  <si>
    <t>　　　入学日　                             　　　    　　　　　                                                                                                       　　   　　　　</t>
    <rPh sb="3" eb="5">
      <t>ニュウガク</t>
    </rPh>
    <rPh sb="5" eb="6">
      <t>ビ</t>
    </rPh>
    <phoneticPr fontId="1"/>
  </si>
  <si>
    <t xml:space="preserve">        Month 月 / Day 日  / Year 年           </t>
    <phoneticPr fontId="1"/>
  </si>
  <si>
    <t>　　　卒業日　                             　　　    　　　　　                                                                                        　　   　　　</t>
    <rPh sb="3" eb="5">
      <t>ソツギョウ</t>
    </rPh>
    <rPh sb="5" eb="6">
      <t>ビ</t>
    </rPh>
    <phoneticPr fontId="1"/>
  </si>
  <si>
    <t>卒業見込み日　                             　　　    　　                                                                                                　　   　　　</t>
    <rPh sb="0" eb="2">
      <t>ソツギョウ</t>
    </rPh>
    <rPh sb="2" eb="4">
      <t>ミコ</t>
    </rPh>
    <rPh sb="5" eb="6">
      <t>ビ</t>
    </rPh>
    <phoneticPr fontId="1"/>
  </si>
  <si>
    <t xml:space="preserve">School Name 学校名 </t>
    <rPh sb="12" eb="14">
      <t>ガッコウ</t>
    </rPh>
    <rPh sb="14" eb="15">
      <t>メイ</t>
    </rPh>
    <phoneticPr fontId="1"/>
  </si>
  <si>
    <t>Address 住所　　　　　 　　</t>
    <rPh sb="8" eb="10">
      <t>ジュウショ</t>
    </rPh>
    <phoneticPr fontId="1"/>
  </si>
  <si>
    <t>Name of Principal (Print) 　校長名</t>
    <phoneticPr fontId="1"/>
  </si>
  <si>
    <t xml:space="preserve">Date      記入日  　                                                                              </t>
    <phoneticPr fontId="1"/>
  </si>
  <si>
    <t xml:space="preserve">                                                  　　　                                                                                              　　　　　   </t>
    <phoneticPr fontId="1"/>
  </si>
  <si>
    <t>Semester ２</t>
    <phoneticPr fontId="1"/>
  </si>
  <si>
    <t>Ｆinal grades total</t>
    <phoneticPr fontId="1"/>
  </si>
  <si>
    <t>Mathematics Ⅰ</t>
    <phoneticPr fontId="1"/>
  </si>
  <si>
    <t>Mathematics Ⅱ</t>
    <phoneticPr fontId="1"/>
  </si>
  <si>
    <t>Mathematics Ⅲ</t>
    <phoneticPr fontId="1"/>
  </si>
  <si>
    <t>Music Ⅰ</t>
    <phoneticPr fontId="1"/>
  </si>
  <si>
    <t>Music Ⅱ</t>
    <phoneticPr fontId="1"/>
  </si>
  <si>
    <t>Music Ⅲ</t>
    <phoneticPr fontId="1"/>
  </si>
  <si>
    <t>Art and DesignⅠ</t>
    <phoneticPr fontId="1"/>
  </si>
  <si>
    <t>Art and Design Ⅱ</t>
    <phoneticPr fontId="1"/>
  </si>
  <si>
    <t>Art and Design Ⅲ</t>
    <phoneticPr fontId="1"/>
  </si>
  <si>
    <t>Crafts Production Ⅰ</t>
    <phoneticPr fontId="1"/>
  </si>
  <si>
    <t>Crafts Production Ⅱ</t>
    <phoneticPr fontId="1"/>
  </si>
  <si>
    <t>Crafts Production Ⅲ</t>
    <phoneticPr fontId="1"/>
  </si>
  <si>
    <t>Calligraphy Ⅰ</t>
    <phoneticPr fontId="1"/>
  </si>
  <si>
    <t>Calligraphy Ⅱ</t>
    <phoneticPr fontId="1"/>
  </si>
  <si>
    <t>Calligraphy Ⅲ</t>
    <phoneticPr fontId="1"/>
  </si>
  <si>
    <t>English Communication Ⅰ</t>
    <phoneticPr fontId="1"/>
  </si>
  <si>
    <t>English Communication Ⅱ</t>
    <phoneticPr fontId="1"/>
  </si>
  <si>
    <t>English Communication Ⅲ</t>
    <phoneticPr fontId="1"/>
  </si>
  <si>
    <t>English Expression Ⅰ</t>
    <phoneticPr fontId="1"/>
  </si>
  <si>
    <t>English Expression Ⅱ</t>
    <phoneticPr fontId="1"/>
  </si>
  <si>
    <t>全ての科目の成績の平均値</t>
    <rPh sb="0" eb="1">
      <t>スベ</t>
    </rPh>
    <rPh sb="3" eb="5">
      <t>カモク</t>
    </rPh>
    <rPh sb="6" eb="8">
      <t>セイセキ</t>
    </rPh>
    <rPh sb="9" eb="11">
      <t>ヘイキン</t>
    </rPh>
    <rPh sb="11" eb="12">
      <t>チ</t>
    </rPh>
    <phoneticPr fontId="1"/>
  </si>
  <si>
    <t>Unweighted 5.0 GPA scale</t>
    <phoneticPr fontId="1"/>
  </si>
  <si>
    <t>成績証明書【５段階評価換算用】</t>
    <rPh sb="0" eb="2">
      <t>セイセキ</t>
    </rPh>
    <rPh sb="2" eb="5">
      <t>ショウメイショ</t>
    </rPh>
    <rPh sb="7" eb="9">
      <t>ダンカイ</t>
    </rPh>
    <rPh sb="9" eb="11">
      <t>ヒョウカ</t>
    </rPh>
    <rPh sb="11" eb="14">
      <t>カンザンヨウ</t>
    </rPh>
    <phoneticPr fontId="1"/>
  </si>
  <si>
    <t>sum of all final grades</t>
    <phoneticPr fontId="1"/>
  </si>
  <si>
    <t>STEP 2</t>
    <phoneticPr fontId="1"/>
  </si>
  <si>
    <t>STEP 3</t>
    <phoneticPr fontId="1"/>
  </si>
  <si>
    <r>
      <t xml:space="preserve">Student Name           　           </t>
    </r>
    <r>
      <rPr>
        <sz val="12"/>
        <color theme="1"/>
        <rFont val="ＭＳ Ｐ明朝"/>
        <family val="1"/>
        <charset val="128"/>
      </rPr>
      <t/>
    </r>
    <phoneticPr fontId="1"/>
  </si>
  <si>
    <r>
      <t xml:space="preserve">  Gender     </t>
    </r>
    <r>
      <rPr>
        <sz val="12"/>
        <color theme="1"/>
        <rFont val="ＭＳ Ｐゴシック"/>
        <family val="3"/>
        <charset val="128"/>
      </rPr>
      <t/>
    </r>
    <phoneticPr fontId="1"/>
  </si>
  <si>
    <t>Grade</t>
    <phoneticPr fontId="1"/>
  </si>
  <si>
    <t>2-2-2 Aomi, ********, JAPAN</t>
    <phoneticPr fontId="1"/>
  </si>
  <si>
    <t>Ichiro Odaiba</t>
    <phoneticPr fontId="1"/>
  </si>
  <si>
    <t xml:space="preserve"> System of Grading  成績基準: 5 = Excellent, 4 = Above Average, .3 = Average, 2 = Below Average, 1= Failing</t>
    <phoneticPr fontId="1"/>
  </si>
  <si>
    <t>Kikou</t>
    <phoneticPr fontId="1"/>
  </si>
  <si>
    <t>http://www.aomihighschol.edu</t>
    <phoneticPr fontId="1"/>
  </si>
  <si>
    <t>(II)</t>
    <phoneticPr fontId="1"/>
  </si>
  <si>
    <t>Year 2016/2017</t>
    <phoneticPr fontId="1"/>
  </si>
  <si>
    <t>Semester</t>
  </si>
  <si>
    <t>.3.0</t>
    <phoneticPr fontId="1"/>
  </si>
  <si>
    <r>
      <t xml:space="preserve"> GPA formula  :</t>
    </r>
    <r>
      <rPr>
        <b/>
        <sz val="12"/>
        <color theme="4"/>
        <rFont val="ＭＳ Ｐゴシック"/>
        <family val="3"/>
        <charset val="128"/>
        <scheme val="minor"/>
      </rPr>
      <t xml:space="preserve"> STEP3 (II) * 5/ STEP 2 (I) </t>
    </r>
    <r>
      <rPr>
        <sz val="12"/>
        <color theme="1"/>
        <rFont val="ＭＳ Ｐゴシック"/>
        <family val="3"/>
        <charset val="128"/>
        <scheme val="minor"/>
      </rPr>
      <t>=GPA</t>
    </r>
    <phoneticPr fontId="1"/>
  </si>
  <si>
    <t>全体の認定評価値(５段階換算）</t>
    <rPh sb="5" eb="7">
      <t>ヒョウカ</t>
    </rPh>
    <rPh sb="10" eb="12">
      <t>ダンカイ</t>
    </rPh>
    <rPh sb="12" eb="14">
      <t>カンサン</t>
    </rPh>
    <phoneticPr fontId="1"/>
  </si>
  <si>
    <t>GPA scale is an unweighted</t>
    <phoneticPr fontId="1"/>
  </si>
  <si>
    <t>/</t>
    <phoneticPr fontId="1"/>
  </si>
  <si>
    <t>=</t>
    <phoneticPr fontId="1"/>
  </si>
  <si>
    <t>scale</t>
    <phoneticPr fontId="1"/>
  </si>
  <si>
    <t>成績が5段階評価ではない場合、本様式にて成績を提出してください。
If your high school doesn't use a GPA scale for grades that goes from 1 to 5, plese use this form.</t>
    <rPh sb="0" eb="2">
      <t>セイセキ</t>
    </rPh>
    <rPh sb="4" eb="6">
      <t>ダンカイ</t>
    </rPh>
    <rPh sb="6" eb="8">
      <t>ヒョウカ</t>
    </rPh>
    <rPh sb="12" eb="14">
      <t>バアイ</t>
    </rPh>
    <rPh sb="15" eb="16">
      <t>ホン</t>
    </rPh>
    <rPh sb="16" eb="18">
      <t>ヨウシキ</t>
    </rPh>
    <rPh sb="20" eb="22">
      <t>セイセキ</t>
    </rPh>
    <rPh sb="23" eb="25">
      <t>テイシュツ</t>
    </rPh>
    <phoneticPr fontId="1"/>
  </si>
  <si>
    <t xml:space="preserve">I certify that the following statement is correct.  </t>
    <phoneticPr fontId="1"/>
  </si>
  <si>
    <t xml:space="preserve">校長署名   又は　学校印                                                                                                                                                                                                                           </t>
    <rPh sb="1" eb="2">
      <t>チョウ</t>
    </rPh>
    <rPh sb="2" eb="4">
      <t>ショメイ</t>
    </rPh>
    <rPh sb="7" eb="8">
      <t>マタ</t>
    </rPh>
    <rPh sb="10" eb="12">
      <t>ガッコウ</t>
    </rPh>
    <rPh sb="12" eb="13">
      <t>シルシ</t>
    </rPh>
    <phoneticPr fontId="1"/>
  </si>
  <si>
    <t xml:space="preserve">Signature of Principal  or  School seal     </t>
    <phoneticPr fontId="1"/>
  </si>
  <si>
    <t xml:space="preserve"> Convert every letter grade to its respective points. （e.g. A=4, B=3, C=2, D=1, F=0)　文字による成績の場合、数値に換算してください。</t>
    <phoneticPr fontId="1"/>
  </si>
  <si>
    <t>Your school grades are convered into 5.0 scale. Enter the grades. 自動で5段階評価に換算します。成績評価値を入力してください。</t>
    <rPh sb="66" eb="68">
      <t>ジドウ</t>
    </rPh>
    <rPh sb="70" eb="72">
      <t>ダンカイ</t>
    </rPh>
    <rPh sb="72" eb="74">
      <t>ヒョウカ</t>
    </rPh>
    <rPh sb="75" eb="77">
      <t>カンサン</t>
    </rPh>
    <rPh sb="81" eb="83">
      <t>セイセキ</t>
    </rPh>
    <rPh sb="83" eb="85">
      <t>ヒョウカ</t>
    </rPh>
    <rPh sb="85" eb="86">
      <t>アタイ</t>
    </rPh>
    <rPh sb="87" eb="89">
      <t>ニュウリョク</t>
    </rPh>
    <phoneticPr fontId="1"/>
  </si>
  <si>
    <t>以下の記載事項に誤りがないことを証明します。　　</t>
    <rPh sb="0" eb="2">
      <t>イカ</t>
    </rPh>
    <phoneticPr fontId="1"/>
  </si>
  <si>
    <t>1. female</t>
    <phoneticPr fontId="1"/>
  </si>
  <si>
    <t>１　female</t>
  </si>
  <si>
    <t>2 male</t>
  </si>
  <si>
    <t>Hanako</t>
    <phoneticPr fontId="1"/>
  </si>
  <si>
    <t xml:space="preserve"> Enter the course names and the grades for each classes the student took in high school.  科目名と成績を入力してください。</t>
    <rPh sb="90" eb="92">
      <t>カモク</t>
    </rPh>
    <rPh sb="92" eb="93">
      <t>メイ</t>
    </rPh>
    <rPh sb="94" eb="96">
      <t>セイセキ</t>
    </rPh>
    <rPh sb="97" eb="99">
      <t>ニュウリョク</t>
    </rPh>
    <phoneticPr fontId="1"/>
  </si>
  <si>
    <t>学校長名で発行してください。作成後は厳封し、応募者に渡してください。（成績証明書は、応募者が、開封せず厳封のままJASSOに提出します。） 
This form is to be issued by the principal of the high school from which the student graduated or currently enrolled as a regular student. Please complete this form, seal in an envelope, sign across the seal and return to the student.  He/She will submit this form to JASSO.</t>
    <rPh sb="0" eb="2">
      <t>ガッコウ</t>
    </rPh>
    <rPh sb="2" eb="3">
      <t>チョウ</t>
    </rPh>
    <rPh sb="3" eb="4">
      <t>メイ</t>
    </rPh>
    <rPh sb="5" eb="7">
      <t>ハッコウ</t>
    </rPh>
    <rPh sb="14" eb="16">
      <t>サクセイ</t>
    </rPh>
    <rPh sb="35" eb="37">
      <t>セイセキ</t>
    </rPh>
    <rPh sb="37" eb="40">
      <t>ショウメイショ</t>
    </rPh>
    <phoneticPr fontId="1"/>
  </si>
  <si>
    <r>
      <t xml:space="preserve">Select the semester grades or the final grades. Enter the grades into colored cells. If you choose "Semester", the grade will be the average of Semester 1 and 2. 　
</t>
    </r>
    <r>
      <rPr>
        <sz val="8"/>
        <color theme="1"/>
        <rFont val="ＭＳ Ｐゴシック"/>
        <family val="3"/>
        <charset val="128"/>
        <scheme val="minor"/>
      </rPr>
      <t>セメスターか学年か、どちらの成績を入力するか選択し、色のついた部分に成績を入力してください。セメスターの場合、1学期と2学期の平均が成績となります。</t>
    </r>
    <rPh sb="190" eb="191">
      <t>イロ</t>
    </rPh>
    <rPh sb="195" eb="197">
      <t>ブブン</t>
    </rPh>
    <rPh sb="198" eb="200">
      <t>セイセキ</t>
    </rPh>
    <rPh sb="201" eb="203">
      <t>ニュウリョク</t>
    </rPh>
    <rPh sb="216" eb="218">
      <t>バアイ</t>
    </rPh>
    <rPh sb="220" eb="222">
      <t>ガッキ</t>
    </rPh>
    <rPh sb="224" eb="226">
      <t>ガッキ</t>
    </rPh>
    <rPh sb="227" eb="229">
      <t>ヘイキン</t>
    </rPh>
    <rPh sb="230" eb="232">
      <t>セイセキ</t>
    </rPh>
    <phoneticPr fontId="1"/>
  </si>
  <si>
    <r>
      <t xml:space="preserve"> Provide your GPA scale.　成績が何段階か記入してください。   </t>
    </r>
    <r>
      <rPr>
        <b/>
        <sz val="12"/>
        <color theme="1"/>
        <rFont val="ＭＳ Ｐゴシック"/>
        <family val="3"/>
        <charset val="128"/>
        <scheme val="minor"/>
      </rPr>
      <t xml:space="preserve"> </t>
    </r>
    <r>
      <rPr>
        <b/>
        <sz val="20"/>
        <color theme="4"/>
        <rFont val="ＭＳ Ｐゴシック"/>
        <family val="3"/>
        <charset val="128"/>
        <scheme val="minor"/>
      </rPr>
      <t xml:space="preserve"> (I)</t>
    </r>
    <rPh sb="25" eb="27">
      <t>セイセキ</t>
    </rPh>
    <rPh sb="28" eb="31">
      <t>ナンダンカイ</t>
    </rPh>
    <rPh sb="32" eb="34">
      <t>キニュウ</t>
    </rPh>
    <phoneticPr fontId="1"/>
  </si>
  <si>
    <t>scale</t>
    <phoneticPr fontId="1"/>
  </si>
  <si>
    <t xml:space="preserve">scale on </t>
    <phoneticPr fontId="1"/>
  </si>
  <si>
    <t>Year 2016/2017</t>
  </si>
  <si>
    <t>Year 2017/2018</t>
  </si>
  <si>
    <t>Year 2018/2019</t>
  </si>
  <si>
    <t xml:space="preserve"> Convert every letter grade to its respective points. （e.g. A=4, B=3, C=2, D=1, F=0)　文字による成績の場合、数値に換算してください。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</si>
</sst>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09]mmmm\ d\,\ yyyy;@"/>
    <numFmt numFmtId="177" formatCode="0.0_ "/>
    <numFmt numFmtId="178" formatCode="0_ "/>
    <numFmt numFmtId="179" formatCode="0.0_);[Red]\(0.0\)"/>
  </numFmts>
  <fonts count="4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Arial"/>
      <family val="2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5"/>
      <color theme="0"/>
      <name val="ＭＳ Ｐゴシック"/>
      <family val="3"/>
      <charset val="128"/>
      <scheme val="minor"/>
    </font>
    <font>
      <sz val="20"/>
      <color theme="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b/>
      <sz val="12"/>
      <color theme="4"/>
      <name val="ＭＳ Ｐゴシック"/>
      <family val="3"/>
      <charset val="128"/>
      <scheme val="minor"/>
    </font>
    <font>
      <b/>
      <sz val="20"/>
      <color theme="4"/>
      <name val="ＭＳ Ｐゴシック"/>
      <family val="3"/>
      <charset val="128"/>
      <scheme val="minor"/>
    </font>
    <font>
      <sz val="15"/>
      <color theme="4" tint="-0.499984740745262"/>
      <name val="ＭＳ Ｐゴシック"/>
      <family val="3"/>
      <charset val="128"/>
      <scheme val="minor"/>
    </font>
    <font>
      <sz val="15"/>
      <color theme="3"/>
      <name val="ＭＳ Ｐゴシック"/>
      <family val="3"/>
      <charset val="128"/>
      <scheme val="minor"/>
    </font>
    <font>
      <sz val="20"/>
      <color theme="3"/>
      <name val="ＭＳ Ｐゴシック"/>
      <family val="3"/>
      <charset val="128"/>
      <scheme val="minor"/>
    </font>
    <font>
      <sz val="10"/>
      <color theme="3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9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0" fillId="0" borderId="0" xfId="0" applyFont="1" applyFill="1">
      <alignment vertical="center"/>
    </xf>
    <xf numFmtId="0" fontId="8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176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>
      <alignment vertical="center"/>
    </xf>
    <xf numFmtId="0" fontId="14" fillId="2" borderId="0" xfId="0" applyFont="1" applyFill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0" borderId="0" xfId="0" applyFont="1" applyFill="1" applyAlignment="1">
      <alignment vertical="top"/>
    </xf>
    <xf numFmtId="0" fontId="14" fillId="2" borderId="0" xfId="0" applyFont="1" applyFill="1" applyAlignment="1">
      <alignment vertical="top"/>
    </xf>
    <xf numFmtId="0" fontId="14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Fill="1">
      <alignment vertical="center"/>
    </xf>
    <xf numFmtId="0" fontId="13" fillId="0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/>
    </xf>
    <xf numFmtId="176" fontId="13" fillId="2" borderId="0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0" fontId="15" fillId="0" borderId="0" xfId="0" applyFont="1" applyFill="1">
      <alignment vertical="center"/>
    </xf>
    <xf numFmtId="0" fontId="15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5" fillId="0" borderId="0" xfId="0" applyFont="1" applyFill="1" applyBorder="1" applyAlignment="1">
      <alignment vertical="top"/>
    </xf>
    <xf numFmtId="0" fontId="8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176" fontId="15" fillId="2" borderId="0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top"/>
    </xf>
    <xf numFmtId="0" fontId="18" fillId="3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top"/>
    </xf>
    <xf numFmtId="177" fontId="24" fillId="0" borderId="38" xfId="0" applyNumberFormat="1" applyFont="1" applyFill="1" applyBorder="1" applyAlignment="1">
      <alignment horizontal="right" vertical="center"/>
    </xf>
    <xf numFmtId="177" fontId="24" fillId="0" borderId="24" xfId="0" applyNumberFormat="1" applyFont="1" applyFill="1" applyBorder="1" applyAlignment="1">
      <alignment horizontal="right" vertical="center"/>
    </xf>
    <xf numFmtId="177" fontId="24" fillId="0" borderId="27" xfId="0" applyNumberFormat="1" applyFont="1" applyFill="1" applyBorder="1" applyAlignment="1">
      <alignment horizontal="right" vertical="center"/>
    </xf>
    <xf numFmtId="177" fontId="24" fillId="0" borderId="29" xfId="0" applyNumberFormat="1" applyFont="1" applyFill="1" applyBorder="1" applyAlignment="1">
      <alignment horizontal="right" vertical="center"/>
    </xf>
    <xf numFmtId="177" fontId="24" fillId="0" borderId="37" xfId="0" applyNumberFormat="1" applyFont="1" applyFill="1" applyBorder="1" applyAlignment="1">
      <alignment horizontal="right" vertical="center"/>
    </xf>
    <xf numFmtId="177" fontId="24" fillId="0" borderId="1" xfId="0" applyNumberFormat="1" applyFont="1" applyFill="1" applyBorder="1" applyAlignment="1">
      <alignment horizontal="right" vertical="center"/>
    </xf>
    <xf numFmtId="177" fontId="24" fillId="0" borderId="19" xfId="0" applyNumberFormat="1" applyFont="1" applyFill="1" applyBorder="1" applyAlignment="1">
      <alignment horizontal="right" vertical="center"/>
    </xf>
    <xf numFmtId="177" fontId="24" fillId="0" borderId="4" xfId="0" applyNumberFormat="1" applyFont="1" applyFill="1" applyBorder="1" applyAlignment="1">
      <alignment horizontal="right" vertical="center"/>
    </xf>
    <xf numFmtId="177" fontId="24" fillId="0" borderId="39" xfId="0" applyNumberFormat="1" applyFont="1" applyFill="1" applyBorder="1" applyAlignment="1">
      <alignment horizontal="right" vertical="center"/>
    </xf>
    <xf numFmtId="177" fontId="24" fillId="0" borderId="2" xfId="0" applyNumberFormat="1" applyFont="1" applyFill="1" applyBorder="1" applyAlignment="1">
      <alignment horizontal="right" vertical="center"/>
    </xf>
    <xf numFmtId="177" fontId="24" fillId="0" borderId="20" xfId="0" applyNumberFormat="1" applyFont="1" applyFill="1" applyBorder="1" applyAlignment="1">
      <alignment horizontal="right" vertical="center"/>
    </xf>
    <xf numFmtId="177" fontId="24" fillId="0" borderId="30" xfId="0" applyNumberFormat="1" applyFont="1" applyFill="1" applyBorder="1" applyAlignment="1">
      <alignment horizontal="right" vertical="center"/>
    </xf>
    <xf numFmtId="177" fontId="24" fillId="0" borderId="40" xfId="0" applyNumberFormat="1" applyFont="1" applyFill="1" applyBorder="1" applyAlignment="1">
      <alignment horizontal="right" vertical="center"/>
    </xf>
    <xf numFmtId="177" fontId="24" fillId="0" borderId="17" xfId="0" applyNumberFormat="1" applyFont="1" applyFill="1" applyBorder="1" applyAlignment="1">
      <alignment horizontal="right" vertical="center"/>
    </xf>
    <xf numFmtId="177" fontId="24" fillId="0" borderId="21" xfId="0" applyNumberFormat="1" applyFont="1" applyFill="1" applyBorder="1" applyAlignment="1">
      <alignment horizontal="right" vertical="center"/>
    </xf>
    <xf numFmtId="177" fontId="24" fillId="0" borderId="16" xfId="0" applyNumberFormat="1" applyFont="1" applyFill="1" applyBorder="1" applyAlignment="1">
      <alignment horizontal="right" vertical="center"/>
    </xf>
    <xf numFmtId="177" fontId="24" fillId="0" borderId="36" xfId="0" applyNumberFormat="1" applyFont="1" applyFill="1" applyBorder="1" applyAlignment="1">
      <alignment horizontal="right" vertical="center"/>
    </xf>
    <xf numFmtId="177" fontId="24" fillId="0" borderId="11" xfId="0" applyNumberFormat="1" applyFont="1" applyFill="1" applyBorder="1" applyAlignment="1">
      <alignment horizontal="right" vertical="center"/>
    </xf>
    <xf numFmtId="177" fontId="24" fillId="0" borderId="18" xfId="0" applyNumberFormat="1" applyFont="1" applyFill="1" applyBorder="1" applyAlignment="1">
      <alignment horizontal="right" vertical="center"/>
    </xf>
    <xf numFmtId="177" fontId="24" fillId="0" borderId="10" xfId="0" applyNumberFormat="1" applyFont="1" applyFill="1" applyBorder="1" applyAlignment="1">
      <alignment horizontal="right" vertical="center"/>
    </xf>
    <xf numFmtId="177" fontId="25" fillId="0" borderId="40" xfId="0" applyNumberFormat="1" applyFont="1" applyFill="1" applyBorder="1" applyAlignment="1">
      <alignment horizontal="right" vertical="center"/>
    </xf>
    <xf numFmtId="177" fontId="25" fillId="0" borderId="17" xfId="0" applyNumberFormat="1" applyFont="1" applyFill="1" applyBorder="1" applyAlignment="1">
      <alignment horizontal="right" vertical="center"/>
    </xf>
    <xf numFmtId="177" fontId="25" fillId="0" borderId="21" xfId="0" applyNumberFormat="1" applyFont="1" applyFill="1" applyBorder="1" applyAlignment="1">
      <alignment horizontal="right" vertical="center"/>
    </xf>
    <xf numFmtId="177" fontId="25" fillId="0" borderId="16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10" fillId="2" borderId="7" xfId="0" applyFont="1" applyFill="1" applyBorder="1" applyAlignment="1">
      <alignment vertical="center"/>
    </xf>
    <xf numFmtId="177" fontId="8" fillId="2" borderId="37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177" fontId="8" fillId="2" borderId="19" xfId="0" applyNumberFormat="1" applyFont="1" applyFill="1" applyBorder="1" applyAlignment="1">
      <alignment horizontal="center" vertical="center" wrapText="1"/>
    </xf>
    <xf numFmtId="177" fontId="8" fillId="2" borderId="4" xfId="0" applyNumberFormat="1" applyFont="1" applyFill="1" applyBorder="1" applyAlignment="1">
      <alignment horizontal="center" vertical="center" wrapText="1"/>
    </xf>
    <xf numFmtId="177" fontId="8" fillId="2" borderId="19" xfId="0" applyNumberFormat="1" applyFont="1" applyFill="1" applyBorder="1" applyAlignment="1">
      <alignment horizontal="right" vertical="center"/>
    </xf>
    <xf numFmtId="178" fontId="8" fillId="2" borderId="21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>
      <alignment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right" vertical="center"/>
    </xf>
    <xf numFmtId="0" fontId="31" fillId="0" borderId="0" xfId="0" applyFont="1" applyFill="1" applyAlignment="1">
      <alignment horizontal="right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 wrapText="1"/>
    </xf>
    <xf numFmtId="177" fontId="8" fillId="2" borderId="3" xfId="0" applyNumberFormat="1" applyFont="1" applyFill="1" applyBorder="1" applyAlignment="1">
      <alignment horizontal="right" vertical="center"/>
    </xf>
    <xf numFmtId="178" fontId="8" fillId="2" borderId="14" xfId="0" applyNumberFormat="1" applyFont="1" applyFill="1" applyBorder="1" applyAlignment="1">
      <alignment horizontal="right" vertical="center"/>
    </xf>
    <xf numFmtId="177" fontId="24" fillId="0" borderId="28" xfId="0" applyNumberFormat="1" applyFont="1" applyFill="1" applyBorder="1" applyAlignment="1">
      <alignment horizontal="right" vertical="center"/>
    </xf>
    <xf numFmtId="177" fontId="24" fillId="0" borderId="3" xfId="0" applyNumberFormat="1" applyFont="1" applyFill="1" applyBorder="1" applyAlignment="1">
      <alignment horizontal="right" vertical="center"/>
    </xf>
    <xf numFmtId="177" fontId="24" fillId="0" borderId="46" xfId="0" applyNumberFormat="1" applyFont="1" applyFill="1" applyBorder="1" applyAlignment="1">
      <alignment horizontal="right" vertical="center"/>
    </xf>
    <xf numFmtId="177" fontId="24" fillId="0" borderId="14" xfId="0" applyNumberFormat="1" applyFont="1" applyFill="1" applyBorder="1" applyAlignment="1">
      <alignment horizontal="right" vertical="center"/>
    </xf>
    <xf numFmtId="177" fontId="24" fillId="0" borderId="8" xfId="0" applyNumberFormat="1" applyFont="1" applyFill="1" applyBorder="1" applyAlignment="1">
      <alignment horizontal="right" vertical="center"/>
    </xf>
    <xf numFmtId="177" fontId="25" fillId="0" borderId="14" xfId="0" applyNumberFormat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177" fontId="29" fillId="4" borderId="3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20" fillId="0" borderId="5" xfId="0" applyFont="1" applyFill="1" applyBorder="1" applyAlignment="1">
      <alignment vertical="center"/>
    </xf>
    <xf numFmtId="0" fontId="36" fillId="0" borderId="5" xfId="0" applyFont="1" applyFill="1" applyBorder="1" applyAlignment="1">
      <alignment horizontal="center" vertical="center" shrinkToFit="1"/>
    </xf>
    <xf numFmtId="177" fontId="34" fillId="0" borderId="5" xfId="0" applyNumberFormat="1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178" fontId="34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Protection="1">
      <alignment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10" fillId="0" borderId="0" xfId="0" applyFont="1" applyFill="1" applyBorder="1" applyProtection="1">
      <alignment vertical="center"/>
      <protection locked="0"/>
    </xf>
    <xf numFmtId="0" fontId="10" fillId="0" borderId="0" xfId="0" applyFont="1" applyFill="1" applyProtection="1">
      <alignment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39" fillId="0" borderId="0" xfId="0" applyFont="1" applyFill="1">
      <alignment vertical="center"/>
    </xf>
    <xf numFmtId="0" fontId="40" fillId="0" borderId="0" xfId="0" applyFont="1" applyFill="1">
      <alignment vertical="center"/>
    </xf>
    <xf numFmtId="0" fontId="39" fillId="0" borderId="0" xfId="0" applyFont="1" applyFill="1" applyAlignment="1">
      <alignment vertical="center"/>
    </xf>
    <xf numFmtId="0" fontId="39" fillId="0" borderId="0" xfId="0" applyFont="1" applyFill="1" applyBorder="1" applyAlignment="1">
      <alignment vertical="center"/>
    </xf>
    <xf numFmtId="0" fontId="38" fillId="0" borderId="0" xfId="0" applyFont="1" applyFill="1">
      <alignment vertical="center"/>
    </xf>
    <xf numFmtId="0" fontId="39" fillId="0" borderId="0" xfId="0" applyFont="1" applyFill="1" applyAlignment="1">
      <alignment horizontal="left" vertical="top"/>
    </xf>
    <xf numFmtId="0" fontId="41" fillId="0" borderId="0" xfId="0" applyFont="1" applyFill="1" applyAlignment="1">
      <alignment horizontal="left" vertical="top"/>
    </xf>
    <xf numFmtId="0" fontId="43" fillId="0" borderId="3" xfId="0" applyFont="1" applyFill="1" applyBorder="1" applyAlignment="1" applyProtection="1">
      <alignment horizontal="left" vertical="center" wrapText="1"/>
      <protection locked="0"/>
    </xf>
    <xf numFmtId="0" fontId="43" fillId="0" borderId="6" xfId="0" applyFont="1" applyFill="1" applyBorder="1" applyAlignment="1" applyProtection="1">
      <alignment horizontal="left" vertical="center" wrapText="1"/>
      <protection locked="0"/>
    </xf>
    <xf numFmtId="177" fontId="42" fillId="4" borderId="31" xfId="0" applyNumberFormat="1" applyFont="1" applyFill="1" applyBorder="1" applyAlignment="1" applyProtection="1">
      <alignment horizontal="center" vertical="center" wrapText="1"/>
      <protection locked="0"/>
    </xf>
    <xf numFmtId="177" fontId="34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40" fillId="2" borderId="36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40" fillId="2" borderId="18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179" fontId="40" fillId="0" borderId="38" xfId="0" applyNumberFormat="1" applyFont="1" applyFill="1" applyBorder="1" applyAlignment="1" applyProtection="1">
      <alignment horizontal="right" vertical="center"/>
      <protection locked="0"/>
    </xf>
    <xf numFmtId="179" fontId="40" fillId="0" borderId="24" xfId="0" applyNumberFormat="1" applyFont="1" applyFill="1" applyBorder="1" applyAlignment="1" applyProtection="1">
      <alignment horizontal="right" vertical="center"/>
      <protection locked="0"/>
    </xf>
    <xf numFmtId="179" fontId="40" fillId="0" borderId="27" xfId="0" applyNumberFormat="1" applyFont="1" applyFill="1" applyBorder="1" applyAlignment="1" applyProtection="1">
      <alignment horizontal="right" vertical="center"/>
      <protection locked="0"/>
    </xf>
    <xf numFmtId="179" fontId="40" fillId="0" borderId="29" xfId="0" applyNumberFormat="1" applyFont="1" applyFill="1" applyBorder="1" applyAlignment="1" applyProtection="1">
      <alignment horizontal="right" vertical="center"/>
      <protection locked="0"/>
    </xf>
    <xf numFmtId="179" fontId="40" fillId="0" borderId="28" xfId="0" applyNumberFormat="1" applyFont="1" applyFill="1" applyBorder="1" applyAlignment="1" applyProtection="1">
      <alignment horizontal="right" vertical="center"/>
      <protection locked="0"/>
    </xf>
    <xf numFmtId="179" fontId="40" fillId="0" borderId="37" xfId="0" applyNumberFormat="1" applyFont="1" applyFill="1" applyBorder="1" applyAlignment="1" applyProtection="1">
      <alignment horizontal="right" vertical="center"/>
      <protection locked="0"/>
    </xf>
    <xf numFmtId="179" fontId="40" fillId="0" borderId="1" xfId="0" applyNumberFormat="1" applyFont="1" applyFill="1" applyBorder="1" applyAlignment="1" applyProtection="1">
      <alignment horizontal="right" vertical="center"/>
      <protection locked="0"/>
    </xf>
    <xf numFmtId="179" fontId="40" fillId="0" borderId="19" xfId="0" applyNumberFormat="1" applyFont="1" applyFill="1" applyBorder="1" applyAlignment="1" applyProtection="1">
      <alignment horizontal="right" vertical="center"/>
      <protection locked="0"/>
    </xf>
    <xf numFmtId="179" fontId="40" fillId="0" borderId="4" xfId="0" applyNumberFormat="1" applyFont="1" applyFill="1" applyBorder="1" applyAlignment="1" applyProtection="1">
      <alignment horizontal="right" vertical="center"/>
      <protection locked="0"/>
    </xf>
    <xf numFmtId="179" fontId="40" fillId="0" borderId="3" xfId="0" applyNumberFormat="1" applyFont="1" applyFill="1" applyBorder="1" applyAlignment="1" applyProtection="1">
      <alignment horizontal="right" vertical="center"/>
      <protection locked="0"/>
    </xf>
    <xf numFmtId="179" fontId="8" fillId="0" borderId="0" xfId="0" applyNumberFormat="1" applyFont="1" applyFill="1" applyProtection="1">
      <alignment vertical="center"/>
      <protection locked="0"/>
    </xf>
    <xf numFmtId="179" fontId="40" fillId="0" borderId="39" xfId="0" applyNumberFormat="1" applyFont="1" applyFill="1" applyBorder="1" applyAlignment="1" applyProtection="1">
      <alignment horizontal="right" vertical="center"/>
      <protection locked="0"/>
    </xf>
    <xf numFmtId="179" fontId="40" fillId="0" borderId="2" xfId="0" applyNumberFormat="1" applyFont="1" applyFill="1" applyBorder="1" applyAlignment="1" applyProtection="1">
      <alignment horizontal="right" vertical="center"/>
      <protection locked="0"/>
    </xf>
    <xf numFmtId="179" fontId="40" fillId="0" borderId="20" xfId="0" applyNumberFormat="1" applyFont="1" applyFill="1" applyBorder="1" applyAlignment="1" applyProtection="1">
      <alignment horizontal="right" vertical="center"/>
      <protection locked="0"/>
    </xf>
    <xf numFmtId="179" fontId="40" fillId="0" borderId="30" xfId="0" applyNumberFormat="1" applyFont="1" applyFill="1" applyBorder="1" applyAlignment="1" applyProtection="1">
      <alignment horizontal="right" vertical="center"/>
      <protection locked="0"/>
    </xf>
    <xf numFmtId="179" fontId="40" fillId="0" borderId="46" xfId="0" applyNumberFormat="1" applyFont="1" applyFill="1" applyBorder="1" applyAlignment="1" applyProtection="1">
      <alignment horizontal="right" vertical="center"/>
      <protection locked="0"/>
    </xf>
    <xf numFmtId="179" fontId="40" fillId="0" borderId="40" xfId="0" applyNumberFormat="1" applyFont="1" applyFill="1" applyBorder="1" applyAlignment="1" applyProtection="1">
      <alignment horizontal="right" vertical="center"/>
      <protection locked="0"/>
    </xf>
    <xf numFmtId="179" fontId="40" fillId="0" borderId="17" xfId="0" applyNumberFormat="1" applyFont="1" applyFill="1" applyBorder="1" applyAlignment="1" applyProtection="1">
      <alignment horizontal="right" vertical="center"/>
      <protection locked="0"/>
    </xf>
    <xf numFmtId="179" fontId="40" fillId="0" borderId="21" xfId="0" applyNumberFormat="1" applyFont="1" applyFill="1" applyBorder="1" applyAlignment="1" applyProtection="1">
      <alignment horizontal="right" vertical="center"/>
      <protection locked="0"/>
    </xf>
    <xf numFmtId="179" fontId="40" fillId="0" borderId="16" xfId="0" applyNumberFormat="1" applyFont="1" applyFill="1" applyBorder="1" applyAlignment="1" applyProtection="1">
      <alignment horizontal="right" vertical="center"/>
      <protection locked="0"/>
    </xf>
    <xf numFmtId="179" fontId="40" fillId="0" borderId="14" xfId="0" applyNumberFormat="1" applyFont="1" applyFill="1" applyBorder="1" applyAlignment="1" applyProtection="1">
      <alignment horizontal="right" vertical="center"/>
      <protection locked="0"/>
    </xf>
    <xf numFmtId="179" fontId="40" fillId="0" borderId="36" xfId="0" applyNumberFormat="1" applyFont="1" applyFill="1" applyBorder="1" applyAlignment="1" applyProtection="1">
      <alignment horizontal="right" vertical="center"/>
      <protection locked="0"/>
    </xf>
    <xf numFmtId="179" fontId="40" fillId="0" borderId="11" xfId="0" applyNumberFormat="1" applyFont="1" applyFill="1" applyBorder="1" applyAlignment="1" applyProtection="1">
      <alignment horizontal="right" vertical="center"/>
      <protection locked="0"/>
    </xf>
    <xf numFmtId="179" fontId="40" fillId="0" borderId="18" xfId="0" applyNumberFormat="1" applyFont="1" applyFill="1" applyBorder="1" applyAlignment="1" applyProtection="1">
      <alignment horizontal="right" vertical="center"/>
      <protection locked="0"/>
    </xf>
    <xf numFmtId="179" fontId="40" fillId="0" borderId="10" xfId="0" applyNumberFormat="1" applyFont="1" applyFill="1" applyBorder="1" applyAlignment="1" applyProtection="1">
      <alignment horizontal="right" vertical="center"/>
      <protection locked="0"/>
    </xf>
    <xf numFmtId="179" fontId="40" fillId="0" borderId="8" xfId="0" applyNumberFormat="1" applyFont="1" applyFill="1" applyBorder="1" applyAlignment="1" applyProtection="1">
      <alignment horizontal="right" vertical="center"/>
      <protection locked="0"/>
    </xf>
    <xf numFmtId="179" fontId="43" fillId="0" borderId="40" xfId="0" applyNumberFormat="1" applyFont="1" applyFill="1" applyBorder="1" applyAlignment="1" applyProtection="1">
      <alignment horizontal="right" vertical="center"/>
      <protection locked="0"/>
    </xf>
    <xf numFmtId="179" fontId="43" fillId="0" borderId="17" xfId="0" applyNumberFormat="1" applyFont="1" applyFill="1" applyBorder="1" applyAlignment="1" applyProtection="1">
      <alignment horizontal="right" vertical="center"/>
      <protection locked="0"/>
    </xf>
    <xf numFmtId="179" fontId="43" fillId="0" borderId="21" xfId="0" applyNumberFormat="1" applyFont="1" applyFill="1" applyBorder="1" applyAlignment="1" applyProtection="1">
      <alignment horizontal="right" vertical="center"/>
      <protection locked="0"/>
    </xf>
    <xf numFmtId="179" fontId="43" fillId="0" borderId="16" xfId="0" applyNumberFormat="1" applyFont="1" applyFill="1" applyBorder="1" applyAlignment="1" applyProtection="1">
      <alignment horizontal="right" vertical="center"/>
      <protection locked="0"/>
    </xf>
    <xf numFmtId="179" fontId="43" fillId="0" borderId="14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>
      <alignment vertical="center"/>
    </xf>
    <xf numFmtId="177" fontId="18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right" vertical="center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43" fillId="0" borderId="8" xfId="0" applyFont="1" applyFill="1" applyBorder="1" applyAlignment="1" applyProtection="1">
      <alignment horizontal="left" vertical="center" wrapText="1"/>
      <protection locked="0"/>
    </xf>
    <xf numFmtId="0" fontId="43" fillId="0" borderId="9" xfId="0" applyFont="1" applyFill="1" applyBorder="1" applyAlignment="1" applyProtection="1">
      <alignment horizontal="left" vertical="center" wrapText="1"/>
      <protection locked="0"/>
    </xf>
    <xf numFmtId="0" fontId="43" fillId="0" borderId="3" xfId="0" applyFont="1" applyFill="1" applyBorder="1" applyAlignment="1" applyProtection="1">
      <alignment horizontal="left" vertical="center" wrapText="1"/>
      <protection locked="0"/>
    </xf>
    <xf numFmtId="0" fontId="43" fillId="0" borderId="6" xfId="0" applyFont="1" applyFill="1" applyBorder="1" applyAlignment="1" applyProtection="1">
      <alignment horizontal="left" vertical="center" wrapText="1"/>
      <protection locked="0"/>
    </xf>
    <xf numFmtId="0" fontId="43" fillId="0" borderId="14" xfId="0" applyFont="1" applyFill="1" applyBorder="1" applyAlignment="1" applyProtection="1">
      <alignment horizontal="left" vertical="center" wrapText="1"/>
      <protection locked="0"/>
    </xf>
    <xf numFmtId="0" fontId="43" fillId="0" borderId="15" xfId="0" applyFont="1" applyFill="1" applyBorder="1" applyAlignment="1" applyProtection="1">
      <alignment horizontal="left" vertical="center" wrapText="1"/>
      <protection locked="0"/>
    </xf>
    <xf numFmtId="0" fontId="43" fillId="0" borderId="1" xfId="0" applyFont="1" applyFill="1" applyBorder="1" applyAlignment="1" applyProtection="1">
      <alignment horizontal="left" vertical="center" wrapText="1"/>
      <protection locked="0"/>
    </xf>
    <xf numFmtId="0" fontId="43" fillId="0" borderId="24" xfId="0" applyFont="1" applyFill="1" applyBorder="1" applyAlignment="1" applyProtection="1">
      <alignment horizontal="left" vertical="center" wrapText="1"/>
      <protection locked="0"/>
    </xf>
    <xf numFmtId="0" fontId="43" fillId="0" borderId="28" xfId="0" applyFont="1" applyFill="1" applyBorder="1" applyAlignment="1" applyProtection="1">
      <alignment horizontal="left" vertical="center" wrapText="1"/>
      <protection locked="0"/>
    </xf>
    <xf numFmtId="0" fontId="43" fillId="0" borderId="17" xfId="0" applyFont="1" applyFill="1" applyBorder="1" applyAlignment="1" applyProtection="1">
      <alignment horizontal="left" vertical="center" wrapText="1"/>
      <protection locked="0"/>
    </xf>
    <xf numFmtId="0" fontId="27" fillId="2" borderId="45" xfId="0" applyFont="1" applyFill="1" applyBorder="1" applyAlignment="1">
      <alignment horizontal="center" vertical="center" wrapText="1"/>
    </xf>
    <xf numFmtId="0" fontId="27" fillId="2" borderId="33" xfId="0" applyFont="1" applyFill="1" applyBorder="1" applyAlignment="1">
      <alignment horizontal="center" vertical="center" wrapText="1"/>
    </xf>
    <xf numFmtId="0" fontId="27" fillId="2" borderId="35" xfId="0" applyFont="1" applyFill="1" applyBorder="1" applyAlignment="1">
      <alignment horizontal="center" vertical="center" wrapText="1"/>
    </xf>
    <xf numFmtId="0" fontId="40" fillId="0" borderId="36" xfId="0" applyFont="1" applyFill="1" applyBorder="1" applyAlignment="1" applyProtection="1">
      <alignment horizontal="center" vertical="center"/>
      <protection locked="0"/>
    </xf>
    <xf numFmtId="0" fontId="40" fillId="0" borderId="11" xfId="0" applyFont="1" applyFill="1" applyBorder="1" applyAlignment="1" applyProtection="1">
      <alignment horizontal="center" vertical="center"/>
      <protection locked="0"/>
    </xf>
    <xf numFmtId="0" fontId="40" fillId="0" borderId="18" xfId="0" applyFont="1" applyFill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 applyProtection="1">
      <alignment horizontal="center" vertical="center"/>
      <protection locked="0"/>
    </xf>
    <xf numFmtId="0" fontId="40" fillId="0" borderId="8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77" fontId="8" fillId="2" borderId="37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77" fontId="8" fillId="2" borderId="4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177" fontId="8" fillId="2" borderId="40" xfId="0" applyNumberFormat="1" applyFont="1" applyFill="1" applyBorder="1" applyAlignment="1">
      <alignment horizontal="center" vertical="center"/>
    </xf>
    <xf numFmtId="177" fontId="8" fillId="2" borderId="17" xfId="0" applyNumberFormat="1" applyFont="1" applyFill="1" applyBorder="1" applyAlignment="1">
      <alignment horizontal="center" vertical="center"/>
    </xf>
    <xf numFmtId="177" fontId="8" fillId="2" borderId="16" xfId="0" applyNumberFormat="1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left" vertical="center" wrapText="1"/>
    </xf>
    <xf numFmtId="0" fontId="22" fillId="2" borderId="33" xfId="0" applyFont="1" applyFill="1" applyBorder="1" applyAlignment="1">
      <alignment horizontal="left" vertical="center" wrapText="1"/>
    </xf>
    <xf numFmtId="0" fontId="22" fillId="2" borderId="35" xfId="0" applyFont="1" applyFill="1" applyBorder="1" applyAlignment="1">
      <alignment horizontal="left" vertical="center" wrapText="1"/>
    </xf>
    <xf numFmtId="0" fontId="37" fillId="0" borderId="41" xfId="0" applyFont="1" applyFill="1" applyBorder="1" applyAlignment="1" applyProtection="1">
      <alignment horizontal="center" vertical="center"/>
      <protection locked="0"/>
    </xf>
    <xf numFmtId="0" fontId="37" fillId="0" borderId="42" xfId="0" applyFont="1" applyFill="1" applyBorder="1" applyAlignment="1" applyProtection="1">
      <alignment horizontal="center" vertical="center"/>
      <protection locked="0"/>
    </xf>
    <xf numFmtId="0" fontId="37" fillId="0" borderId="43" xfId="0" applyFont="1" applyFill="1" applyBorder="1" applyAlignment="1" applyProtection="1">
      <alignment horizontal="center" vertical="center"/>
      <protection locked="0"/>
    </xf>
    <xf numFmtId="0" fontId="37" fillId="0" borderId="34" xfId="0" applyFont="1" applyFill="1" applyBorder="1" applyAlignment="1" applyProtection="1">
      <alignment horizontal="center" vertical="center"/>
      <protection locked="0"/>
    </xf>
    <xf numFmtId="0" fontId="37" fillId="0" borderId="45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horizontal="center" vertical="center"/>
    </xf>
    <xf numFmtId="0" fontId="21" fillId="3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shrinkToFit="1"/>
    </xf>
    <xf numFmtId="0" fontId="31" fillId="0" borderId="0" xfId="0" applyFont="1" applyFill="1" applyBorder="1" applyAlignment="1">
      <alignment horizontal="right" vertical="top"/>
    </xf>
    <xf numFmtId="0" fontId="33" fillId="0" borderId="0" xfId="0" applyFont="1" applyFill="1" applyBorder="1" applyAlignment="1">
      <alignment horizontal="center" vertical="center" wrapText="1"/>
    </xf>
    <xf numFmtId="177" fontId="34" fillId="0" borderId="5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0" fontId="39" fillId="0" borderId="5" xfId="0" applyFont="1" applyFill="1" applyBorder="1" applyAlignment="1" applyProtection="1">
      <alignment horizontal="left" vertical="center"/>
      <protection locked="0"/>
    </xf>
    <xf numFmtId="0" fontId="39" fillId="0" borderId="0" xfId="0" applyFont="1" applyFill="1" applyAlignment="1" applyProtection="1">
      <alignment horizontal="left" vertical="center"/>
      <protection locked="0"/>
    </xf>
    <xf numFmtId="176" fontId="39" fillId="0" borderId="5" xfId="0" applyNumberFormat="1" applyFont="1" applyFill="1" applyBorder="1" applyAlignment="1" applyProtection="1">
      <alignment horizontal="left" vertical="center"/>
      <protection locked="0"/>
    </xf>
    <xf numFmtId="0" fontId="17" fillId="3" borderId="0" xfId="0" applyFont="1" applyFill="1" applyBorder="1" applyAlignment="1">
      <alignment horizontal="center" vertical="center" wrapText="1"/>
    </xf>
    <xf numFmtId="177" fontId="18" fillId="3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176" fontId="37" fillId="0" borderId="22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7" fillId="0" borderId="22" xfId="0" applyFont="1" applyFill="1" applyBorder="1" applyAlignment="1" applyProtection="1">
      <alignment horizontal="left" vertical="center"/>
      <protection locked="0"/>
    </xf>
    <xf numFmtId="0" fontId="38" fillId="0" borderId="22" xfId="0" applyFont="1" applyFill="1" applyBorder="1" applyAlignment="1" applyProtection="1">
      <alignment horizontal="center" vertical="center"/>
      <protection locked="0"/>
    </xf>
    <xf numFmtId="0" fontId="28" fillId="0" borderId="5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26" fillId="0" borderId="22" xfId="0" applyFont="1" applyFill="1" applyBorder="1" applyAlignment="1">
      <alignment horizontal="left" vertical="center"/>
    </xf>
    <xf numFmtId="176" fontId="26" fillId="0" borderId="22" xfId="0" applyNumberFormat="1" applyFont="1" applyFill="1" applyBorder="1" applyAlignment="1">
      <alignment horizontal="left" vertical="center"/>
    </xf>
    <xf numFmtId="176" fontId="28" fillId="0" borderId="5" xfId="0" applyNumberFormat="1" applyFont="1" applyFill="1" applyBorder="1" applyAlignment="1">
      <alignment horizontal="left" vertical="center"/>
    </xf>
    <xf numFmtId="0" fontId="27" fillId="0" borderId="22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/>
    </xf>
    <xf numFmtId="0" fontId="26" fillId="0" borderId="4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5" fillId="0" borderId="15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right" vertical="center"/>
    </xf>
    <xf numFmtId="0" fontId="25" fillId="0" borderId="1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24" xfId="0" applyFont="1" applyFill="1" applyBorder="1" applyAlignment="1">
      <alignment horizontal="left" vertical="center" wrapText="1"/>
    </xf>
    <xf numFmtId="0" fontId="25" fillId="0" borderId="28" xfId="0" applyFont="1" applyFill="1" applyBorder="1" applyAlignment="1">
      <alignment horizontal="left" vertical="center" wrapText="1"/>
    </xf>
    <xf numFmtId="0" fontId="26" fillId="0" borderId="34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</cellXfs>
  <cellStyles count="1">
    <cellStyle name="標準" xfId="0" builtinId="0"/>
  </cellStyles>
  <dxfs count="54">
    <dxf>
      <fill>
        <patternFill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222902</xdr:colOff>
      <xdr:row>18</xdr:row>
      <xdr:rowOff>77131</xdr:rowOff>
    </xdr:from>
    <xdr:to>
      <xdr:col>6</xdr:col>
      <xdr:colOff>638936</xdr:colOff>
      <xdr:row>24</xdr:row>
      <xdr:rowOff>54988</xdr:rowOff>
    </xdr:to>
    <xdr:sp macro="" textlink="">
      <xdr:nvSpPr>
        <xdr:cNvPr id="3" name="円/楕円 2"/>
        <xdr:cNvSpPr/>
      </xdr:nvSpPr>
      <xdr:spPr>
        <a:xfrm>
          <a:off x="4610823" y="5010867"/>
          <a:ext cx="1250810" cy="120861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accent1">
                  <a:lumMod val="75000"/>
                </a:schemeClr>
              </a:solidFill>
            </a:rPr>
            <a:t>AOMI</a:t>
          </a:r>
          <a:r>
            <a:rPr kumimoji="1" lang="en-US" altLang="ja-JP" sz="1100" baseline="0">
              <a:solidFill>
                <a:schemeClr val="accent1">
                  <a:lumMod val="75000"/>
                </a:schemeClr>
              </a:solidFill>
            </a:rPr>
            <a:t> </a:t>
          </a:r>
        </a:p>
        <a:p>
          <a:pPr algn="ctr"/>
          <a:r>
            <a:rPr kumimoji="1" lang="en-US" altLang="ja-JP" sz="1100" baseline="0">
              <a:solidFill>
                <a:schemeClr val="accent1">
                  <a:lumMod val="75000"/>
                </a:schemeClr>
              </a:solidFill>
            </a:rPr>
            <a:t>HIGH SCHOOL</a:t>
          </a:r>
        </a:p>
        <a:p>
          <a:pPr algn="l"/>
          <a:endParaRPr kumimoji="1" lang="ja-JP" altLang="en-US" sz="11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8"/>
  <sheetViews>
    <sheetView showGridLines="0" tabSelected="1" zoomScale="82" zoomScaleNormal="82" zoomScaleSheetLayoutView="98" workbookViewId="0">
      <selection activeCell="E16" sqref="E16:O16"/>
    </sheetView>
  </sheetViews>
  <sheetFormatPr defaultRowHeight="13.5"/>
  <cols>
    <col min="1" max="1" width="13" style="150" customWidth="1"/>
    <col min="2" max="2" width="11.625" style="149" customWidth="1"/>
    <col min="3" max="6" width="11" style="149" customWidth="1"/>
    <col min="7" max="7" width="11" style="146" customWidth="1"/>
    <col min="8" max="8" width="13.375" style="146" customWidth="1"/>
    <col min="9" max="9" width="11" style="146" customWidth="1"/>
    <col min="10" max="10" width="9.875" style="146" customWidth="1"/>
    <col min="11" max="11" width="11" style="146" customWidth="1"/>
    <col min="12" max="12" width="11.625" style="146" customWidth="1"/>
    <col min="13" max="15" width="11" style="146" customWidth="1"/>
    <col min="16" max="16" width="9.125" style="146" customWidth="1"/>
    <col min="17" max="16384" width="9" style="146"/>
  </cols>
  <sheetData>
    <row r="1" spans="1:16" s="20" customFormat="1" ht="37.5" customHeight="1">
      <c r="A1" s="261" t="s">
        <v>143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16" s="20" customFormat="1" ht="57" customHeight="1">
      <c r="A2" s="263" t="s">
        <v>155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1"/>
    </row>
    <row r="3" spans="1:16" s="20" customFormat="1" ht="13.5" customHeight="1">
      <c r="A3" s="19"/>
      <c r="B3" s="137"/>
      <c r="C3" s="137"/>
      <c r="D3" s="137"/>
      <c r="E3" s="137"/>
      <c r="F3" s="137"/>
    </row>
    <row r="4" spans="1:16" s="20" customFormat="1" ht="32.25" customHeight="1">
      <c r="A4" s="264" t="s">
        <v>54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2"/>
    </row>
    <row r="5" spans="1:16" s="20" customFormat="1" ht="6.7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s="20" customFormat="1" ht="21.75" customHeight="1">
      <c r="A6" s="265" t="s">
        <v>121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3"/>
    </row>
    <row r="7" spans="1:16" s="20" customFormat="1" ht="14.25" customHeight="1">
      <c r="A7" s="19"/>
      <c r="B7" s="137"/>
      <c r="C7" s="137"/>
      <c r="D7" s="137"/>
      <c r="E7" s="137"/>
      <c r="F7" s="137"/>
    </row>
    <row r="8" spans="1:16" s="29" customFormat="1" ht="23.25" customHeight="1">
      <c r="A8" s="24" t="s">
        <v>125</v>
      </c>
      <c r="B8" s="266"/>
      <c r="C8" s="266"/>
      <c r="D8" s="266"/>
      <c r="E8" s="266"/>
      <c r="F8" s="266"/>
      <c r="G8" s="136"/>
      <c r="H8" s="25" t="s">
        <v>56</v>
      </c>
      <c r="I8" s="260"/>
      <c r="J8" s="260"/>
      <c r="K8" s="26"/>
      <c r="L8" s="24" t="s">
        <v>126</v>
      </c>
      <c r="M8" s="267"/>
      <c r="N8" s="267"/>
      <c r="O8" s="20"/>
      <c r="P8" s="20"/>
    </row>
    <row r="9" spans="1:16" s="36" customFormat="1" ht="16.5" customHeight="1">
      <c r="A9" s="30" t="s">
        <v>82</v>
      </c>
      <c r="B9" s="30" t="s">
        <v>83</v>
      </c>
      <c r="C9" s="30"/>
      <c r="D9" s="31" t="s">
        <v>84</v>
      </c>
      <c r="E9" s="31"/>
      <c r="F9" s="31"/>
      <c r="G9" s="32"/>
      <c r="H9" s="33" t="s">
        <v>85</v>
      </c>
      <c r="I9" s="30" t="s">
        <v>86</v>
      </c>
      <c r="J9" s="34"/>
      <c r="K9" s="26"/>
      <c r="L9" s="35" t="s">
        <v>87</v>
      </c>
      <c r="M9" s="111" t="s">
        <v>151</v>
      </c>
      <c r="N9" s="111" t="s">
        <v>152</v>
      </c>
      <c r="O9" s="20"/>
      <c r="P9" s="20"/>
    </row>
    <row r="10" spans="1:16" s="29" customFormat="1" ht="13.5" customHeight="1">
      <c r="A10" s="28"/>
      <c r="B10" s="37"/>
      <c r="C10" s="37"/>
      <c r="D10" s="37"/>
      <c r="E10" s="37"/>
      <c r="F10" s="37"/>
      <c r="M10" s="20"/>
      <c r="N10" s="20"/>
      <c r="O10" s="20"/>
    </row>
    <row r="11" spans="1:16" s="29" customFormat="1" ht="23.25" customHeight="1">
      <c r="A11" s="38" t="s">
        <v>47</v>
      </c>
      <c r="B11" s="39"/>
      <c r="C11" s="260"/>
      <c r="D11" s="260"/>
      <c r="E11" s="135"/>
      <c r="F11" s="38" t="s">
        <v>46</v>
      </c>
      <c r="G11" s="39"/>
      <c r="H11" s="260"/>
      <c r="I11" s="260"/>
      <c r="K11" s="38" t="s">
        <v>53</v>
      </c>
      <c r="L11" s="38"/>
      <c r="M11" s="39"/>
      <c r="N11" s="260"/>
      <c r="O11" s="260"/>
      <c r="P11" s="28"/>
    </row>
    <row r="12" spans="1:16" s="36" customFormat="1" ht="16.5" customHeight="1">
      <c r="A12" s="40" t="s">
        <v>88</v>
      </c>
      <c r="B12" s="40"/>
      <c r="C12" s="41" t="s">
        <v>89</v>
      </c>
      <c r="D12" s="42"/>
      <c r="E12" s="135"/>
      <c r="F12" s="40" t="s">
        <v>90</v>
      </c>
      <c r="G12" s="40"/>
      <c r="H12" s="41" t="s">
        <v>89</v>
      </c>
      <c r="I12" s="42"/>
      <c r="J12" s="29"/>
      <c r="K12" s="40" t="s">
        <v>91</v>
      </c>
      <c r="L12" s="40"/>
      <c r="M12" s="40"/>
      <c r="N12" s="41" t="s">
        <v>89</v>
      </c>
      <c r="O12" s="42"/>
      <c r="P12" s="28"/>
    </row>
    <row r="13" spans="1:16" s="20" customFormat="1" ht="15" customHeight="1">
      <c r="A13" s="27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</row>
    <row r="14" spans="1:16" s="20" customFormat="1" ht="23.25" customHeight="1">
      <c r="A14" s="43" t="s">
        <v>92</v>
      </c>
      <c r="B14" s="43"/>
      <c r="C14" s="44"/>
      <c r="D14" s="4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19"/>
    </row>
    <row r="15" spans="1:16" s="20" customFormat="1" ht="17.25" customHeight="1">
      <c r="A15" s="45"/>
      <c r="B15" s="45"/>
      <c r="C15" s="46"/>
      <c r="D15" s="46"/>
      <c r="E15" s="151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47"/>
    </row>
    <row r="16" spans="1:16" s="20" customFormat="1" ht="23.25" customHeight="1">
      <c r="A16" s="43" t="s">
        <v>93</v>
      </c>
      <c r="B16" s="43"/>
      <c r="C16" s="44"/>
      <c r="D16" s="4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19"/>
    </row>
    <row r="17" spans="1:16" s="20" customFormat="1" ht="7.5" customHeight="1">
      <c r="A17" s="48"/>
      <c r="B17" s="48"/>
      <c r="C17" s="49"/>
      <c r="D17" s="49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9"/>
    </row>
    <row r="18" spans="1:16" s="20" customFormat="1" ht="23.25" customHeight="1">
      <c r="A18" s="50" t="s">
        <v>52</v>
      </c>
      <c r="B18" s="50"/>
      <c r="C18" s="44"/>
      <c r="D18" s="4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19"/>
    </row>
    <row r="19" spans="1:16" s="20" customFormat="1" ht="9" customHeight="1">
      <c r="A19" s="45"/>
      <c r="B19" s="45"/>
      <c r="C19" s="46"/>
      <c r="D19" s="46"/>
      <c r="E19" s="151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47"/>
    </row>
    <row r="20" spans="1:16" s="20" customFormat="1" ht="23.25" customHeight="1">
      <c r="A20" s="43" t="s">
        <v>94</v>
      </c>
      <c r="B20" s="43"/>
      <c r="C20" s="44"/>
      <c r="D20" s="4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19"/>
    </row>
    <row r="21" spans="1:16" s="53" customFormat="1" ht="12" customHeight="1">
      <c r="A21" s="51"/>
      <c r="B21" s="51"/>
      <c r="C21" s="49"/>
      <c r="D21" s="49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52"/>
    </row>
    <row r="22" spans="1:16" s="20" customFormat="1" ht="5.25" customHeight="1">
      <c r="A22" s="45"/>
      <c r="B22" s="45"/>
      <c r="C22" s="46"/>
      <c r="D22" s="46"/>
      <c r="E22" s="151"/>
      <c r="F22" s="155"/>
      <c r="G22" s="155"/>
      <c r="H22" s="155"/>
      <c r="I22" s="155"/>
      <c r="J22" s="155"/>
      <c r="K22" s="155"/>
      <c r="L22" s="155"/>
      <c r="M22" s="155"/>
      <c r="N22" s="155"/>
      <c r="O22" s="155"/>
    </row>
    <row r="23" spans="1:16" s="20" customFormat="1" ht="23.25" customHeight="1">
      <c r="A23" s="43" t="s">
        <v>146</v>
      </c>
      <c r="B23" s="43"/>
      <c r="C23" s="54"/>
      <c r="D23" s="44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19"/>
    </row>
    <row r="24" spans="1:16" s="20" customFormat="1" ht="23.25" customHeight="1">
      <c r="A24" s="55" t="s">
        <v>145</v>
      </c>
      <c r="B24" s="55"/>
      <c r="C24" s="54"/>
      <c r="D24" s="4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56"/>
    </row>
    <row r="25" spans="1:16" s="20" customFormat="1" ht="9.75" customHeight="1">
      <c r="A25" s="57"/>
      <c r="B25" s="57"/>
      <c r="C25" s="58"/>
      <c r="D25" s="58"/>
      <c r="E25" s="156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56"/>
    </row>
    <row r="26" spans="1:16" s="20" customFormat="1" ht="23.25" customHeight="1">
      <c r="A26" s="43" t="s">
        <v>95</v>
      </c>
      <c r="B26" s="43"/>
      <c r="C26" s="59"/>
      <c r="D26" s="59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19"/>
    </row>
    <row r="27" spans="1:16" s="20" customFormat="1" ht="20.25" customHeight="1">
      <c r="A27" s="48" t="s">
        <v>96</v>
      </c>
      <c r="B27" s="48"/>
      <c r="C27" s="48"/>
      <c r="D27" s="48"/>
      <c r="E27" s="48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</row>
    <row r="28" spans="1:16" s="108" customFormat="1" ht="23.25" customHeight="1">
      <c r="A28" s="107" t="s">
        <v>144</v>
      </c>
      <c r="B28" s="107"/>
      <c r="C28" s="107"/>
      <c r="D28" s="107"/>
      <c r="E28" s="107"/>
      <c r="F28" s="107"/>
      <c r="G28" s="107" t="s">
        <v>149</v>
      </c>
      <c r="H28" s="107"/>
      <c r="I28" s="107"/>
      <c r="J28" s="107"/>
      <c r="K28" s="107"/>
      <c r="L28" s="107"/>
      <c r="M28" s="107"/>
      <c r="N28" s="107"/>
      <c r="O28" s="107"/>
      <c r="P28" s="107"/>
    </row>
    <row r="29" spans="1:16" s="20" customFormat="1" ht="15.75" customHeight="1">
      <c r="A29" s="19"/>
      <c r="B29" s="137"/>
      <c r="C29" s="137"/>
      <c r="D29" s="137"/>
      <c r="E29" s="137"/>
      <c r="F29" s="137"/>
    </row>
    <row r="30" spans="1:16" s="20" customFormat="1" ht="27.75" customHeight="1">
      <c r="A30" s="257" t="s">
        <v>120</v>
      </c>
      <c r="B30" s="257"/>
      <c r="C30" s="257"/>
      <c r="D30" s="257"/>
      <c r="E30" s="258" t="str">
        <f>IF(I37="","",ROUND(K42*5/I37,1))</f>
        <v/>
      </c>
      <c r="F30" s="258"/>
      <c r="G30" s="259" t="s">
        <v>137</v>
      </c>
      <c r="H30" s="259"/>
      <c r="I30" s="259"/>
      <c r="J30" s="259"/>
      <c r="K30" s="259"/>
      <c r="L30" s="259"/>
      <c r="M30" s="259"/>
      <c r="N30" s="259"/>
      <c r="O30" s="259"/>
      <c r="P30" s="247"/>
    </row>
    <row r="31" spans="1:16" s="20" customFormat="1" ht="19.5" customHeight="1">
      <c r="A31" s="248" t="s">
        <v>138</v>
      </c>
      <c r="B31" s="248"/>
      <c r="C31" s="248"/>
      <c r="D31" s="248"/>
      <c r="E31" s="65"/>
      <c r="F31" s="65"/>
      <c r="G31" s="249" t="s">
        <v>130</v>
      </c>
      <c r="H31" s="249"/>
      <c r="I31" s="249"/>
      <c r="J31" s="249"/>
      <c r="K31" s="249"/>
      <c r="L31" s="249"/>
      <c r="M31" s="249"/>
      <c r="N31" s="249"/>
      <c r="O31" s="249"/>
      <c r="P31" s="247"/>
    </row>
    <row r="32" spans="1:16" s="20" customFormat="1" ht="12.75" customHeight="1">
      <c r="A32" s="62"/>
      <c r="B32" s="68"/>
      <c r="C32" s="68"/>
      <c r="D32" s="68"/>
      <c r="E32" s="68"/>
      <c r="F32" s="67"/>
      <c r="G32" s="67"/>
      <c r="H32" s="67"/>
      <c r="I32" s="67"/>
      <c r="J32" s="67"/>
      <c r="K32" s="67"/>
      <c r="L32" s="67"/>
      <c r="M32" s="63"/>
      <c r="N32" s="63"/>
      <c r="O32" s="62"/>
      <c r="P32" s="64"/>
    </row>
    <row r="33" spans="1:16" s="20" customFormat="1" ht="27" customHeight="1">
      <c r="A33" s="112" t="s">
        <v>148</v>
      </c>
      <c r="B33" s="132"/>
      <c r="C33" s="70"/>
      <c r="D33" s="70"/>
      <c r="E33" s="70"/>
      <c r="F33" s="70"/>
      <c r="G33" s="71"/>
      <c r="H33" s="71"/>
      <c r="I33" s="71"/>
      <c r="J33" s="71"/>
      <c r="K33" s="71"/>
      <c r="L33" s="71"/>
      <c r="M33" s="71"/>
      <c r="N33" s="71"/>
      <c r="O33" s="71"/>
      <c r="P33" s="71"/>
    </row>
    <row r="34" spans="1:16" s="20" customFormat="1" ht="9.75" customHeight="1">
      <c r="A34" s="69"/>
      <c r="B34" s="137"/>
      <c r="C34" s="137"/>
      <c r="D34" s="137"/>
      <c r="E34" s="137"/>
      <c r="F34" s="137"/>
    </row>
    <row r="35" spans="1:16" s="20" customFormat="1" ht="24.75" customHeight="1">
      <c r="A35" s="113" t="s">
        <v>81</v>
      </c>
      <c r="B35" s="162" t="s">
        <v>163</v>
      </c>
      <c r="C35" s="198"/>
      <c r="D35" s="137"/>
      <c r="E35" s="199"/>
      <c r="F35" s="199"/>
    </row>
    <row r="36" spans="1:16" s="20" customFormat="1" ht="7.5" customHeight="1" thickBot="1">
      <c r="A36" s="113"/>
      <c r="B36" s="132"/>
      <c r="C36" s="137"/>
      <c r="D36" s="137"/>
      <c r="E36" s="137"/>
      <c r="F36" s="137"/>
    </row>
    <row r="37" spans="1:16" s="20" customFormat="1" ht="32.25" customHeight="1" thickBot="1">
      <c r="A37" s="113" t="s">
        <v>123</v>
      </c>
      <c r="B37" s="132" t="s">
        <v>157</v>
      </c>
      <c r="C37" s="137"/>
      <c r="D37" s="137"/>
      <c r="E37" s="137"/>
      <c r="H37" s="114"/>
      <c r="I37" s="160"/>
      <c r="J37" s="128" t="s">
        <v>142</v>
      </c>
    </row>
    <row r="38" spans="1:16" s="20" customFormat="1" ht="12.75" customHeight="1">
      <c r="A38" s="113"/>
      <c r="B38" s="132"/>
      <c r="C38" s="137"/>
      <c r="D38" s="137"/>
      <c r="E38" s="137"/>
      <c r="H38" s="114"/>
      <c r="I38" s="126"/>
    </row>
    <row r="39" spans="1:16" s="20" customFormat="1" ht="23.25" customHeight="1">
      <c r="A39" s="113" t="s">
        <v>124</v>
      </c>
      <c r="B39" s="66" t="s">
        <v>154</v>
      </c>
      <c r="C39" s="137"/>
      <c r="D39" s="137"/>
      <c r="E39" s="137"/>
      <c r="F39" s="137"/>
    </row>
    <row r="40" spans="1:16" s="20" customFormat="1" ht="6.75" customHeight="1">
      <c r="A40" s="113"/>
      <c r="B40" s="66"/>
      <c r="C40" s="137"/>
      <c r="D40" s="137"/>
      <c r="E40" s="137"/>
      <c r="F40" s="137"/>
    </row>
    <row r="41" spans="1:16" s="20" customFormat="1" ht="12.75" customHeight="1">
      <c r="A41" s="73"/>
      <c r="B41" s="70"/>
      <c r="C41" s="70"/>
      <c r="D41" s="70"/>
      <c r="E41" s="70"/>
      <c r="F41" s="70"/>
      <c r="G41" s="71"/>
      <c r="H41" s="71"/>
      <c r="I41" s="71"/>
      <c r="J41" s="71"/>
      <c r="K41" s="71"/>
      <c r="L41" s="71"/>
      <c r="M41" s="71"/>
      <c r="N41" s="71"/>
      <c r="O41" s="71"/>
      <c r="P41" s="71"/>
    </row>
    <row r="42" spans="1:16" s="20" customFormat="1" ht="21.75" customHeight="1">
      <c r="A42" s="250" t="s">
        <v>133</v>
      </c>
      <c r="B42" s="251" t="s">
        <v>139</v>
      </c>
      <c r="C42" s="251"/>
      <c r="D42" s="251"/>
      <c r="E42" s="251"/>
      <c r="F42" s="252">
        <f>SUM(G48:O48)</f>
        <v>0</v>
      </c>
      <c r="G42" s="252"/>
      <c r="H42" s="141" t="s">
        <v>140</v>
      </c>
      <c r="I42" s="161">
        <f>SUM(G49:O49)</f>
        <v>0</v>
      </c>
      <c r="J42" s="141" t="s">
        <v>141</v>
      </c>
      <c r="K42" s="140" t="str">
        <f>IF(I42=0,"",ROUND(F42/I42,1))</f>
        <v/>
      </c>
      <c r="L42" s="139" t="s">
        <v>159</v>
      </c>
      <c r="M42" s="140">
        <f>I37</f>
        <v>0</v>
      </c>
      <c r="N42" s="138" t="s">
        <v>142</v>
      </c>
      <c r="O42" s="62"/>
      <c r="P42" s="64"/>
    </row>
    <row r="43" spans="1:16" s="20" customFormat="1" ht="18.75" customHeight="1">
      <c r="A43" s="250"/>
      <c r="B43" s="253" t="s">
        <v>119</v>
      </c>
      <c r="C43" s="253"/>
      <c r="D43" s="253"/>
      <c r="E43" s="253"/>
      <c r="F43" s="129" t="s">
        <v>122</v>
      </c>
      <c r="G43" s="129"/>
      <c r="H43" s="130"/>
      <c r="I43" s="129" t="s">
        <v>80</v>
      </c>
      <c r="J43" s="130"/>
      <c r="K43" s="130"/>
      <c r="L43" s="130"/>
      <c r="M43" s="127"/>
      <c r="N43" s="63"/>
      <c r="O43" s="62"/>
      <c r="P43" s="64"/>
    </row>
    <row r="44" spans="1:16" s="20" customFormat="1" ht="15" customHeight="1" thickBot="1">
      <c r="A44" s="69"/>
      <c r="B44" s="72"/>
      <c r="C44" s="72"/>
      <c r="D44" s="61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62"/>
    </row>
    <row r="45" spans="1:16" s="47" customFormat="1" ht="21" customHeight="1" thickBot="1">
      <c r="A45" s="100"/>
      <c r="B45" s="214"/>
      <c r="C45" s="215"/>
      <c r="D45" s="215"/>
      <c r="E45" s="215"/>
      <c r="F45" s="216"/>
      <c r="G45" s="217" t="s">
        <v>160</v>
      </c>
      <c r="H45" s="218"/>
      <c r="I45" s="219"/>
      <c r="J45" s="220" t="s">
        <v>161</v>
      </c>
      <c r="K45" s="218"/>
      <c r="L45" s="221"/>
      <c r="M45" s="217" t="s">
        <v>162</v>
      </c>
      <c r="N45" s="218"/>
      <c r="O45" s="219"/>
      <c r="P45" s="70"/>
    </row>
    <row r="46" spans="1:16" s="47" customFormat="1" ht="21.75" customHeight="1">
      <c r="A46" s="222" t="s">
        <v>60</v>
      </c>
      <c r="B46" s="225" t="s">
        <v>49</v>
      </c>
      <c r="C46" s="226"/>
      <c r="D46" s="226"/>
      <c r="E46" s="226"/>
      <c r="F46" s="226"/>
      <c r="G46" s="163" t="s">
        <v>127</v>
      </c>
      <c r="H46" s="164" t="s">
        <v>127</v>
      </c>
      <c r="I46" s="165" t="s">
        <v>127</v>
      </c>
      <c r="J46" s="163" t="s">
        <v>127</v>
      </c>
      <c r="K46" s="164" t="s">
        <v>127</v>
      </c>
      <c r="L46" s="166" t="s">
        <v>127</v>
      </c>
      <c r="M46" s="163" t="s">
        <v>127</v>
      </c>
      <c r="N46" s="164" t="s">
        <v>127</v>
      </c>
      <c r="O46" s="165" t="s">
        <v>127</v>
      </c>
      <c r="P46" s="70"/>
    </row>
    <row r="47" spans="1:16" s="47" customFormat="1" ht="14.25" customHeight="1">
      <c r="A47" s="223"/>
      <c r="B47" s="227"/>
      <c r="C47" s="228"/>
      <c r="D47" s="228"/>
      <c r="E47" s="228"/>
      <c r="F47" s="228"/>
      <c r="G47" s="101" t="s">
        <v>61</v>
      </c>
      <c r="H47" s="102" t="s">
        <v>97</v>
      </c>
      <c r="I47" s="103" t="s">
        <v>76</v>
      </c>
      <c r="J47" s="104" t="s">
        <v>61</v>
      </c>
      <c r="K47" s="102" t="s">
        <v>97</v>
      </c>
      <c r="L47" s="117" t="s">
        <v>76</v>
      </c>
      <c r="M47" s="101" t="s">
        <v>61</v>
      </c>
      <c r="N47" s="102" t="s">
        <v>97</v>
      </c>
      <c r="O47" s="103" t="s">
        <v>76</v>
      </c>
      <c r="P47" s="70"/>
    </row>
    <row r="48" spans="1:16" s="47" customFormat="1" ht="18" customHeight="1">
      <c r="A48" s="223"/>
      <c r="B48" s="229" t="s">
        <v>98</v>
      </c>
      <c r="C48" s="230"/>
      <c r="D48" s="230"/>
      <c r="E48" s="230"/>
      <c r="F48" s="230"/>
      <c r="G48" s="231" t="str">
        <f>IF(G$50="Semester",ROUND((SUM(G51:G145)+SUM(H51:H145))/2,1),"")</f>
        <v/>
      </c>
      <c r="H48" s="232"/>
      <c r="I48" s="105" t="str">
        <f>IF(G$50="Final grades",SUM(I51:I145),"")</f>
        <v/>
      </c>
      <c r="J48" s="233" t="str">
        <f>IF(J$50="Semester",ROUND((SUM(J51:J145)+SUM(K51:K145))/2,1),"")</f>
        <v/>
      </c>
      <c r="K48" s="232"/>
      <c r="L48" s="118" t="str">
        <f>IF(J$50="Final grades",SUM(L51:L145),"")</f>
        <v/>
      </c>
      <c r="M48" s="231" t="str">
        <f>IF(M$50="Semester",ROUND((SUM(M51:M145)+SUM(N51:N145))/2,1),"")</f>
        <v/>
      </c>
      <c r="N48" s="232"/>
      <c r="O48" s="105" t="str">
        <f>IF(M$50="Final grades",SUM(O51:O145),"")</f>
        <v/>
      </c>
      <c r="P48" s="70"/>
    </row>
    <row r="49" spans="1:16" s="47" customFormat="1" ht="18" customHeight="1" thickBot="1">
      <c r="A49" s="223"/>
      <c r="B49" s="234" t="s">
        <v>55</v>
      </c>
      <c r="C49" s="235"/>
      <c r="D49" s="235"/>
      <c r="E49" s="235"/>
      <c r="F49" s="235"/>
      <c r="G49" s="236" t="str">
        <f>IF(G$50="Semester",COUNTA(G51:H145)/2,"")</f>
        <v/>
      </c>
      <c r="H49" s="237"/>
      <c r="I49" s="106" t="str">
        <f>IF(G$50="Final grades",COUNTA(I51:I145),"")</f>
        <v/>
      </c>
      <c r="J49" s="238" t="str">
        <f>IF(J$50="Semester",COUNTA(J51:K145)/2,"")</f>
        <v/>
      </c>
      <c r="K49" s="237"/>
      <c r="L49" s="119" t="str">
        <f>IF(J$50="Final grades",COUNTA(L51:L145),"")</f>
        <v/>
      </c>
      <c r="M49" s="236" t="str">
        <f>IF(M$50="Semester",COUNTA(M51:N145)/2,"")</f>
        <v/>
      </c>
      <c r="N49" s="237"/>
      <c r="O49" s="106" t="str">
        <f>IF(M$50="Final grades",COUNTA(O51:O145),"")</f>
        <v/>
      </c>
      <c r="P49" s="70"/>
    </row>
    <row r="50" spans="1:16" s="47" customFormat="1" ht="71.25" customHeight="1" thickBot="1">
      <c r="A50" s="224"/>
      <c r="B50" s="239" t="s">
        <v>156</v>
      </c>
      <c r="C50" s="240"/>
      <c r="D50" s="240"/>
      <c r="E50" s="240"/>
      <c r="F50" s="241"/>
      <c r="G50" s="242"/>
      <c r="H50" s="243"/>
      <c r="I50" s="244"/>
      <c r="J50" s="245"/>
      <c r="K50" s="243"/>
      <c r="L50" s="246"/>
      <c r="M50" s="242"/>
      <c r="N50" s="243"/>
      <c r="O50" s="244"/>
      <c r="P50" s="70"/>
    </row>
    <row r="51" spans="1:16" s="144" customFormat="1" ht="19.5" customHeight="1">
      <c r="A51" s="202" t="s">
        <v>50</v>
      </c>
      <c r="B51" s="211" t="s">
        <v>0</v>
      </c>
      <c r="C51" s="211"/>
      <c r="D51" s="211"/>
      <c r="E51" s="211"/>
      <c r="F51" s="212"/>
      <c r="G51" s="167"/>
      <c r="H51" s="168"/>
      <c r="I51" s="169"/>
      <c r="J51" s="170"/>
      <c r="K51" s="168"/>
      <c r="L51" s="171"/>
      <c r="M51" s="167"/>
      <c r="N51" s="168"/>
      <c r="O51" s="169"/>
      <c r="P51" s="143"/>
    </row>
    <row r="52" spans="1:16" s="144" customFormat="1" ht="19.5" customHeight="1">
      <c r="A52" s="202"/>
      <c r="B52" s="210" t="s">
        <v>1</v>
      </c>
      <c r="C52" s="210"/>
      <c r="D52" s="210"/>
      <c r="E52" s="210"/>
      <c r="F52" s="206"/>
      <c r="G52" s="172"/>
      <c r="H52" s="173"/>
      <c r="I52" s="174"/>
      <c r="J52" s="175"/>
      <c r="K52" s="173"/>
      <c r="L52" s="176"/>
      <c r="M52" s="172"/>
      <c r="N52" s="173"/>
      <c r="O52" s="174"/>
      <c r="P52" s="143"/>
    </row>
    <row r="53" spans="1:16" s="144" customFormat="1" ht="19.5" customHeight="1">
      <c r="A53" s="202"/>
      <c r="B53" s="210" t="s">
        <v>18</v>
      </c>
      <c r="C53" s="210"/>
      <c r="D53" s="210"/>
      <c r="E53" s="210"/>
      <c r="F53" s="206"/>
      <c r="G53" s="172"/>
      <c r="H53" s="168"/>
      <c r="I53" s="174"/>
      <c r="J53" s="175"/>
      <c r="K53" s="173"/>
      <c r="L53" s="177"/>
      <c r="M53" s="172"/>
      <c r="N53" s="173"/>
      <c r="O53" s="174"/>
      <c r="P53" s="143"/>
    </row>
    <row r="54" spans="1:16" s="144" customFormat="1" ht="19.5" customHeight="1">
      <c r="A54" s="202"/>
      <c r="B54" s="210" t="s">
        <v>19</v>
      </c>
      <c r="C54" s="210"/>
      <c r="D54" s="210"/>
      <c r="E54" s="210"/>
      <c r="F54" s="206"/>
      <c r="G54" s="172"/>
      <c r="H54" s="168"/>
      <c r="I54" s="174"/>
      <c r="J54" s="175"/>
      <c r="K54" s="173"/>
      <c r="L54" s="174"/>
      <c r="M54" s="172"/>
      <c r="N54" s="173"/>
      <c r="O54" s="174"/>
      <c r="P54" s="143"/>
    </row>
    <row r="55" spans="1:16" s="144" customFormat="1" ht="19.5" customHeight="1">
      <c r="A55" s="202"/>
      <c r="B55" s="210" t="s">
        <v>20</v>
      </c>
      <c r="C55" s="210"/>
      <c r="D55" s="210"/>
      <c r="E55" s="210"/>
      <c r="F55" s="206"/>
      <c r="G55" s="172"/>
      <c r="H55" s="173"/>
      <c r="I55" s="174"/>
      <c r="J55" s="175"/>
      <c r="K55" s="173"/>
      <c r="L55" s="176"/>
      <c r="M55" s="172"/>
      <c r="N55" s="173"/>
      <c r="O55" s="174"/>
      <c r="P55" s="143"/>
    </row>
    <row r="56" spans="1:16" s="144" customFormat="1" ht="19.5" customHeight="1">
      <c r="A56" s="202"/>
      <c r="B56" s="210" t="s">
        <v>21</v>
      </c>
      <c r="C56" s="210"/>
      <c r="D56" s="210"/>
      <c r="E56" s="210"/>
      <c r="F56" s="206"/>
      <c r="G56" s="172"/>
      <c r="H56" s="173"/>
      <c r="I56" s="174"/>
      <c r="J56" s="175"/>
      <c r="K56" s="173"/>
      <c r="L56" s="176"/>
      <c r="M56" s="172"/>
      <c r="N56" s="173"/>
      <c r="O56" s="174"/>
      <c r="P56" s="143"/>
    </row>
    <row r="57" spans="1:16" s="144" customFormat="1" ht="19.5" customHeight="1">
      <c r="A57" s="202"/>
      <c r="B57" s="210"/>
      <c r="C57" s="210"/>
      <c r="D57" s="210"/>
      <c r="E57" s="210"/>
      <c r="F57" s="206"/>
      <c r="G57" s="178"/>
      <c r="H57" s="179"/>
      <c r="I57" s="180"/>
      <c r="J57" s="181"/>
      <c r="K57" s="179"/>
      <c r="L57" s="182"/>
      <c r="M57" s="178"/>
      <c r="N57" s="179"/>
      <c r="O57" s="180"/>
      <c r="P57" s="143"/>
    </row>
    <row r="58" spans="1:16" s="144" customFormat="1" ht="19.5" customHeight="1" thickBot="1">
      <c r="A58" s="203"/>
      <c r="B58" s="213"/>
      <c r="C58" s="213"/>
      <c r="D58" s="213"/>
      <c r="E58" s="213"/>
      <c r="F58" s="208"/>
      <c r="G58" s="183"/>
      <c r="H58" s="184"/>
      <c r="I58" s="185"/>
      <c r="J58" s="186"/>
      <c r="K58" s="184"/>
      <c r="L58" s="187"/>
      <c r="M58" s="183"/>
      <c r="N58" s="184"/>
      <c r="O58" s="185"/>
      <c r="P58" s="143"/>
    </row>
    <row r="59" spans="1:16" s="144" customFormat="1" ht="19.5" customHeight="1">
      <c r="A59" s="201" t="s">
        <v>13</v>
      </c>
      <c r="B59" s="204" t="s">
        <v>2</v>
      </c>
      <c r="C59" s="205"/>
      <c r="D59" s="205"/>
      <c r="E59" s="205"/>
      <c r="F59" s="205"/>
      <c r="G59" s="188"/>
      <c r="H59" s="189"/>
      <c r="I59" s="190"/>
      <c r="J59" s="191"/>
      <c r="K59" s="189"/>
      <c r="L59" s="192"/>
      <c r="M59" s="188"/>
      <c r="N59" s="189"/>
      <c r="O59" s="190"/>
      <c r="P59" s="143"/>
    </row>
    <row r="60" spans="1:16" s="144" customFormat="1" ht="19.5" customHeight="1">
      <c r="A60" s="202"/>
      <c r="B60" s="206" t="s">
        <v>3</v>
      </c>
      <c r="C60" s="207"/>
      <c r="D60" s="207"/>
      <c r="E60" s="207"/>
      <c r="F60" s="207"/>
      <c r="G60" s="172"/>
      <c r="H60" s="173"/>
      <c r="I60" s="174"/>
      <c r="J60" s="175"/>
      <c r="K60" s="173"/>
      <c r="L60" s="176"/>
      <c r="M60" s="172"/>
      <c r="N60" s="173"/>
      <c r="O60" s="174"/>
      <c r="P60" s="143"/>
    </row>
    <row r="61" spans="1:16" s="144" customFormat="1" ht="19.5" customHeight="1">
      <c r="A61" s="202"/>
      <c r="B61" s="206" t="s">
        <v>22</v>
      </c>
      <c r="C61" s="207"/>
      <c r="D61" s="207"/>
      <c r="E61" s="207"/>
      <c r="F61" s="207"/>
      <c r="G61" s="172"/>
      <c r="H61" s="173"/>
      <c r="I61" s="174"/>
      <c r="J61" s="175"/>
      <c r="K61" s="173"/>
      <c r="L61" s="176"/>
      <c r="M61" s="172"/>
      <c r="N61" s="173"/>
      <c r="O61" s="174"/>
      <c r="P61" s="143"/>
    </row>
    <row r="62" spans="1:16" s="144" customFormat="1" ht="19.5" customHeight="1">
      <c r="A62" s="202"/>
      <c r="B62" s="206" t="s">
        <v>23</v>
      </c>
      <c r="C62" s="207"/>
      <c r="D62" s="207"/>
      <c r="E62" s="207"/>
      <c r="F62" s="207"/>
      <c r="G62" s="172"/>
      <c r="H62" s="173"/>
      <c r="I62" s="174"/>
      <c r="J62" s="175"/>
      <c r="K62" s="173"/>
      <c r="L62" s="176"/>
      <c r="M62" s="172"/>
      <c r="N62" s="173"/>
      <c r="O62" s="174"/>
      <c r="P62" s="143"/>
    </row>
    <row r="63" spans="1:16" s="144" customFormat="1" ht="19.5" customHeight="1">
      <c r="A63" s="202"/>
      <c r="B63" s="206" t="s">
        <v>24</v>
      </c>
      <c r="C63" s="207"/>
      <c r="D63" s="207"/>
      <c r="E63" s="207"/>
      <c r="F63" s="207"/>
      <c r="G63" s="172"/>
      <c r="H63" s="173"/>
      <c r="I63" s="174"/>
      <c r="J63" s="175"/>
      <c r="K63" s="173"/>
      <c r="L63" s="176"/>
      <c r="M63" s="172"/>
      <c r="N63" s="173"/>
      <c r="O63" s="174"/>
      <c r="P63" s="143"/>
    </row>
    <row r="64" spans="1:16" s="144" customFormat="1" ht="19.5" customHeight="1">
      <c r="A64" s="202"/>
      <c r="B64" s="206" t="s">
        <v>25</v>
      </c>
      <c r="C64" s="207"/>
      <c r="D64" s="207"/>
      <c r="E64" s="207"/>
      <c r="F64" s="207"/>
      <c r="G64" s="172"/>
      <c r="H64" s="173"/>
      <c r="I64" s="174"/>
      <c r="J64" s="175"/>
      <c r="K64" s="173"/>
      <c r="L64" s="176"/>
      <c r="M64" s="172"/>
      <c r="N64" s="173"/>
      <c r="O64" s="174"/>
      <c r="P64" s="143"/>
    </row>
    <row r="65" spans="1:16" s="144" customFormat="1" ht="19.5" customHeight="1">
      <c r="A65" s="202"/>
      <c r="B65" s="210"/>
      <c r="C65" s="210"/>
      <c r="D65" s="210"/>
      <c r="E65" s="210"/>
      <c r="F65" s="206"/>
      <c r="G65" s="178"/>
      <c r="H65" s="179"/>
      <c r="I65" s="180"/>
      <c r="J65" s="181"/>
      <c r="K65" s="179"/>
      <c r="L65" s="182"/>
      <c r="M65" s="178"/>
      <c r="N65" s="179"/>
      <c r="O65" s="180"/>
      <c r="P65" s="143"/>
    </row>
    <row r="66" spans="1:16" s="144" customFormat="1" ht="19.5" customHeight="1" thickBot="1">
      <c r="A66" s="203"/>
      <c r="B66" s="208"/>
      <c r="C66" s="209"/>
      <c r="D66" s="209"/>
      <c r="E66" s="209"/>
      <c r="F66" s="209"/>
      <c r="G66" s="183"/>
      <c r="H66" s="184"/>
      <c r="I66" s="185"/>
      <c r="J66" s="186"/>
      <c r="K66" s="184"/>
      <c r="L66" s="187"/>
      <c r="M66" s="183"/>
      <c r="N66" s="184"/>
      <c r="O66" s="185"/>
      <c r="P66" s="143"/>
    </row>
    <row r="67" spans="1:16" s="144" customFormat="1" ht="19.5" customHeight="1">
      <c r="A67" s="201" t="s">
        <v>14</v>
      </c>
      <c r="B67" s="204" t="s">
        <v>11</v>
      </c>
      <c r="C67" s="205"/>
      <c r="D67" s="205"/>
      <c r="E67" s="205"/>
      <c r="F67" s="205"/>
      <c r="G67" s="188"/>
      <c r="H67" s="189"/>
      <c r="I67" s="190"/>
      <c r="J67" s="191"/>
      <c r="K67" s="189"/>
      <c r="L67" s="192"/>
      <c r="M67" s="188"/>
      <c r="N67" s="189"/>
      <c r="O67" s="190"/>
      <c r="P67" s="143"/>
    </row>
    <row r="68" spans="1:16" s="144" customFormat="1" ht="19.5" customHeight="1">
      <c r="A68" s="202"/>
      <c r="B68" s="206" t="s">
        <v>9</v>
      </c>
      <c r="C68" s="207"/>
      <c r="D68" s="207"/>
      <c r="E68" s="207"/>
      <c r="F68" s="207"/>
      <c r="G68" s="172"/>
      <c r="H68" s="173"/>
      <c r="I68" s="174"/>
      <c r="J68" s="175"/>
      <c r="K68" s="173"/>
      <c r="L68" s="176"/>
      <c r="M68" s="172"/>
      <c r="N68" s="173"/>
      <c r="O68" s="174"/>
      <c r="P68" s="143"/>
    </row>
    <row r="69" spans="1:16" s="144" customFormat="1" ht="19.5" customHeight="1">
      <c r="A69" s="202"/>
      <c r="B69" s="206" t="s">
        <v>10</v>
      </c>
      <c r="C69" s="207"/>
      <c r="D69" s="207"/>
      <c r="E69" s="207"/>
      <c r="F69" s="207"/>
      <c r="G69" s="172"/>
      <c r="H69" s="173"/>
      <c r="I69" s="174"/>
      <c r="J69" s="175"/>
      <c r="K69" s="173"/>
      <c r="L69" s="176"/>
      <c r="M69" s="172"/>
      <c r="N69" s="173"/>
      <c r="O69" s="174"/>
      <c r="P69" s="143"/>
    </row>
    <row r="70" spans="1:16" s="144" customFormat="1" ht="19.5" customHeight="1">
      <c r="A70" s="202"/>
      <c r="B70" s="206"/>
      <c r="C70" s="207"/>
      <c r="D70" s="207"/>
      <c r="E70" s="207"/>
      <c r="F70" s="207"/>
      <c r="G70" s="172"/>
      <c r="H70" s="173"/>
      <c r="I70" s="174"/>
      <c r="J70" s="175"/>
      <c r="K70" s="173"/>
      <c r="L70" s="176"/>
      <c r="M70" s="172"/>
      <c r="N70" s="173"/>
      <c r="O70" s="174"/>
      <c r="P70" s="143"/>
    </row>
    <row r="71" spans="1:16" s="144" customFormat="1" ht="19.5" customHeight="1">
      <c r="A71" s="202"/>
      <c r="B71" s="158"/>
      <c r="C71" s="159"/>
      <c r="D71" s="159"/>
      <c r="E71" s="159"/>
      <c r="F71" s="159"/>
      <c r="G71" s="172"/>
      <c r="H71" s="173"/>
      <c r="I71" s="174"/>
      <c r="J71" s="175"/>
      <c r="K71" s="173"/>
      <c r="L71" s="176"/>
      <c r="M71" s="172"/>
      <c r="N71" s="173"/>
      <c r="O71" s="174"/>
      <c r="P71" s="143"/>
    </row>
    <row r="72" spans="1:16" s="144" customFormat="1" ht="19.5" customHeight="1">
      <c r="A72" s="202"/>
      <c r="B72" s="158"/>
      <c r="C72" s="159"/>
      <c r="D72" s="159"/>
      <c r="E72" s="159"/>
      <c r="F72" s="159"/>
      <c r="G72" s="172"/>
      <c r="H72" s="173"/>
      <c r="I72" s="174"/>
      <c r="J72" s="175"/>
      <c r="K72" s="173"/>
      <c r="L72" s="176"/>
      <c r="M72" s="172"/>
      <c r="N72" s="173"/>
      <c r="O72" s="174"/>
      <c r="P72" s="143"/>
    </row>
    <row r="73" spans="1:16" s="144" customFormat="1" ht="19.5" customHeight="1">
      <c r="A73" s="202"/>
      <c r="B73" s="206"/>
      <c r="C73" s="207"/>
      <c r="D73" s="207"/>
      <c r="E73" s="207"/>
      <c r="F73" s="207"/>
      <c r="G73" s="172"/>
      <c r="H73" s="173"/>
      <c r="I73" s="174"/>
      <c r="J73" s="175"/>
      <c r="K73" s="173"/>
      <c r="L73" s="176"/>
      <c r="M73" s="172"/>
      <c r="N73" s="173"/>
      <c r="O73" s="174"/>
      <c r="P73" s="143"/>
    </row>
    <row r="74" spans="1:16" s="144" customFormat="1" ht="19.5" customHeight="1" thickBot="1">
      <c r="A74" s="203"/>
      <c r="B74" s="208"/>
      <c r="C74" s="209"/>
      <c r="D74" s="209"/>
      <c r="E74" s="209"/>
      <c r="F74" s="209"/>
      <c r="G74" s="183"/>
      <c r="H74" s="184"/>
      <c r="I74" s="185"/>
      <c r="J74" s="186"/>
      <c r="K74" s="184"/>
      <c r="L74" s="187"/>
      <c r="M74" s="183"/>
      <c r="N74" s="184"/>
      <c r="O74" s="185"/>
      <c r="P74" s="143"/>
    </row>
    <row r="75" spans="1:16" s="144" customFormat="1" ht="19.5" customHeight="1">
      <c r="A75" s="201" t="s">
        <v>4</v>
      </c>
      <c r="B75" s="204" t="s">
        <v>99</v>
      </c>
      <c r="C75" s="205"/>
      <c r="D75" s="205"/>
      <c r="E75" s="205"/>
      <c r="F75" s="205"/>
      <c r="G75" s="188"/>
      <c r="H75" s="189"/>
      <c r="I75" s="190"/>
      <c r="J75" s="191"/>
      <c r="K75" s="189"/>
      <c r="L75" s="192"/>
      <c r="M75" s="188"/>
      <c r="N75" s="189"/>
      <c r="O75" s="190"/>
      <c r="P75" s="143"/>
    </row>
    <row r="76" spans="1:16" s="144" customFormat="1" ht="19.5" customHeight="1">
      <c r="A76" s="202"/>
      <c r="B76" s="206" t="s">
        <v>100</v>
      </c>
      <c r="C76" s="207"/>
      <c r="D76" s="207"/>
      <c r="E76" s="207"/>
      <c r="F76" s="207"/>
      <c r="G76" s="172"/>
      <c r="H76" s="173"/>
      <c r="I76" s="174"/>
      <c r="J76" s="175"/>
      <c r="K76" s="173"/>
      <c r="L76" s="176"/>
      <c r="M76" s="172"/>
      <c r="N76" s="173"/>
      <c r="O76" s="174"/>
      <c r="P76" s="143"/>
    </row>
    <row r="77" spans="1:16" s="144" customFormat="1" ht="19.5" customHeight="1">
      <c r="A77" s="202"/>
      <c r="B77" s="206" t="s">
        <v>101</v>
      </c>
      <c r="C77" s="207"/>
      <c r="D77" s="207"/>
      <c r="E77" s="207"/>
      <c r="F77" s="207"/>
      <c r="G77" s="172"/>
      <c r="H77" s="173"/>
      <c r="I77" s="174"/>
      <c r="J77" s="175"/>
      <c r="K77" s="173"/>
      <c r="L77" s="176"/>
      <c r="M77" s="172"/>
      <c r="N77" s="173"/>
      <c r="O77" s="174"/>
      <c r="P77" s="143"/>
    </row>
    <row r="78" spans="1:16" s="144" customFormat="1" ht="19.5" customHeight="1">
      <c r="A78" s="202"/>
      <c r="B78" s="206" t="s">
        <v>26</v>
      </c>
      <c r="C78" s="207"/>
      <c r="D78" s="207"/>
      <c r="E78" s="207"/>
      <c r="F78" s="207"/>
      <c r="G78" s="172"/>
      <c r="H78" s="173"/>
      <c r="I78" s="174"/>
      <c r="J78" s="175"/>
      <c r="K78" s="173"/>
      <c r="L78" s="176"/>
      <c r="M78" s="172"/>
      <c r="N78" s="173"/>
      <c r="O78" s="174"/>
      <c r="P78" s="143"/>
    </row>
    <row r="79" spans="1:16" s="144" customFormat="1" ht="19.5" customHeight="1">
      <c r="A79" s="202"/>
      <c r="B79" s="206" t="s">
        <v>27</v>
      </c>
      <c r="C79" s="207"/>
      <c r="D79" s="207"/>
      <c r="E79" s="207"/>
      <c r="F79" s="207"/>
      <c r="G79" s="172"/>
      <c r="H79" s="173"/>
      <c r="I79" s="174"/>
      <c r="J79" s="175"/>
      <c r="K79" s="173"/>
      <c r="L79" s="176"/>
      <c r="M79" s="172"/>
      <c r="N79" s="173"/>
      <c r="O79" s="174"/>
      <c r="P79" s="143"/>
    </row>
    <row r="80" spans="1:16" s="144" customFormat="1" ht="19.5" customHeight="1">
      <c r="A80" s="202"/>
      <c r="B80" s="206" t="s">
        <v>28</v>
      </c>
      <c r="C80" s="207"/>
      <c r="D80" s="207"/>
      <c r="E80" s="207"/>
      <c r="F80" s="207"/>
      <c r="G80" s="172"/>
      <c r="H80" s="173"/>
      <c r="I80" s="174"/>
      <c r="J80" s="175"/>
      <c r="K80" s="173"/>
      <c r="L80" s="176"/>
      <c r="M80" s="172"/>
      <c r="N80" s="173"/>
      <c r="O80" s="174"/>
      <c r="P80" s="143"/>
    </row>
    <row r="81" spans="1:16" s="144" customFormat="1" ht="19.5" customHeight="1">
      <c r="A81" s="202"/>
      <c r="B81" s="206"/>
      <c r="C81" s="207"/>
      <c r="D81" s="207"/>
      <c r="E81" s="207"/>
      <c r="F81" s="207"/>
      <c r="G81" s="178"/>
      <c r="H81" s="179"/>
      <c r="I81" s="180"/>
      <c r="J81" s="181"/>
      <c r="K81" s="179"/>
      <c r="L81" s="182"/>
      <c r="M81" s="178"/>
      <c r="N81" s="179"/>
      <c r="O81" s="180"/>
      <c r="P81" s="143"/>
    </row>
    <row r="82" spans="1:16" s="144" customFormat="1" ht="19.5" customHeight="1" thickBot="1">
      <c r="A82" s="203"/>
      <c r="B82" s="208"/>
      <c r="C82" s="209"/>
      <c r="D82" s="209"/>
      <c r="E82" s="209"/>
      <c r="F82" s="209"/>
      <c r="G82" s="183"/>
      <c r="H82" s="184"/>
      <c r="I82" s="185"/>
      <c r="J82" s="186"/>
      <c r="K82" s="184"/>
      <c r="L82" s="187"/>
      <c r="M82" s="183"/>
      <c r="N82" s="184"/>
      <c r="O82" s="185"/>
      <c r="P82" s="143"/>
    </row>
    <row r="83" spans="1:16" s="144" customFormat="1" ht="19.5" customHeight="1">
      <c r="A83" s="201" t="s">
        <v>51</v>
      </c>
      <c r="B83" s="204" t="s">
        <v>29</v>
      </c>
      <c r="C83" s="205"/>
      <c r="D83" s="205"/>
      <c r="E83" s="205"/>
      <c r="F83" s="205"/>
      <c r="G83" s="188"/>
      <c r="H83" s="189"/>
      <c r="I83" s="190"/>
      <c r="J83" s="191"/>
      <c r="K83" s="189"/>
      <c r="L83" s="192"/>
      <c r="M83" s="188"/>
      <c r="N83" s="189"/>
      <c r="O83" s="190"/>
      <c r="P83" s="143"/>
    </row>
    <row r="84" spans="1:16" s="144" customFormat="1" ht="19.5" customHeight="1">
      <c r="A84" s="202"/>
      <c r="B84" s="206" t="s">
        <v>30</v>
      </c>
      <c r="C84" s="207"/>
      <c r="D84" s="207"/>
      <c r="E84" s="207"/>
      <c r="F84" s="207"/>
      <c r="G84" s="172"/>
      <c r="H84" s="173"/>
      <c r="I84" s="174"/>
      <c r="J84" s="175"/>
      <c r="K84" s="173"/>
      <c r="L84" s="176"/>
      <c r="M84" s="172"/>
      <c r="N84" s="173"/>
      <c r="O84" s="174"/>
      <c r="P84" s="143"/>
    </row>
    <row r="85" spans="1:16" s="144" customFormat="1" ht="19.5" customHeight="1">
      <c r="A85" s="202"/>
      <c r="B85" s="206" t="s">
        <v>31</v>
      </c>
      <c r="C85" s="207"/>
      <c r="D85" s="207"/>
      <c r="E85" s="207"/>
      <c r="F85" s="207"/>
      <c r="G85" s="172"/>
      <c r="H85" s="173"/>
      <c r="I85" s="174"/>
      <c r="J85" s="175"/>
      <c r="K85" s="173"/>
      <c r="L85" s="176"/>
      <c r="M85" s="172"/>
      <c r="N85" s="173"/>
      <c r="O85" s="174"/>
      <c r="P85" s="143"/>
    </row>
    <row r="86" spans="1:16" s="144" customFormat="1" ht="19.5" customHeight="1">
      <c r="A86" s="202"/>
      <c r="B86" s="206" t="s">
        <v>32</v>
      </c>
      <c r="C86" s="207"/>
      <c r="D86" s="207"/>
      <c r="E86" s="207"/>
      <c r="F86" s="207"/>
      <c r="G86" s="172"/>
      <c r="H86" s="173"/>
      <c r="I86" s="174"/>
      <c r="J86" s="175"/>
      <c r="K86" s="173"/>
      <c r="L86" s="176"/>
      <c r="M86" s="172"/>
      <c r="N86" s="173"/>
      <c r="O86" s="174"/>
      <c r="P86" s="143"/>
    </row>
    <row r="87" spans="1:16" s="144" customFormat="1" ht="19.5" customHeight="1">
      <c r="A87" s="202"/>
      <c r="B87" s="206" t="s">
        <v>33</v>
      </c>
      <c r="C87" s="207"/>
      <c r="D87" s="207"/>
      <c r="E87" s="207"/>
      <c r="F87" s="207"/>
      <c r="G87" s="172"/>
      <c r="H87" s="173"/>
      <c r="I87" s="174"/>
      <c r="J87" s="175"/>
      <c r="K87" s="173"/>
      <c r="L87" s="176"/>
      <c r="M87" s="172"/>
      <c r="N87" s="173"/>
      <c r="O87" s="174"/>
      <c r="P87" s="143"/>
    </row>
    <row r="88" spans="1:16" s="144" customFormat="1" ht="19.5" customHeight="1">
      <c r="A88" s="202"/>
      <c r="B88" s="206" t="s">
        <v>34</v>
      </c>
      <c r="C88" s="207"/>
      <c r="D88" s="207"/>
      <c r="E88" s="207"/>
      <c r="F88" s="207"/>
      <c r="G88" s="172"/>
      <c r="H88" s="173"/>
      <c r="I88" s="174"/>
      <c r="J88" s="175"/>
      <c r="K88" s="173"/>
      <c r="L88" s="176"/>
      <c r="M88" s="172"/>
      <c r="N88" s="173"/>
      <c r="O88" s="174"/>
      <c r="P88" s="143"/>
    </row>
    <row r="89" spans="1:16" s="144" customFormat="1" ht="19.5" customHeight="1">
      <c r="A89" s="202"/>
      <c r="B89" s="206" t="s">
        <v>35</v>
      </c>
      <c r="C89" s="207"/>
      <c r="D89" s="207"/>
      <c r="E89" s="207"/>
      <c r="F89" s="207"/>
      <c r="G89" s="172"/>
      <c r="H89" s="173"/>
      <c r="I89" s="174"/>
      <c r="J89" s="175"/>
      <c r="K89" s="173"/>
      <c r="L89" s="176"/>
      <c r="M89" s="172"/>
      <c r="N89" s="173"/>
      <c r="O89" s="174"/>
      <c r="P89" s="143"/>
    </row>
    <row r="90" spans="1:16" s="144" customFormat="1" ht="19.5" customHeight="1">
      <c r="A90" s="202"/>
      <c r="B90" s="206" t="s">
        <v>36</v>
      </c>
      <c r="C90" s="207"/>
      <c r="D90" s="207"/>
      <c r="E90" s="207"/>
      <c r="F90" s="207"/>
      <c r="G90" s="172"/>
      <c r="H90" s="173"/>
      <c r="I90" s="174"/>
      <c r="J90" s="175"/>
      <c r="K90" s="173"/>
      <c r="L90" s="176"/>
      <c r="M90" s="172"/>
      <c r="N90" s="173"/>
      <c r="O90" s="174"/>
      <c r="P90" s="143"/>
    </row>
    <row r="91" spans="1:16" s="144" customFormat="1" ht="19.5" customHeight="1">
      <c r="A91" s="202"/>
      <c r="B91" s="206" t="s">
        <v>37</v>
      </c>
      <c r="C91" s="207"/>
      <c r="D91" s="207"/>
      <c r="E91" s="207"/>
      <c r="F91" s="207"/>
      <c r="G91" s="172"/>
      <c r="H91" s="173"/>
      <c r="I91" s="174"/>
      <c r="J91" s="175"/>
      <c r="K91" s="173"/>
      <c r="L91" s="176"/>
      <c r="M91" s="172"/>
      <c r="N91" s="173"/>
      <c r="O91" s="174"/>
      <c r="P91" s="143"/>
    </row>
    <row r="92" spans="1:16" s="144" customFormat="1" ht="19.5" customHeight="1">
      <c r="A92" s="202"/>
      <c r="B92" s="206" t="s">
        <v>12</v>
      </c>
      <c r="C92" s="207"/>
      <c r="D92" s="207"/>
      <c r="E92" s="207"/>
      <c r="F92" s="207"/>
      <c r="G92" s="172"/>
      <c r="H92" s="173"/>
      <c r="I92" s="174"/>
      <c r="J92" s="175"/>
      <c r="K92" s="173"/>
      <c r="L92" s="176"/>
      <c r="M92" s="172"/>
      <c r="N92" s="173"/>
      <c r="O92" s="174"/>
      <c r="P92" s="143"/>
    </row>
    <row r="93" spans="1:16" s="144" customFormat="1" ht="19.5" customHeight="1">
      <c r="A93" s="202"/>
      <c r="B93" s="206"/>
      <c r="C93" s="207"/>
      <c r="D93" s="207"/>
      <c r="E93" s="207"/>
      <c r="F93" s="207"/>
      <c r="G93" s="172"/>
      <c r="H93" s="173"/>
      <c r="I93" s="174"/>
      <c r="J93" s="175"/>
      <c r="K93" s="173"/>
      <c r="L93" s="176"/>
      <c r="M93" s="172"/>
      <c r="N93" s="173"/>
      <c r="O93" s="174"/>
      <c r="P93" s="143"/>
    </row>
    <row r="94" spans="1:16" s="144" customFormat="1" ht="19.5" customHeight="1" thickBot="1">
      <c r="A94" s="203"/>
      <c r="B94" s="208"/>
      <c r="C94" s="209"/>
      <c r="D94" s="209"/>
      <c r="E94" s="209"/>
      <c r="F94" s="209"/>
      <c r="G94" s="183"/>
      <c r="H94" s="184"/>
      <c r="I94" s="185"/>
      <c r="J94" s="186"/>
      <c r="K94" s="184"/>
      <c r="L94" s="187"/>
      <c r="M94" s="183"/>
      <c r="N94" s="184"/>
      <c r="O94" s="185"/>
      <c r="P94" s="143"/>
    </row>
    <row r="95" spans="1:16" s="144" customFormat="1" ht="19.5" customHeight="1">
      <c r="A95" s="201" t="s">
        <v>5</v>
      </c>
      <c r="B95" s="204" t="s">
        <v>38</v>
      </c>
      <c r="C95" s="205"/>
      <c r="D95" s="205"/>
      <c r="E95" s="205"/>
      <c r="F95" s="205"/>
      <c r="G95" s="188"/>
      <c r="H95" s="189"/>
      <c r="I95" s="190"/>
      <c r="J95" s="191"/>
      <c r="K95" s="189"/>
      <c r="L95" s="192"/>
      <c r="M95" s="188"/>
      <c r="N95" s="189"/>
      <c r="O95" s="190"/>
      <c r="P95" s="143"/>
    </row>
    <row r="96" spans="1:16" s="144" customFormat="1" ht="19.5" customHeight="1">
      <c r="A96" s="202"/>
      <c r="B96" s="206" t="s">
        <v>39</v>
      </c>
      <c r="C96" s="207"/>
      <c r="D96" s="207"/>
      <c r="E96" s="207"/>
      <c r="F96" s="207"/>
      <c r="G96" s="172"/>
      <c r="H96" s="173"/>
      <c r="I96" s="174"/>
      <c r="J96" s="175"/>
      <c r="K96" s="173"/>
      <c r="L96" s="176"/>
      <c r="M96" s="172"/>
      <c r="N96" s="173"/>
      <c r="O96" s="174"/>
      <c r="P96" s="143"/>
    </row>
    <row r="97" spans="1:16" s="144" customFormat="1" ht="19.5" customHeight="1" thickBot="1">
      <c r="A97" s="203"/>
      <c r="B97" s="208"/>
      <c r="C97" s="209"/>
      <c r="D97" s="209"/>
      <c r="E97" s="209"/>
      <c r="F97" s="209"/>
      <c r="G97" s="183"/>
      <c r="H97" s="184"/>
      <c r="I97" s="185"/>
      <c r="J97" s="186"/>
      <c r="K97" s="184"/>
      <c r="L97" s="187"/>
      <c r="M97" s="183"/>
      <c r="N97" s="184"/>
      <c r="O97" s="185"/>
      <c r="P97" s="143"/>
    </row>
    <row r="98" spans="1:16" s="144" customFormat="1" ht="19.5" customHeight="1">
      <c r="A98" s="201" t="s">
        <v>7</v>
      </c>
      <c r="B98" s="204" t="s">
        <v>102</v>
      </c>
      <c r="C98" s="205"/>
      <c r="D98" s="205"/>
      <c r="E98" s="205"/>
      <c r="F98" s="205"/>
      <c r="G98" s="188"/>
      <c r="H98" s="189"/>
      <c r="I98" s="190"/>
      <c r="J98" s="191"/>
      <c r="K98" s="189"/>
      <c r="L98" s="192"/>
      <c r="M98" s="188"/>
      <c r="N98" s="189"/>
      <c r="O98" s="190"/>
      <c r="P98" s="143"/>
    </row>
    <row r="99" spans="1:16" s="144" customFormat="1" ht="19.5" customHeight="1">
      <c r="A99" s="202"/>
      <c r="B99" s="206" t="s">
        <v>103</v>
      </c>
      <c r="C99" s="207"/>
      <c r="D99" s="207"/>
      <c r="E99" s="207"/>
      <c r="F99" s="207"/>
      <c r="G99" s="172"/>
      <c r="H99" s="173"/>
      <c r="I99" s="174"/>
      <c r="J99" s="175"/>
      <c r="K99" s="173"/>
      <c r="L99" s="176"/>
      <c r="M99" s="172"/>
      <c r="N99" s="173"/>
      <c r="O99" s="174"/>
      <c r="P99" s="143"/>
    </row>
    <row r="100" spans="1:16" s="144" customFormat="1" ht="19.5" customHeight="1">
      <c r="A100" s="202"/>
      <c r="B100" s="206" t="s">
        <v>104</v>
      </c>
      <c r="C100" s="207"/>
      <c r="D100" s="207"/>
      <c r="E100" s="207"/>
      <c r="F100" s="207"/>
      <c r="G100" s="172"/>
      <c r="H100" s="173"/>
      <c r="I100" s="174"/>
      <c r="J100" s="175"/>
      <c r="K100" s="173"/>
      <c r="L100" s="176"/>
      <c r="M100" s="172"/>
      <c r="N100" s="173"/>
      <c r="O100" s="174"/>
      <c r="P100" s="143"/>
    </row>
    <row r="101" spans="1:16" s="144" customFormat="1" ht="19.5" customHeight="1">
      <c r="A101" s="202"/>
      <c r="B101" s="206" t="s">
        <v>105</v>
      </c>
      <c r="C101" s="207"/>
      <c r="D101" s="207"/>
      <c r="E101" s="207"/>
      <c r="F101" s="207"/>
      <c r="G101" s="172"/>
      <c r="H101" s="173"/>
      <c r="I101" s="174"/>
      <c r="J101" s="175"/>
      <c r="K101" s="173"/>
      <c r="L101" s="176"/>
      <c r="M101" s="172"/>
      <c r="N101" s="173"/>
      <c r="O101" s="174"/>
      <c r="P101" s="143"/>
    </row>
    <row r="102" spans="1:16" s="144" customFormat="1" ht="19.5" customHeight="1">
      <c r="A102" s="202"/>
      <c r="B102" s="206" t="s">
        <v>106</v>
      </c>
      <c r="C102" s="207"/>
      <c r="D102" s="207"/>
      <c r="E102" s="207"/>
      <c r="F102" s="207"/>
      <c r="G102" s="172"/>
      <c r="H102" s="173"/>
      <c r="I102" s="174"/>
      <c r="J102" s="175"/>
      <c r="K102" s="173"/>
      <c r="L102" s="176"/>
      <c r="M102" s="172"/>
      <c r="N102" s="173"/>
      <c r="O102" s="174"/>
      <c r="P102" s="143"/>
    </row>
    <row r="103" spans="1:16" s="144" customFormat="1" ht="19.5" customHeight="1">
      <c r="A103" s="202"/>
      <c r="B103" s="206" t="s">
        <v>107</v>
      </c>
      <c r="C103" s="207"/>
      <c r="D103" s="207"/>
      <c r="E103" s="207"/>
      <c r="F103" s="207"/>
      <c r="G103" s="172"/>
      <c r="H103" s="173"/>
      <c r="I103" s="174"/>
      <c r="J103" s="175"/>
      <c r="K103" s="173"/>
      <c r="L103" s="176"/>
      <c r="M103" s="172"/>
      <c r="N103" s="173"/>
      <c r="O103" s="174"/>
      <c r="P103" s="143"/>
    </row>
    <row r="104" spans="1:16" s="144" customFormat="1" ht="19.5" customHeight="1">
      <c r="A104" s="202"/>
      <c r="B104" s="206" t="s">
        <v>108</v>
      </c>
      <c r="C104" s="207"/>
      <c r="D104" s="207"/>
      <c r="E104" s="207"/>
      <c r="F104" s="207"/>
      <c r="G104" s="172"/>
      <c r="H104" s="173"/>
      <c r="I104" s="174"/>
      <c r="J104" s="175"/>
      <c r="K104" s="173"/>
      <c r="L104" s="176"/>
      <c r="M104" s="172"/>
      <c r="N104" s="173"/>
      <c r="O104" s="174"/>
      <c r="P104" s="143"/>
    </row>
    <row r="105" spans="1:16" s="144" customFormat="1" ht="19.5" customHeight="1">
      <c r="A105" s="202"/>
      <c r="B105" s="206" t="s">
        <v>109</v>
      </c>
      <c r="C105" s="207"/>
      <c r="D105" s="207"/>
      <c r="E105" s="207"/>
      <c r="F105" s="207"/>
      <c r="G105" s="172"/>
      <c r="H105" s="173"/>
      <c r="I105" s="174"/>
      <c r="J105" s="175"/>
      <c r="K105" s="173"/>
      <c r="L105" s="176"/>
      <c r="M105" s="172"/>
      <c r="N105" s="173"/>
      <c r="O105" s="174"/>
      <c r="P105" s="143"/>
    </row>
    <row r="106" spans="1:16" s="144" customFormat="1" ht="19.5" customHeight="1">
      <c r="A106" s="202"/>
      <c r="B106" s="206" t="s">
        <v>110</v>
      </c>
      <c r="C106" s="207"/>
      <c r="D106" s="207"/>
      <c r="E106" s="207"/>
      <c r="F106" s="207"/>
      <c r="G106" s="172"/>
      <c r="H106" s="173"/>
      <c r="I106" s="174"/>
      <c r="J106" s="175"/>
      <c r="K106" s="173"/>
      <c r="L106" s="176"/>
      <c r="M106" s="172"/>
      <c r="N106" s="173"/>
      <c r="O106" s="174"/>
      <c r="P106" s="143"/>
    </row>
    <row r="107" spans="1:16" s="144" customFormat="1" ht="19.5" customHeight="1">
      <c r="A107" s="202"/>
      <c r="B107" s="206" t="s">
        <v>111</v>
      </c>
      <c r="C107" s="207"/>
      <c r="D107" s="207"/>
      <c r="E107" s="207"/>
      <c r="F107" s="207"/>
      <c r="G107" s="172"/>
      <c r="H107" s="173"/>
      <c r="I107" s="174"/>
      <c r="J107" s="175"/>
      <c r="K107" s="173"/>
      <c r="L107" s="176"/>
      <c r="M107" s="172"/>
      <c r="N107" s="173"/>
      <c r="O107" s="174"/>
      <c r="P107" s="143"/>
    </row>
    <row r="108" spans="1:16" s="144" customFormat="1" ht="19.5" customHeight="1">
      <c r="A108" s="202"/>
      <c r="B108" s="206" t="s">
        <v>112</v>
      </c>
      <c r="C108" s="207"/>
      <c r="D108" s="207"/>
      <c r="E108" s="207"/>
      <c r="F108" s="207"/>
      <c r="G108" s="172"/>
      <c r="H108" s="173"/>
      <c r="I108" s="174"/>
      <c r="J108" s="175"/>
      <c r="K108" s="173"/>
      <c r="L108" s="176"/>
      <c r="M108" s="172"/>
      <c r="N108" s="173"/>
      <c r="O108" s="174"/>
      <c r="P108" s="143"/>
    </row>
    <row r="109" spans="1:16" s="144" customFormat="1" ht="19.5" customHeight="1">
      <c r="A109" s="202"/>
      <c r="B109" s="206" t="s">
        <v>113</v>
      </c>
      <c r="C109" s="207"/>
      <c r="D109" s="207"/>
      <c r="E109" s="207"/>
      <c r="F109" s="207"/>
      <c r="G109" s="172"/>
      <c r="H109" s="173"/>
      <c r="I109" s="174"/>
      <c r="J109" s="175"/>
      <c r="K109" s="173"/>
      <c r="L109" s="176"/>
      <c r="M109" s="172"/>
      <c r="N109" s="173"/>
      <c r="O109" s="174"/>
      <c r="P109" s="143"/>
    </row>
    <row r="110" spans="1:16" s="144" customFormat="1" ht="19.5" customHeight="1">
      <c r="A110" s="202"/>
      <c r="B110" s="206"/>
      <c r="C110" s="207"/>
      <c r="D110" s="207"/>
      <c r="E110" s="207"/>
      <c r="F110" s="207"/>
      <c r="G110" s="172"/>
      <c r="H110" s="173"/>
      <c r="I110" s="174"/>
      <c r="J110" s="175"/>
      <c r="K110" s="173"/>
      <c r="L110" s="176"/>
      <c r="M110" s="172"/>
      <c r="N110" s="173"/>
      <c r="O110" s="174"/>
      <c r="P110" s="143"/>
    </row>
    <row r="111" spans="1:16" s="144" customFormat="1" ht="19.5" customHeight="1" thickBot="1">
      <c r="A111" s="203"/>
      <c r="B111" s="208"/>
      <c r="C111" s="209"/>
      <c r="D111" s="209"/>
      <c r="E111" s="209"/>
      <c r="F111" s="209"/>
      <c r="G111" s="183"/>
      <c r="H111" s="184"/>
      <c r="I111" s="185"/>
      <c r="J111" s="186"/>
      <c r="K111" s="184"/>
      <c r="L111" s="187"/>
      <c r="M111" s="183"/>
      <c r="N111" s="184"/>
      <c r="O111" s="185"/>
      <c r="P111" s="143"/>
    </row>
    <row r="112" spans="1:16" s="144" customFormat="1" ht="19.5" customHeight="1">
      <c r="A112" s="201" t="s">
        <v>6</v>
      </c>
      <c r="B112" s="204" t="s">
        <v>40</v>
      </c>
      <c r="C112" s="205"/>
      <c r="D112" s="205"/>
      <c r="E112" s="205"/>
      <c r="F112" s="205"/>
      <c r="G112" s="188"/>
      <c r="H112" s="189"/>
      <c r="I112" s="190"/>
      <c r="J112" s="191"/>
      <c r="K112" s="189"/>
      <c r="L112" s="192"/>
      <c r="M112" s="188"/>
      <c r="N112" s="189"/>
      <c r="O112" s="190"/>
      <c r="P112" s="143"/>
    </row>
    <row r="113" spans="1:16" s="144" customFormat="1" ht="19.5" customHeight="1">
      <c r="A113" s="202"/>
      <c r="B113" s="206" t="s">
        <v>114</v>
      </c>
      <c r="C113" s="207"/>
      <c r="D113" s="207"/>
      <c r="E113" s="207"/>
      <c r="F113" s="207"/>
      <c r="G113" s="172"/>
      <c r="H113" s="173"/>
      <c r="I113" s="174"/>
      <c r="J113" s="175"/>
      <c r="K113" s="173"/>
      <c r="L113" s="176"/>
      <c r="M113" s="172"/>
      <c r="N113" s="173"/>
      <c r="O113" s="174"/>
      <c r="P113" s="143"/>
    </row>
    <row r="114" spans="1:16" s="144" customFormat="1" ht="19.5" customHeight="1">
      <c r="A114" s="202"/>
      <c r="B114" s="206" t="s">
        <v>115</v>
      </c>
      <c r="C114" s="207"/>
      <c r="D114" s="207"/>
      <c r="E114" s="207"/>
      <c r="F114" s="207"/>
      <c r="G114" s="172"/>
      <c r="H114" s="173"/>
      <c r="I114" s="174"/>
      <c r="J114" s="175"/>
      <c r="K114" s="173"/>
      <c r="L114" s="176"/>
      <c r="M114" s="172"/>
      <c r="N114" s="173"/>
      <c r="O114" s="174"/>
      <c r="P114" s="143"/>
    </row>
    <row r="115" spans="1:16" s="144" customFormat="1" ht="19.5" customHeight="1">
      <c r="A115" s="202"/>
      <c r="B115" s="206" t="s">
        <v>116</v>
      </c>
      <c r="C115" s="207"/>
      <c r="D115" s="207"/>
      <c r="E115" s="207"/>
      <c r="F115" s="207"/>
      <c r="G115" s="172"/>
      <c r="H115" s="173"/>
      <c r="I115" s="174"/>
      <c r="J115" s="175"/>
      <c r="K115" s="173"/>
      <c r="L115" s="176"/>
      <c r="M115" s="172"/>
      <c r="N115" s="173"/>
      <c r="O115" s="174"/>
      <c r="P115" s="143"/>
    </row>
    <row r="116" spans="1:16" s="144" customFormat="1" ht="19.5" customHeight="1">
      <c r="A116" s="202"/>
      <c r="B116" s="206" t="s">
        <v>117</v>
      </c>
      <c r="C116" s="207"/>
      <c r="D116" s="207"/>
      <c r="E116" s="207"/>
      <c r="F116" s="207"/>
      <c r="G116" s="172"/>
      <c r="H116" s="173"/>
      <c r="I116" s="174"/>
      <c r="J116" s="175"/>
      <c r="K116" s="173"/>
      <c r="L116" s="176"/>
      <c r="M116" s="172"/>
      <c r="N116" s="173"/>
      <c r="O116" s="174"/>
      <c r="P116" s="143"/>
    </row>
    <row r="117" spans="1:16" s="144" customFormat="1" ht="19.5" customHeight="1">
      <c r="A117" s="202"/>
      <c r="B117" s="206" t="s">
        <v>118</v>
      </c>
      <c r="C117" s="207"/>
      <c r="D117" s="207"/>
      <c r="E117" s="207"/>
      <c r="F117" s="207"/>
      <c r="G117" s="172"/>
      <c r="H117" s="173"/>
      <c r="I117" s="174"/>
      <c r="J117" s="175"/>
      <c r="K117" s="173"/>
      <c r="L117" s="176"/>
      <c r="M117" s="172"/>
      <c r="N117" s="173"/>
      <c r="O117" s="174"/>
      <c r="P117" s="143"/>
    </row>
    <row r="118" spans="1:16" s="144" customFormat="1" ht="19.5" customHeight="1">
      <c r="A118" s="202"/>
      <c r="B118" s="206" t="s">
        <v>41</v>
      </c>
      <c r="C118" s="207"/>
      <c r="D118" s="207"/>
      <c r="E118" s="207"/>
      <c r="F118" s="207"/>
      <c r="G118" s="172"/>
      <c r="H118" s="173"/>
      <c r="I118" s="174"/>
      <c r="J118" s="175"/>
      <c r="K118" s="173"/>
      <c r="L118" s="176"/>
      <c r="M118" s="172"/>
      <c r="N118" s="173"/>
      <c r="O118" s="174"/>
      <c r="P118" s="143"/>
    </row>
    <row r="119" spans="1:16" s="144" customFormat="1" ht="19.5" customHeight="1">
      <c r="A119" s="202"/>
      <c r="B119" s="206"/>
      <c r="C119" s="207"/>
      <c r="D119" s="207"/>
      <c r="E119" s="207"/>
      <c r="F119" s="207"/>
      <c r="G119" s="172"/>
      <c r="H119" s="173"/>
      <c r="I119" s="174"/>
      <c r="J119" s="175"/>
      <c r="K119" s="173"/>
      <c r="L119" s="176"/>
      <c r="M119" s="172"/>
      <c r="N119" s="173"/>
      <c r="O119" s="174"/>
      <c r="P119" s="143"/>
    </row>
    <row r="120" spans="1:16" s="144" customFormat="1" ht="19.5" customHeight="1">
      <c r="A120" s="202"/>
      <c r="B120" s="206"/>
      <c r="C120" s="207"/>
      <c r="D120" s="207"/>
      <c r="E120" s="207"/>
      <c r="F120" s="207"/>
      <c r="G120" s="172"/>
      <c r="H120" s="173"/>
      <c r="I120" s="174"/>
      <c r="J120" s="175"/>
      <c r="K120" s="173"/>
      <c r="L120" s="176"/>
      <c r="M120" s="172"/>
      <c r="N120" s="173"/>
      <c r="O120" s="174"/>
      <c r="P120" s="143"/>
    </row>
    <row r="121" spans="1:16" s="144" customFormat="1" ht="19.5" customHeight="1">
      <c r="A121" s="202"/>
      <c r="B121" s="206"/>
      <c r="C121" s="207"/>
      <c r="D121" s="207"/>
      <c r="E121" s="207"/>
      <c r="F121" s="207"/>
      <c r="G121" s="172"/>
      <c r="H121" s="173"/>
      <c r="I121" s="174"/>
      <c r="J121" s="175"/>
      <c r="K121" s="173"/>
      <c r="L121" s="176"/>
      <c r="M121" s="172"/>
      <c r="N121" s="173"/>
      <c r="O121" s="174"/>
      <c r="P121" s="143"/>
    </row>
    <row r="122" spans="1:16" s="144" customFormat="1" ht="19.5" customHeight="1">
      <c r="A122" s="202"/>
      <c r="B122" s="206"/>
      <c r="C122" s="207"/>
      <c r="D122" s="207"/>
      <c r="E122" s="207"/>
      <c r="F122" s="207"/>
      <c r="G122" s="172"/>
      <c r="H122" s="173"/>
      <c r="I122" s="174"/>
      <c r="J122" s="175"/>
      <c r="K122" s="173"/>
      <c r="L122" s="176"/>
      <c r="M122" s="172"/>
      <c r="N122" s="173"/>
      <c r="O122" s="174"/>
      <c r="P122" s="143"/>
    </row>
    <row r="123" spans="1:16" s="144" customFormat="1" ht="19.5" customHeight="1">
      <c r="A123" s="202"/>
      <c r="B123" s="206"/>
      <c r="C123" s="207"/>
      <c r="D123" s="207"/>
      <c r="E123" s="207"/>
      <c r="F123" s="207"/>
      <c r="G123" s="172"/>
      <c r="H123" s="173"/>
      <c r="I123" s="174"/>
      <c r="J123" s="175"/>
      <c r="K123" s="173"/>
      <c r="L123" s="176"/>
      <c r="M123" s="172"/>
      <c r="N123" s="173"/>
      <c r="O123" s="174"/>
      <c r="P123" s="143"/>
    </row>
    <row r="124" spans="1:16" s="144" customFormat="1" ht="19.5" customHeight="1">
      <c r="A124" s="202"/>
      <c r="B124" s="206"/>
      <c r="C124" s="207"/>
      <c r="D124" s="207"/>
      <c r="E124" s="207"/>
      <c r="F124" s="207"/>
      <c r="G124" s="172"/>
      <c r="H124" s="173"/>
      <c r="I124" s="174"/>
      <c r="J124" s="175"/>
      <c r="K124" s="173"/>
      <c r="L124" s="176"/>
      <c r="M124" s="172"/>
      <c r="N124" s="173"/>
      <c r="O124" s="174"/>
      <c r="P124" s="143"/>
    </row>
    <row r="125" spans="1:16" s="144" customFormat="1" ht="19.5" customHeight="1" thickBot="1">
      <c r="A125" s="203"/>
      <c r="B125" s="208"/>
      <c r="C125" s="209"/>
      <c r="D125" s="209"/>
      <c r="E125" s="209"/>
      <c r="F125" s="209"/>
      <c r="G125" s="183"/>
      <c r="H125" s="184"/>
      <c r="I125" s="185"/>
      <c r="J125" s="186"/>
      <c r="K125" s="184"/>
      <c r="L125" s="187"/>
      <c r="M125" s="183"/>
      <c r="N125" s="184"/>
      <c r="O125" s="185"/>
      <c r="P125" s="143"/>
    </row>
    <row r="126" spans="1:16" s="144" customFormat="1" ht="19.5" customHeight="1">
      <c r="A126" s="201" t="s">
        <v>15</v>
      </c>
      <c r="B126" s="204" t="s">
        <v>42</v>
      </c>
      <c r="C126" s="205"/>
      <c r="D126" s="205"/>
      <c r="E126" s="205"/>
      <c r="F126" s="205"/>
      <c r="G126" s="188"/>
      <c r="H126" s="189"/>
      <c r="I126" s="190"/>
      <c r="J126" s="191"/>
      <c r="K126" s="189"/>
      <c r="L126" s="192"/>
      <c r="M126" s="188"/>
      <c r="N126" s="189"/>
      <c r="O126" s="190"/>
      <c r="P126" s="143"/>
    </row>
    <row r="127" spans="1:16" s="144" customFormat="1" ht="19.5" customHeight="1">
      <c r="A127" s="202"/>
      <c r="B127" s="206" t="s">
        <v>43</v>
      </c>
      <c r="C127" s="207"/>
      <c r="D127" s="207"/>
      <c r="E127" s="207"/>
      <c r="F127" s="207"/>
      <c r="G127" s="172"/>
      <c r="H127" s="173"/>
      <c r="I127" s="174"/>
      <c r="J127" s="175"/>
      <c r="K127" s="173"/>
      <c r="L127" s="176"/>
      <c r="M127" s="172"/>
      <c r="N127" s="173"/>
      <c r="O127" s="174"/>
      <c r="P127" s="143"/>
    </row>
    <row r="128" spans="1:16" s="144" customFormat="1" ht="19.5" customHeight="1">
      <c r="A128" s="202"/>
      <c r="B128" s="206" t="s">
        <v>44</v>
      </c>
      <c r="C128" s="207"/>
      <c r="D128" s="207"/>
      <c r="E128" s="207"/>
      <c r="F128" s="207"/>
      <c r="G128" s="172"/>
      <c r="H128" s="173"/>
      <c r="I128" s="174"/>
      <c r="J128" s="175"/>
      <c r="K128" s="173"/>
      <c r="L128" s="176"/>
      <c r="M128" s="172"/>
      <c r="N128" s="173"/>
      <c r="O128" s="174"/>
      <c r="P128" s="143"/>
    </row>
    <row r="129" spans="1:16" s="144" customFormat="1" ht="19.5" customHeight="1">
      <c r="A129" s="202"/>
      <c r="B129" s="206"/>
      <c r="C129" s="207"/>
      <c r="D129" s="207"/>
      <c r="E129" s="207"/>
      <c r="F129" s="207"/>
      <c r="G129" s="172"/>
      <c r="H129" s="173"/>
      <c r="I129" s="174"/>
      <c r="J129" s="175"/>
      <c r="K129" s="173"/>
      <c r="L129" s="176"/>
      <c r="M129" s="172"/>
      <c r="N129" s="173"/>
      <c r="O129" s="174"/>
      <c r="P129" s="143"/>
    </row>
    <row r="130" spans="1:16" s="144" customFormat="1" ht="19.5" customHeight="1">
      <c r="A130" s="202"/>
      <c r="B130" s="206"/>
      <c r="C130" s="207"/>
      <c r="D130" s="207"/>
      <c r="E130" s="207"/>
      <c r="F130" s="207"/>
      <c r="G130" s="172"/>
      <c r="H130" s="173"/>
      <c r="I130" s="174"/>
      <c r="J130" s="175"/>
      <c r="K130" s="173"/>
      <c r="L130" s="176"/>
      <c r="M130" s="172"/>
      <c r="N130" s="173"/>
      <c r="O130" s="174"/>
      <c r="P130" s="143"/>
    </row>
    <row r="131" spans="1:16" s="144" customFormat="1" ht="19.5" customHeight="1" thickBot="1">
      <c r="A131" s="203"/>
      <c r="B131" s="208"/>
      <c r="C131" s="209"/>
      <c r="D131" s="209"/>
      <c r="E131" s="209"/>
      <c r="F131" s="209"/>
      <c r="G131" s="183"/>
      <c r="H131" s="184"/>
      <c r="I131" s="185"/>
      <c r="J131" s="186"/>
      <c r="K131" s="184"/>
      <c r="L131" s="187"/>
      <c r="M131" s="183"/>
      <c r="N131" s="184"/>
      <c r="O131" s="185"/>
      <c r="P131" s="143"/>
    </row>
    <row r="132" spans="1:16" s="144" customFormat="1" ht="19.5" customHeight="1">
      <c r="A132" s="201" t="s">
        <v>16</v>
      </c>
      <c r="B132" s="204" t="s">
        <v>45</v>
      </c>
      <c r="C132" s="205"/>
      <c r="D132" s="205"/>
      <c r="E132" s="205"/>
      <c r="F132" s="205"/>
      <c r="G132" s="188"/>
      <c r="H132" s="189"/>
      <c r="I132" s="190"/>
      <c r="J132" s="191"/>
      <c r="K132" s="189"/>
      <c r="L132" s="192"/>
      <c r="M132" s="188"/>
      <c r="N132" s="189"/>
      <c r="O132" s="190"/>
      <c r="P132" s="143"/>
    </row>
    <row r="133" spans="1:16" s="144" customFormat="1" ht="19.5" customHeight="1">
      <c r="A133" s="202"/>
      <c r="B133" s="206" t="s">
        <v>8</v>
      </c>
      <c r="C133" s="207"/>
      <c r="D133" s="207"/>
      <c r="E133" s="207"/>
      <c r="F133" s="207"/>
      <c r="G133" s="172"/>
      <c r="H133" s="173"/>
      <c r="I133" s="174"/>
      <c r="J133" s="175"/>
      <c r="K133" s="173"/>
      <c r="L133" s="176"/>
      <c r="M133" s="172"/>
      <c r="N133" s="173"/>
      <c r="O133" s="174"/>
      <c r="P133" s="143"/>
    </row>
    <row r="134" spans="1:16" s="144" customFormat="1" ht="19.5" customHeight="1">
      <c r="A134" s="202"/>
      <c r="B134" s="206"/>
      <c r="C134" s="207"/>
      <c r="D134" s="207"/>
      <c r="E134" s="207"/>
      <c r="F134" s="207"/>
      <c r="G134" s="172"/>
      <c r="H134" s="173"/>
      <c r="I134" s="174"/>
      <c r="J134" s="175"/>
      <c r="K134" s="173"/>
      <c r="L134" s="176"/>
      <c r="M134" s="172"/>
      <c r="N134" s="173"/>
      <c r="O134" s="174"/>
      <c r="P134" s="143"/>
    </row>
    <row r="135" spans="1:16" s="144" customFormat="1" ht="19.5" customHeight="1">
      <c r="A135" s="202"/>
      <c r="B135" s="206"/>
      <c r="C135" s="207"/>
      <c r="D135" s="207"/>
      <c r="E135" s="207"/>
      <c r="F135" s="207"/>
      <c r="G135" s="172"/>
      <c r="H135" s="173"/>
      <c r="I135" s="174"/>
      <c r="J135" s="175"/>
      <c r="K135" s="173"/>
      <c r="L135" s="176"/>
      <c r="M135" s="172"/>
      <c r="N135" s="173"/>
      <c r="O135" s="174"/>
      <c r="P135" s="143"/>
    </row>
    <row r="136" spans="1:16" s="144" customFormat="1" ht="19.5" customHeight="1">
      <c r="A136" s="202"/>
      <c r="B136" s="206"/>
      <c r="C136" s="207"/>
      <c r="D136" s="207"/>
      <c r="E136" s="207"/>
      <c r="F136" s="207"/>
      <c r="G136" s="172"/>
      <c r="H136" s="173"/>
      <c r="I136" s="174"/>
      <c r="J136" s="175"/>
      <c r="K136" s="173"/>
      <c r="L136" s="176"/>
      <c r="M136" s="172"/>
      <c r="N136" s="173"/>
      <c r="O136" s="174"/>
      <c r="P136" s="143"/>
    </row>
    <row r="137" spans="1:16" s="144" customFormat="1" ht="19.5" customHeight="1" thickBot="1">
      <c r="A137" s="203"/>
      <c r="B137" s="208"/>
      <c r="C137" s="209"/>
      <c r="D137" s="209"/>
      <c r="E137" s="209"/>
      <c r="F137" s="209"/>
      <c r="G137" s="183"/>
      <c r="H137" s="184"/>
      <c r="I137" s="185"/>
      <c r="J137" s="186"/>
      <c r="K137" s="184"/>
      <c r="L137" s="187"/>
      <c r="M137" s="183"/>
      <c r="N137" s="184"/>
      <c r="O137" s="185"/>
      <c r="P137" s="143"/>
    </row>
    <row r="138" spans="1:16" s="144" customFormat="1" ht="19.5" customHeight="1">
      <c r="A138" s="201" t="s">
        <v>17</v>
      </c>
      <c r="B138" s="204" t="s">
        <v>48</v>
      </c>
      <c r="C138" s="205"/>
      <c r="D138" s="205"/>
      <c r="E138" s="205"/>
      <c r="F138" s="205"/>
      <c r="G138" s="188"/>
      <c r="H138" s="189"/>
      <c r="I138" s="190"/>
      <c r="J138" s="191"/>
      <c r="K138" s="189"/>
      <c r="L138" s="192"/>
      <c r="M138" s="188"/>
      <c r="N138" s="189"/>
      <c r="O138" s="190"/>
      <c r="P138" s="143"/>
    </row>
    <row r="139" spans="1:16" s="144" customFormat="1" ht="19.5" customHeight="1">
      <c r="A139" s="202"/>
      <c r="B139" s="206"/>
      <c r="C139" s="207"/>
      <c r="D139" s="207"/>
      <c r="E139" s="207"/>
      <c r="F139" s="207"/>
      <c r="G139" s="172"/>
      <c r="H139" s="173"/>
      <c r="I139" s="174"/>
      <c r="J139" s="175"/>
      <c r="K139" s="173"/>
      <c r="L139" s="176"/>
      <c r="M139" s="172"/>
      <c r="N139" s="173"/>
      <c r="O139" s="174"/>
      <c r="P139" s="143"/>
    </row>
    <row r="140" spans="1:16" s="144" customFormat="1" ht="19.5" customHeight="1">
      <c r="A140" s="202"/>
      <c r="B140" s="206"/>
      <c r="C140" s="207"/>
      <c r="D140" s="207"/>
      <c r="E140" s="207"/>
      <c r="F140" s="207"/>
      <c r="G140" s="172"/>
      <c r="H140" s="173"/>
      <c r="I140" s="174"/>
      <c r="J140" s="175"/>
      <c r="K140" s="173"/>
      <c r="L140" s="176"/>
      <c r="M140" s="172"/>
      <c r="N140" s="173"/>
      <c r="O140" s="174"/>
      <c r="P140" s="143"/>
    </row>
    <row r="141" spans="1:16" s="144" customFormat="1" ht="19.5" customHeight="1">
      <c r="A141" s="202"/>
      <c r="B141" s="206"/>
      <c r="C141" s="207"/>
      <c r="D141" s="207"/>
      <c r="E141" s="207"/>
      <c r="F141" s="207"/>
      <c r="G141" s="172"/>
      <c r="H141" s="173"/>
      <c r="I141" s="174"/>
      <c r="J141" s="175"/>
      <c r="K141" s="173"/>
      <c r="L141" s="176"/>
      <c r="M141" s="172"/>
      <c r="N141" s="173"/>
      <c r="O141" s="174"/>
      <c r="P141" s="143"/>
    </row>
    <row r="142" spans="1:16" s="144" customFormat="1" ht="19.5" customHeight="1">
      <c r="A142" s="202"/>
      <c r="B142" s="206"/>
      <c r="C142" s="207"/>
      <c r="D142" s="207"/>
      <c r="E142" s="207"/>
      <c r="F142" s="207"/>
      <c r="G142" s="172"/>
      <c r="H142" s="173"/>
      <c r="I142" s="174"/>
      <c r="J142" s="175"/>
      <c r="K142" s="173"/>
      <c r="L142" s="176"/>
      <c r="M142" s="172"/>
      <c r="N142" s="173"/>
      <c r="O142" s="174"/>
      <c r="P142" s="143"/>
    </row>
    <row r="143" spans="1:16" s="144" customFormat="1" ht="19.5" customHeight="1">
      <c r="A143" s="202"/>
      <c r="B143" s="206"/>
      <c r="C143" s="207"/>
      <c r="D143" s="207"/>
      <c r="E143" s="207"/>
      <c r="F143" s="207"/>
      <c r="G143" s="172"/>
      <c r="H143" s="173"/>
      <c r="I143" s="174"/>
      <c r="J143" s="175"/>
      <c r="K143" s="173"/>
      <c r="L143" s="176"/>
      <c r="M143" s="172"/>
      <c r="N143" s="173"/>
      <c r="O143" s="174"/>
      <c r="P143" s="143"/>
    </row>
    <row r="144" spans="1:16" s="144" customFormat="1" ht="19.5" customHeight="1">
      <c r="A144" s="202"/>
      <c r="B144" s="206"/>
      <c r="C144" s="207"/>
      <c r="D144" s="207"/>
      <c r="E144" s="207"/>
      <c r="F144" s="207"/>
      <c r="G144" s="172"/>
      <c r="H144" s="173"/>
      <c r="I144" s="174"/>
      <c r="J144" s="175"/>
      <c r="K144" s="173"/>
      <c r="L144" s="176"/>
      <c r="M144" s="172"/>
      <c r="N144" s="173"/>
      <c r="O144" s="174"/>
      <c r="P144" s="143"/>
    </row>
    <row r="145" spans="1:16" ht="19.5" customHeight="1" thickBot="1">
      <c r="A145" s="203"/>
      <c r="B145" s="208"/>
      <c r="C145" s="209"/>
      <c r="D145" s="209"/>
      <c r="E145" s="209"/>
      <c r="F145" s="209"/>
      <c r="G145" s="193"/>
      <c r="H145" s="194"/>
      <c r="I145" s="195"/>
      <c r="J145" s="196"/>
      <c r="K145" s="194"/>
      <c r="L145" s="197"/>
      <c r="M145" s="193"/>
      <c r="N145" s="194"/>
      <c r="O145" s="195"/>
      <c r="P145" s="145"/>
    </row>
    <row r="146" spans="1:16" ht="8.25" customHeight="1">
      <c r="A146" s="147"/>
      <c r="B146" s="147"/>
      <c r="C146" s="147"/>
      <c r="D146" s="147"/>
      <c r="E146" s="147"/>
      <c r="F146" s="147"/>
      <c r="G146" s="147"/>
      <c r="H146" s="147"/>
      <c r="I146" s="147"/>
      <c r="J146" s="147"/>
      <c r="K146" s="147"/>
      <c r="L146" s="147"/>
      <c r="M146" s="147"/>
      <c r="N146" s="147"/>
      <c r="O146" s="147"/>
      <c r="P146" s="147"/>
    </row>
    <row r="148" spans="1:16" ht="16.5" customHeight="1">
      <c r="A148" s="148"/>
      <c r="M148" s="200" t="str">
        <f>B8&amp;" "&amp;D8</f>
        <v xml:space="preserve"> </v>
      </c>
      <c r="N148" s="200"/>
      <c r="O148" s="200"/>
    </row>
  </sheetData>
  <sheetProtection password="8DF4" sheet="1" formatCells="0" formatColumns="0" formatRows="0" insertRows="0" deleteRows="0" sort="0" autoFilter="0" pivotTables="0"/>
  <mergeCells count="151">
    <mergeCell ref="C11:D11"/>
    <mergeCell ref="H11:I11"/>
    <mergeCell ref="N11:O11"/>
    <mergeCell ref="E14:O14"/>
    <mergeCell ref="E16:O16"/>
    <mergeCell ref="E18:O18"/>
    <mergeCell ref="A1:O1"/>
    <mergeCell ref="A2:O2"/>
    <mergeCell ref="A4:O4"/>
    <mergeCell ref="A6:O6"/>
    <mergeCell ref="B8:C8"/>
    <mergeCell ref="D8:F8"/>
    <mergeCell ref="I8:J8"/>
    <mergeCell ref="M8:N8"/>
    <mergeCell ref="P30:P31"/>
    <mergeCell ref="A31:D31"/>
    <mergeCell ref="G31:O31"/>
    <mergeCell ref="A42:A43"/>
    <mergeCell ref="B42:E42"/>
    <mergeCell ref="F42:G42"/>
    <mergeCell ref="B43:E43"/>
    <mergeCell ref="E20:O20"/>
    <mergeCell ref="E23:O24"/>
    <mergeCell ref="E26:O26"/>
    <mergeCell ref="A30:D30"/>
    <mergeCell ref="E30:F30"/>
    <mergeCell ref="G30:O30"/>
    <mergeCell ref="B45:F45"/>
    <mergeCell ref="G45:I45"/>
    <mergeCell ref="J45:L45"/>
    <mergeCell ref="M45:O45"/>
    <mergeCell ref="A46:A50"/>
    <mergeCell ref="B46:F46"/>
    <mergeCell ref="B47:F47"/>
    <mergeCell ref="B48:F48"/>
    <mergeCell ref="G48:H48"/>
    <mergeCell ref="J48:K48"/>
    <mergeCell ref="M48:N48"/>
    <mergeCell ref="B49:F49"/>
    <mergeCell ref="G49:H49"/>
    <mergeCell ref="J49:K49"/>
    <mergeCell ref="M49:N49"/>
    <mergeCell ref="B50:F50"/>
    <mergeCell ref="G50:I50"/>
    <mergeCell ref="J50:L50"/>
    <mergeCell ref="M50:O50"/>
    <mergeCell ref="A51:A58"/>
    <mergeCell ref="B51:F51"/>
    <mergeCell ref="B52:F52"/>
    <mergeCell ref="B53:F53"/>
    <mergeCell ref="B54:F54"/>
    <mergeCell ref="B55:F55"/>
    <mergeCell ref="B56:F56"/>
    <mergeCell ref="B57:F57"/>
    <mergeCell ref="B58:F58"/>
    <mergeCell ref="A67:A74"/>
    <mergeCell ref="B67:F67"/>
    <mergeCell ref="B68:F68"/>
    <mergeCell ref="B69:F69"/>
    <mergeCell ref="B70:F70"/>
    <mergeCell ref="B73:F73"/>
    <mergeCell ref="B74:F74"/>
    <mergeCell ref="A59:A66"/>
    <mergeCell ref="B59:F59"/>
    <mergeCell ref="B60:F60"/>
    <mergeCell ref="B61:F61"/>
    <mergeCell ref="B62:F62"/>
    <mergeCell ref="B63:F63"/>
    <mergeCell ref="B64:F64"/>
    <mergeCell ref="B65:F65"/>
    <mergeCell ref="B66:F66"/>
    <mergeCell ref="A75:A82"/>
    <mergeCell ref="B75:F75"/>
    <mergeCell ref="B76:F76"/>
    <mergeCell ref="B77:F77"/>
    <mergeCell ref="B78:F78"/>
    <mergeCell ref="B79:F79"/>
    <mergeCell ref="B80:F80"/>
    <mergeCell ref="B81:F81"/>
    <mergeCell ref="B82:F82"/>
    <mergeCell ref="B92:F92"/>
    <mergeCell ref="B93:F93"/>
    <mergeCell ref="B94:F94"/>
    <mergeCell ref="A95:A97"/>
    <mergeCell ref="B95:F95"/>
    <mergeCell ref="B96:F96"/>
    <mergeCell ref="B97:F97"/>
    <mergeCell ref="A83:A94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A98:A111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21:F121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31:F131"/>
    <mergeCell ref="A132:A137"/>
    <mergeCell ref="B132:F132"/>
    <mergeCell ref="B133:F133"/>
    <mergeCell ref="B134:F134"/>
    <mergeCell ref="B135:F135"/>
    <mergeCell ref="B136:F136"/>
    <mergeCell ref="B137:F137"/>
    <mergeCell ref="B122:F122"/>
    <mergeCell ref="B123:F123"/>
    <mergeCell ref="B124:F124"/>
    <mergeCell ref="B125:F125"/>
    <mergeCell ref="A126:A131"/>
    <mergeCell ref="B126:F126"/>
    <mergeCell ref="B127:F127"/>
    <mergeCell ref="B128:F128"/>
    <mergeCell ref="B129:F129"/>
    <mergeCell ref="B130:F130"/>
    <mergeCell ref="A112:A125"/>
    <mergeCell ref="B116:F116"/>
    <mergeCell ref="B117:F117"/>
    <mergeCell ref="B118:F118"/>
    <mergeCell ref="B119:F119"/>
    <mergeCell ref="B120:F120"/>
    <mergeCell ref="M148:O148"/>
    <mergeCell ref="A138:A145"/>
    <mergeCell ref="B138:F138"/>
    <mergeCell ref="B139:F139"/>
    <mergeCell ref="B140:F140"/>
    <mergeCell ref="B141:F141"/>
    <mergeCell ref="B142:F142"/>
    <mergeCell ref="B143:F143"/>
    <mergeCell ref="B144:F144"/>
    <mergeCell ref="B145:F145"/>
  </mergeCells>
  <phoneticPr fontId="1"/>
  <conditionalFormatting sqref="G50:I50">
    <cfRule type="expression" dxfId="53" priority="30" stopIfTrue="1">
      <formula>$G$50="Final Grades"</formula>
    </cfRule>
    <cfRule type="expression" dxfId="52" priority="32" stopIfTrue="1">
      <formula>$G$50="Semester"</formula>
    </cfRule>
  </conditionalFormatting>
  <conditionalFormatting sqref="G51:H145">
    <cfRule type="expression" dxfId="51" priority="31" stopIfTrue="1">
      <formula>$G$50="Semester"</formula>
    </cfRule>
  </conditionalFormatting>
  <conditionalFormatting sqref="I51:I145">
    <cfRule type="expression" dxfId="50" priority="29" stopIfTrue="1">
      <formula>$G$50="Final Grades"</formula>
    </cfRule>
  </conditionalFormatting>
  <conditionalFormatting sqref="J50:L50">
    <cfRule type="expression" dxfId="49" priority="26" stopIfTrue="1">
      <formula>J$50="Final Grades"</formula>
    </cfRule>
    <cfRule type="expression" dxfId="48" priority="28" stopIfTrue="1">
      <formula>J$50="Semester"</formula>
    </cfRule>
  </conditionalFormatting>
  <conditionalFormatting sqref="J51:K145">
    <cfRule type="expression" dxfId="47" priority="27" stopIfTrue="1">
      <formula>$J$50="Semester"</formula>
    </cfRule>
  </conditionalFormatting>
  <conditionalFormatting sqref="L51:L53 L55:L145 O51:O145">
    <cfRule type="expression" dxfId="46" priority="25" stopIfTrue="1">
      <formula>J$50="Final Grades"</formula>
    </cfRule>
  </conditionalFormatting>
  <conditionalFormatting sqref="G47:H47">
    <cfRule type="expression" dxfId="45" priority="24" stopIfTrue="1">
      <formula>$G$50="Semester"</formula>
    </cfRule>
  </conditionalFormatting>
  <conditionalFormatting sqref="I47">
    <cfRule type="expression" dxfId="44" priority="23" stopIfTrue="1">
      <formula>$G$50="Final Grades"</formula>
    </cfRule>
  </conditionalFormatting>
  <conditionalFormatting sqref="I48:I49">
    <cfRule type="expression" dxfId="43" priority="22" stopIfTrue="1">
      <formula>$G$50="Final Grades"</formula>
    </cfRule>
  </conditionalFormatting>
  <conditionalFormatting sqref="G48">
    <cfRule type="expression" dxfId="42" priority="21" stopIfTrue="1">
      <formula>$G$50="Semester"</formula>
    </cfRule>
  </conditionalFormatting>
  <conditionalFormatting sqref="G49">
    <cfRule type="expression" dxfId="41" priority="20" stopIfTrue="1">
      <formula>$G$50="Semester"</formula>
    </cfRule>
  </conditionalFormatting>
  <conditionalFormatting sqref="M50:O50">
    <cfRule type="expression" dxfId="40" priority="17" stopIfTrue="1">
      <formula>M$50="Final Grades"</formula>
    </cfRule>
    <cfRule type="expression" dxfId="39" priority="19" stopIfTrue="1">
      <formula>M$50="Semester"</formula>
    </cfRule>
  </conditionalFormatting>
  <conditionalFormatting sqref="M51:N145">
    <cfRule type="expression" dxfId="38" priority="18" stopIfTrue="1">
      <formula>$M$50="Semester"</formula>
    </cfRule>
  </conditionalFormatting>
  <conditionalFormatting sqref="L48:L49">
    <cfRule type="expression" dxfId="37" priority="16" stopIfTrue="1">
      <formula>$J$50="Final Grades"</formula>
    </cfRule>
  </conditionalFormatting>
  <conditionalFormatting sqref="J49">
    <cfRule type="expression" dxfId="36" priority="15" stopIfTrue="1">
      <formula>J$50="Semester"</formula>
    </cfRule>
  </conditionalFormatting>
  <conditionalFormatting sqref="J47:K47">
    <cfRule type="expression" dxfId="35" priority="14" stopIfTrue="1">
      <formula>$J$50="Semester"</formula>
    </cfRule>
  </conditionalFormatting>
  <conditionalFormatting sqref="J48">
    <cfRule type="expression" dxfId="34" priority="13" stopIfTrue="1">
      <formula>$J$50="Semester"</formula>
    </cfRule>
  </conditionalFormatting>
  <conditionalFormatting sqref="L47">
    <cfRule type="expression" dxfId="33" priority="12" stopIfTrue="1">
      <formula>$J$50="Final Grades"</formula>
    </cfRule>
  </conditionalFormatting>
  <conditionalFormatting sqref="M49">
    <cfRule type="expression" dxfId="32" priority="11" stopIfTrue="1">
      <formula>M$50="Semester"</formula>
    </cfRule>
  </conditionalFormatting>
  <conditionalFormatting sqref="M47:N47">
    <cfRule type="expression" dxfId="31" priority="10" stopIfTrue="1">
      <formula>$M$50="Semester"</formula>
    </cfRule>
  </conditionalFormatting>
  <conditionalFormatting sqref="M48">
    <cfRule type="expression" dxfId="30" priority="9" stopIfTrue="1">
      <formula>M$50="Semester"</formula>
    </cfRule>
  </conditionalFormatting>
  <conditionalFormatting sqref="O48:O49">
    <cfRule type="expression" dxfId="29" priority="8" stopIfTrue="1">
      <formula>$M$50="Final Grades"</formula>
    </cfRule>
  </conditionalFormatting>
  <conditionalFormatting sqref="O47">
    <cfRule type="expression" dxfId="28" priority="7" stopIfTrue="1">
      <formula>$M$50="Final Grades"</formula>
    </cfRule>
  </conditionalFormatting>
  <conditionalFormatting sqref="L54">
    <cfRule type="expression" dxfId="27" priority="6" stopIfTrue="1">
      <formula>$J$50="Final Grades"</formula>
    </cfRule>
  </conditionalFormatting>
  <dataValidations count="2">
    <dataValidation type="list" allowBlank="1" showInputMessage="1" showErrorMessage="1" sqref="G50:O50">
      <formula1>"Semester, Final grades"</formula1>
    </dataValidation>
    <dataValidation type="custom" allowBlank="1" showInputMessage="1" showErrorMessage="1" sqref="P10">
      <formula1>"□ F, ■ F"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5" orientation="landscape" r:id="rId1"/>
  <headerFooter>
    <oddHeader>&amp;L2020年度海外留学支援制度（学部学位取得型）
&amp;R様式ハ</oddHeader>
    <oddFooter>&amp;C&amp;P/&amp;N</oddFooter>
  </headerFooter>
  <rowBreaks count="4" manualBreakCount="4">
    <brk id="32" max="14" man="1"/>
    <brk id="64" max="14" man="1"/>
    <brk id="97" max="14" man="1"/>
    <brk id="12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8"/>
  <sheetViews>
    <sheetView showGridLines="0" zoomScale="80" zoomScaleNormal="80" zoomScaleSheetLayoutView="98" workbookViewId="0">
      <selection activeCell="F35" sqref="F35"/>
    </sheetView>
  </sheetViews>
  <sheetFormatPr defaultRowHeight="13.5"/>
  <cols>
    <col min="1" max="1" width="13" style="19" customWidth="1"/>
    <col min="2" max="2" width="11.625" style="137" customWidth="1"/>
    <col min="3" max="6" width="11" style="137" customWidth="1"/>
    <col min="7" max="7" width="11" style="20" customWidth="1"/>
    <col min="8" max="8" width="13.375" style="20" customWidth="1"/>
    <col min="9" max="9" width="11" style="20" customWidth="1"/>
    <col min="10" max="10" width="9.875" style="20" customWidth="1"/>
    <col min="11" max="11" width="11" style="20" customWidth="1"/>
    <col min="12" max="12" width="11.625" style="20" customWidth="1"/>
    <col min="13" max="15" width="11" style="20" customWidth="1"/>
    <col min="16" max="16" width="9.125" style="20" customWidth="1"/>
    <col min="17" max="16384" width="9" style="20"/>
  </cols>
  <sheetData>
    <row r="1" spans="1:16" ht="37.5" customHeight="1">
      <c r="A1" s="261" t="s">
        <v>143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16" ht="57" customHeight="1">
      <c r="A2" s="263" t="s">
        <v>155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1"/>
    </row>
    <row r="3" spans="1:16" ht="13.5" customHeight="1"/>
    <row r="4" spans="1:16" ht="32.25" customHeight="1">
      <c r="A4" s="264" t="s">
        <v>54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2"/>
    </row>
    <row r="5" spans="1:16" ht="6.7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21.75" customHeight="1">
      <c r="A6" s="265" t="s">
        <v>121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3"/>
    </row>
    <row r="7" spans="1:16" ht="14.25" customHeight="1"/>
    <row r="8" spans="1:16" s="29" customFormat="1" ht="23.25" customHeight="1">
      <c r="A8" s="24" t="s">
        <v>125</v>
      </c>
      <c r="B8" s="271" t="s">
        <v>131</v>
      </c>
      <c r="C8" s="271"/>
      <c r="D8" s="271" t="s">
        <v>153</v>
      </c>
      <c r="E8" s="271"/>
      <c r="F8" s="271"/>
      <c r="G8" s="136"/>
      <c r="H8" s="25" t="s">
        <v>56</v>
      </c>
      <c r="I8" s="272">
        <v>37026</v>
      </c>
      <c r="J8" s="272"/>
      <c r="K8" s="26"/>
      <c r="L8" s="24" t="s">
        <v>126</v>
      </c>
      <c r="M8" s="274" t="s">
        <v>150</v>
      </c>
      <c r="N8" s="274"/>
      <c r="O8" s="20"/>
      <c r="P8" s="20"/>
    </row>
    <row r="9" spans="1:16" s="36" customFormat="1" ht="16.5" customHeight="1">
      <c r="A9" s="30" t="s">
        <v>82</v>
      </c>
      <c r="B9" s="30" t="s">
        <v>83</v>
      </c>
      <c r="C9" s="30"/>
      <c r="D9" s="31" t="s">
        <v>84</v>
      </c>
      <c r="E9" s="31"/>
      <c r="F9" s="31"/>
      <c r="G9" s="32"/>
      <c r="H9" s="33" t="s">
        <v>85</v>
      </c>
      <c r="I9" s="30" t="s">
        <v>86</v>
      </c>
      <c r="J9" s="34"/>
      <c r="K9" s="26"/>
      <c r="L9" s="35" t="s">
        <v>87</v>
      </c>
      <c r="M9" s="111" t="s">
        <v>151</v>
      </c>
      <c r="N9" s="111" t="s">
        <v>152</v>
      </c>
      <c r="O9" s="20"/>
      <c r="P9" s="20"/>
    </row>
    <row r="10" spans="1:16" s="29" customFormat="1" ht="13.5" customHeight="1">
      <c r="A10" s="28"/>
      <c r="B10" s="37"/>
      <c r="C10" s="37"/>
      <c r="D10" s="37"/>
      <c r="E10" s="37"/>
      <c r="F10" s="37"/>
      <c r="M10" s="20"/>
      <c r="N10" s="20"/>
      <c r="O10" s="20"/>
    </row>
    <row r="11" spans="1:16" s="29" customFormat="1" ht="23.25" customHeight="1">
      <c r="A11" s="38" t="s">
        <v>47</v>
      </c>
      <c r="B11" s="39"/>
      <c r="C11" s="272">
        <v>42826</v>
      </c>
      <c r="D11" s="272"/>
      <c r="E11" s="135"/>
      <c r="F11" s="38" t="s">
        <v>46</v>
      </c>
      <c r="G11" s="39"/>
      <c r="H11" s="272"/>
      <c r="I11" s="272"/>
      <c r="K11" s="38" t="s">
        <v>53</v>
      </c>
      <c r="L11" s="38"/>
      <c r="M11" s="39"/>
      <c r="N11" s="272">
        <v>43921</v>
      </c>
      <c r="O11" s="272"/>
      <c r="P11" s="28"/>
    </row>
    <row r="12" spans="1:16" s="36" customFormat="1" ht="16.5" customHeight="1">
      <c r="A12" s="40" t="s">
        <v>88</v>
      </c>
      <c r="B12" s="40"/>
      <c r="C12" s="41" t="s">
        <v>89</v>
      </c>
      <c r="D12" s="42"/>
      <c r="E12" s="135"/>
      <c r="F12" s="40" t="s">
        <v>90</v>
      </c>
      <c r="G12" s="40"/>
      <c r="H12" s="41" t="s">
        <v>89</v>
      </c>
      <c r="I12" s="42"/>
      <c r="J12" s="29"/>
      <c r="K12" s="40" t="s">
        <v>91</v>
      </c>
      <c r="L12" s="40"/>
      <c r="M12" s="40"/>
      <c r="N12" s="41" t="s">
        <v>89</v>
      </c>
      <c r="O12" s="42"/>
      <c r="P12" s="28"/>
    </row>
    <row r="13" spans="1:16" ht="15" customHeight="1">
      <c r="A13" s="27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</row>
    <row r="14" spans="1:16" ht="23.25" customHeight="1">
      <c r="A14" s="43" t="s">
        <v>92</v>
      </c>
      <c r="B14" s="43"/>
      <c r="C14" s="44"/>
      <c r="D14" s="44"/>
      <c r="E14" s="268" t="s">
        <v>57</v>
      </c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19"/>
    </row>
    <row r="15" spans="1:16" ht="17.25" customHeight="1">
      <c r="A15" s="45"/>
      <c r="B15" s="45"/>
      <c r="C15" s="46"/>
      <c r="D15" s="46"/>
      <c r="E15" s="45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</row>
    <row r="16" spans="1:16" ht="23.25" customHeight="1">
      <c r="A16" s="43" t="s">
        <v>93</v>
      </c>
      <c r="B16" s="43"/>
      <c r="C16" s="44"/>
      <c r="D16" s="44"/>
      <c r="E16" s="268" t="s">
        <v>128</v>
      </c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19"/>
    </row>
    <row r="17" spans="1:16" ht="7.5" customHeight="1">
      <c r="A17" s="48"/>
      <c r="B17" s="48"/>
      <c r="C17" s="49"/>
      <c r="D17" s="49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19"/>
    </row>
    <row r="18" spans="1:16" ht="23.25" customHeight="1">
      <c r="A18" s="50" t="s">
        <v>52</v>
      </c>
      <c r="B18" s="50"/>
      <c r="C18" s="44"/>
      <c r="D18" s="44"/>
      <c r="E18" s="268" t="s">
        <v>132</v>
      </c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19"/>
    </row>
    <row r="19" spans="1:16" ht="9" customHeight="1">
      <c r="A19" s="45"/>
      <c r="B19" s="45"/>
      <c r="C19" s="46"/>
      <c r="D19" s="46"/>
      <c r="E19" s="45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</row>
    <row r="20" spans="1:16" ht="23.25" customHeight="1">
      <c r="A20" s="43" t="s">
        <v>94</v>
      </c>
      <c r="B20" s="43"/>
      <c r="C20" s="44"/>
      <c r="D20" s="44"/>
      <c r="E20" s="268" t="s">
        <v>129</v>
      </c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19"/>
    </row>
    <row r="21" spans="1:16" s="53" customFormat="1" ht="12" customHeight="1">
      <c r="A21" s="51"/>
      <c r="B21" s="51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52"/>
    </row>
    <row r="22" spans="1:16" ht="5.25" customHeight="1">
      <c r="A22" s="45"/>
      <c r="B22" s="45"/>
      <c r="C22" s="46"/>
      <c r="D22" s="46"/>
      <c r="E22" s="45"/>
      <c r="F22" s="20"/>
    </row>
    <row r="23" spans="1:16" ht="23.25" customHeight="1">
      <c r="A23" s="43" t="s">
        <v>146</v>
      </c>
      <c r="B23" s="43"/>
      <c r="C23" s="54"/>
      <c r="D23" s="44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19"/>
    </row>
    <row r="24" spans="1:16" ht="23.25" customHeight="1">
      <c r="A24" s="55" t="s">
        <v>145</v>
      </c>
      <c r="B24" s="55"/>
      <c r="C24" s="54"/>
      <c r="D24" s="44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56"/>
    </row>
    <row r="25" spans="1:16" ht="9.75" customHeight="1">
      <c r="A25" s="57"/>
      <c r="B25" s="57"/>
      <c r="C25" s="58"/>
      <c r="D25" s="58"/>
      <c r="E25" s="57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ht="23.25" customHeight="1">
      <c r="A26" s="43" t="s">
        <v>95</v>
      </c>
      <c r="B26" s="43"/>
      <c r="C26" s="59"/>
      <c r="D26" s="59"/>
      <c r="E26" s="273">
        <v>43738</v>
      </c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19"/>
    </row>
    <row r="27" spans="1:16" ht="20.25" customHeight="1">
      <c r="A27" s="48" t="s">
        <v>96</v>
      </c>
      <c r="B27" s="48"/>
      <c r="C27" s="48"/>
      <c r="D27" s="48"/>
      <c r="E27" s="48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</row>
    <row r="28" spans="1:16" s="108" customFormat="1" ht="23.25" customHeight="1">
      <c r="A28" s="107" t="s">
        <v>144</v>
      </c>
      <c r="B28" s="107"/>
      <c r="C28" s="107"/>
      <c r="D28" s="107"/>
      <c r="E28" s="107"/>
      <c r="F28" s="107"/>
      <c r="G28" s="107" t="s">
        <v>149</v>
      </c>
      <c r="H28" s="107"/>
      <c r="I28" s="107"/>
      <c r="J28" s="107"/>
      <c r="K28" s="107"/>
      <c r="L28" s="107"/>
      <c r="M28" s="107"/>
      <c r="N28" s="107"/>
      <c r="O28" s="107"/>
      <c r="P28" s="107"/>
    </row>
    <row r="29" spans="1:16" ht="15.75" customHeight="1"/>
    <row r="30" spans="1:16" ht="27.75" customHeight="1">
      <c r="A30" s="257" t="s">
        <v>120</v>
      </c>
      <c r="B30" s="257"/>
      <c r="C30" s="257"/>
      <c r="D30" s="257"/>
      <c r="E30" s="258">
        <f>IF(I37="","",ROUND(K42*5/I37,1))</f>
        <v>4.4000000000000004</v>
      </c>
      <c r="F30" s="258"/>
      <c r="G30" s="259" t="s">
        <v>137</v>
      </c>
      <c r="H30" s="259"/>
      <c r="I30" s="259"/>
      <c r="J30" s="259"/>
      <c r="K30" s="259"/>
      <c r="L30" s="259"/>
      <c r="M30" s="259"/>
      <c r="N30" s="259"/>
      <c r="O30" s="259"/>
      <c r="P30" s="247"/>
    </row>
    <row r="31" spans="1:16" ht="19.5" customHeight="1">
      <c r="A31" s="248" t="s">
        <v>138</v>
      </c>
      <c r="B31" s="248"/>
      <c r="C31" s="248"/>
      <c r="D31" s="248"/>
      <c r="E31" s="65"/>
      <c r="F31" s="65"/>
      <c r="G31" s="249" t="s">
        <v>130</v>
      </c>
      <c r="H31" s="249"/>
      <c r="I31" s="249"/>
      <c r="J31" s="249"/>
      <c r="K31" s="249"/>
      <c r="L31" s="249"/>
      <c r="M31" s="249"/>
      <c r="N31" s="249"/>
      <c r="O31" s="249"/>
      <c r="P31" s="247"/>
    </row>
    <row r="32" spans="1:16" ht="12.75" customHeight="1">
      <c r="A32" s="62"/>
      <c r="B32" s="68"/>
      <c r="C32" s="68"/>
      <c r="D32" s="68"/>
      <c r="E32" s="68"/>
      <c r="F32" s="67"/>
      <c r="G32" s="67"/>
      <c r="H32" s="67"/>
      <c r="I32" s="67"/>
      <c r="J32" s="67"/>
      <c r="K32" s="67"/>
      <c r="L32" s="67"/>
      <c r="M32" s="63"/>
      <c r="N32" s="63"/>
      <c r="O32" s="62"/>
      <c r="P32" s="64"/>
    </row>
    <row r="33" spans="1:16" ht="27" customHeight="1">
      <c r="A33" s="112" t="s">
        <v>148</v>
      </c>
      <c r="B33" s="132"/>
      <c r="C33" s="70"/>
      <c r="D33" s="70"/>
      <c r="E33" s="70"/>
      <c r="F33" s="70"/>
      <c r="G33" s="71"/>
      <c r="H33" s="71"/>
      <c r="I33" s="71"/>
      <c r="J33" s="71"/>
      <c r="K33" s="71"/>
      <c r="L33" s="71"/>
      <c r="M33" s="71"/>
      <c r="N33" s="71"/>
      <c r="O33" s="71"/>
      <c r="P33" s="71"/>
    </row>
    <row r="34" spans="1:16" ht="9.75" customHeight="1">
      <c r="A34" s="69"/>
    </row>
    <row r="35" spans="1:16" ht="24.75" customHeight="1">
      <c r="A35" s="113" t="s">
        <v>81</v>
      </c>
      <c r="B35" s="132" t="s">
        <v>147</v>
      </c>
    </row>
    <row r="36" spans="1:16" ht="7.5" customHeight="1" thickBot="1">
      <c r="A36" s="113"/>
      <c r="B36" s="132"/>
    </row>
    <row r="37" spans="1:16" ht="32.25" customHeight="1" thickBot="1">
      <c r="A37" s="113" t="s">
        <v>123</v>
      </c>
      <c r="B37" s="132" t="s">
        <v>157</v>
      </c>
      <c r="F37" s="20"/>
      <c r="H37" s="114"/>
      <c r="I37" s="131">
        <v>4</v>
      </c>
      <c r="J37" s="128" t="s">
        <v>142</v>
      </c>
    </row>
    <row r="38" spans="1:16" ht="12.75" customHeight="1">
      <c r="A38" s="113"/>
      <c r="B38" s="132"/>
      <c r="F38" s="20"/>
      <c r="H38" s="114"/>
      <c r="I38" s="126"/>
    </row>
    <row r="39" spans="1:16" ht="23.25" customHeight="1">
      <c r="A39" s="113" t="s">
        <v>124</v>
      </c>
      <c r="B39" s="66" t="s">
        <v>154</v>
      </c>
    </row>
    <row r="40" spans="1:16" ht="6.75" customHeight="1">
      <c r="A40" s="113"/>
      <c r="B40" s="66"/>
    </row>
    <row r="41" spans="1:16" ht="12.75" customHeight="1">
      <c r="A41" s="73"/>
      <c r="B41" s="70"/>
      <c r="C41" s="70"/>
      <c r="D41" s="70"/>
      <c r="E41" s="70"/>
      <c r="F41" s="70"/>
      <c r="G41" s="71"/>
      <c r="H41" s="71"/>
      <c r="I41" s="71"/>
      <c r="J41" s="71"/>
      <c r="K41" s="71"/>
      <c r="L41" s="71"/>
      <c r="M41" s="71"/>
      <c r="N41" s="71"/>
      <c r="O41" s="71"/>
      <c r="P41" s="71"/>
    </row>
    <row r="42" spans="1:16" ht="21.75" customHeight="1">
      <c r="A42" s="250" t="s">
        <v>133</v>
      </c>
      <c r="B42" s="251" t="s">
        <v>139</v>
      </c>
      <c r="C42" s="251"/>
      <c r="D42" s="251"/>
      <c r="E42" s="251"/>
      <c r="F42" s="252">
        <f>SUM(G48:O48)</f>
        <v>146.5</v>
      </c>
      <c r="G42" s="252"/>
      <c r="H42" s="141" t="s">
        <v>140</v>
      </c>
      <c r="I42" s="142">
        <f>SUM(G49:O49)</f>
        <v>41.5</v>
      </c>
      <c r="J42" s="141" t="s">
        <v>141</v>
      </c>
      <c r="K42" s="140">
        <f>IF(I42=0,"",ROUND(F42/I42,1))</f>
        <v>3.5</v>
      </c>
      <c r="L42" s="139" t="s">
        <v>159</v>
      </c>
      <c r="M42" s="140">
        <f>I37</f>
        <v>4</v>
      </c>
      <c r="N42" s="138" t="s">
        <v>158</v>
      </c>
      <c r="O42" s="62"/>
      <c r="P42" s="64"/>
    </row>
    <row r="43" spans="1:16" ht="18.75" customHeight="1">
      <c r="A43" s="250"/>
      <c r="B43" s="253" t="s">
        <v>119</v>
      </c>
      <c r="C43" s="253"/>
      <c r="D43" s="253"/>
      <c r="E43" s="253"/>
      <c r="F43" s="129" t="s">
        <v>122</v>
      </c>
      <c r="G43" s="129"/>
      <c r="H43" s="130"/>
      <c r="I43" s="129" t="s">
        <v>80</v>
      </c>
      <c r="J43" s="130"/>
      <c r="K43" s="130"/>
      <c r="L43" s="130"/>
      <c r="M43" s="127"/>
      <c r="N43" s="63"/>
      <c r="O43" s="62"/>
      <c r="P43" s="64"/>
    </row>
    <row r="44" spans="1:16" ht="15" customHeight="1" thickBot="1">
      <c r="A44" s="69"/>
      <c r="B44" s="72"/>
      <c r="C44" s="72"/>
      <c r="D44" s="61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62"/>
    </row>
    <row r="45" spans="1:16" s="47" customFormat="1" ht="21" customHeight="1" thickBot="1">
      <c r="A45" s="100"/>
      <c r="B45" s="214"/>
      <c r="C45" s="215"/>
      <c r="D45" s="215"/>
      <c r="E45" s="215"/>
      <c r="F45" s="216"/>
      <c r="G45" s="294" t="s">
        <v>134</v>
      </c>
      <c r="H45" s="295"/>
      <c r="I45" s="296"/>
      <c r="J45" s="297" t="s">
        <v>58</v>
      </c>
      <c r="K45" s="295"/>
      <c r="L45" s="298"/>
      <c r="M45" s="294" t="s">
        <v>59</v>
      </c>
      <c r="N45" s="295"/>
      <c r="O45" s="296"/>
      <c r="P45" s="70"/>
    </row>
    <row r="46" spans="1:16" s="47" customFormat="1" ht="21.75" customHeight="1">
      <c r="A46" s="222" t="s">
        <v>60</v>
      </c>
      <c r="B46" s="225" t="s">
        <v>49</v>
      </c>
      <c r="C46" s="226"/>
      <c r="D46" s="226"/>
      <c r="E46" s="226"/>
      <c r="F46" s="226"/>
      <c r="G46" s="109" t="s">
        <v>127</v>
      </c>
      <c r="H46" s="110" t="s">
        <v>127</v>
      </c>
      <c r="I46" s="115" t="s">
        <v>127</v>
      </c>
      <c r="J46" s="109" t="s">
        <v>127</v>
      </c>
      <c r="K46" s="110" t="s">
        <v>127</v>
      </c>
      <c r="L46" s="116" t="s">
        <v>127</v>
      </c>
      <c r="M46" s="109" t="s">
        <v>127</v>
      </c>
      <c r="N46" s="110" t="s">
        <v>127</v>
      </c>
      <c r="O46" s="115" t="s">
        <v>127</v>
      </c>
      <c r="P46" s="70"/>
    </row>
    <row r="47" spans="1:16" s="47" customFormat="1" ht="14.25" customHeight="1">
      <c r="A47" s="223"/>
      <c r="B47" s="227"/>
      <c r="C47" s="228"/>
      <c r="D47" s="228"/>
      <c r="E47" s="228"/>
      <c r="F47" s="228"/>
      <c r="G47" s="101" t="s">
        <v>61</v>
      </c>
      <c r="H47" s="102" t="s">
        <v>97</v>
      </c>
      <c r="I47" s="103" t="s">
        <v>78</v>
      </c>
      <c r="J47" s="104" t="s">
        <v>79</v>
      </c>
      <c r="K47" s="102" t="s">
        <v>97</v>
      </c>
      <c r="L47" s="117" t="s">
        <v>76</v>
      </c>
      <c r="M47" s="101" t="s">
        <v>79</v>
      </c>
      <c r="N47" s="102" t="s">
        <v>97</v>
      </c>
      <c r="O47" s="103" t="s">
        <v>76</v>
      </c>
      <c r="P47" s="70"/>
    </row>
    <row r="48" spans="1:16" s="47" customFormat="1" ht="18" customHeight="1">
      <c r="A48" s="223"/>
      <c r="B48" s="229" t="s">
        <v>98</v>
      </c>
      <c r="C48" s="230"/>
      <c r="D48" s="230"/>
      <c r="E48" s="230"/>
      <c r="F48" s="230"/>
      <c r="G48" s="231" t="str">
        <f>IF(G$50="Semester",ROUND((SUM(G51:G145)+SUM(H51:H145))/2,1),"")</f>
        <v/>
      </c>
      <c r="H48" s="232"/>
      <c r="I48" s="105">
        <f>IF(G$50="Final grades",SUM(I51:I145),"")</f>
        <v>105</v>
      </c>
      <c r="J48" s="233" t="str">
        <f>IF(J$50="Semester",ROUND((SUM(J51:J145)+SUM(K51:K145))/2,1),"")</f>
        <v/>
      </c>
      <c r="K48" s="232"/>
      <c r="L48" s="118">
        <f>IF(J$50="Final grades",SUM(L51:L145),"")</f>
        <v>26</v>
      </c>
      <c r="M48" s="231">
        <f>IF(M$50="Semester",ROUND((SUM(M51:M145)+SUM(N51:N145))/2,1),"")</f>
        <v>15.5</v>
      </c>
      <c r="N48" s="232"/>
      <c r="O48" s="105" t="str">
        <f>IF(M$50="Final grades",SUM(O51:O145),"")</f>
        <v/>
      </c>
      <c r="P48" s="70"/>
    </row>
    <row r="49" spans="1:16" s="47" customFormat="1" ht="18" customHeight="1" thickBot="1">
      <c r="A49" s="223"/>
      <c r="B49" s="234" t="s">
        <v>55</v>
      </c>
      <c r="C49" s="235"/>
      <c r="D49" s="235"/>
      <c r="E49" s="235"/>
      <c r="F49" s="235"/>
      <c r="G49" s="236" t="str">
        <f>IF(G$50="Semester",COUNTA(G51:H145)/2,"")</f>
        <v/>
      </c>
      <c r="H49" s="237"/>
      <c r="I49" s="106">
        <f>IF(G$50="Final grades",COUNTA(I51:I145),"")</f>
        <v>29</v>
      </c>
      <c r="J49" s="238" t="str">
        <f>IF(J$50="Semester",COUNTA(J51:K145)/2,"")</f>
        <v/>
      </c>
      <c r="K49" s="237"/>
      <c r="L49" s="119">
        <f>IF(J$50="Final grades",COUNTA(L51:L145),"")</f>
        <v>7</v>
      </c>
      <c r="M49" s="236">
        <f>IF(M$50="Semester",COUNTA(M51:N145)/2,"")</f>
        <v>5.5</v>
      </c>
      <c r="N49" s="237"/>
      <c r="O49" s="106" t="str">
        <f>IF(M$50="Final grades",COUNTA(O51:O145),"")</f>
        <v/>
      </c>
      <c r="P49" s="70"/>
    </row>
    <row r="50" spans="1:16" s="47" customFormat="1" ht="71.25" customHeight="1" thickBot="1">
      <c r="A50" s="224"/>
      <c r="B50" s="239" t="s">
        <v>156</v>
      </c>
      <c r="C50" s="240"/>
      <c r="D50" s="240"/>
      <c r="E50" s="240"/>
      <c r="F50" s="241"/>
      <c r="G50" s="275" t="s">
        <v>77</v>
      </c>
      <c r="H50" s="276"/>
      <c r="I50" s="277"/>
      <c r="J50" s="292" t="s">
        <v>77</v>
      </c>
      <c r="K50" s="276"/>
      <c r="L50" s="293"/>
      <c r="M50" s="275" t="s">
        <v>135</v>
      </c>
      <c r="N50" s="276"/>
      <c r="O50" s="277"/>
      <c r="P50" s="70"/>
    </row>
    <row r="51" spans="1:16" s="47" customFormat="1" ht="19.5" customHeight="1">
      <c r="A51" s="279" t="s">
        <v>50</v>
      </c>
      <c r="B51" s="290" t="s">
        <v>0</v>
      </c>
      <c r="C51" s="290"/>
      <c r="D51" s="290"/>
      <c r="E51" s="290"/>
      <c r="F51" s="291"/>
      <c r="G51" s="75"/>
      <c r="H51" s="76"/>
      <c r="I51" s="77">
        <v>4</v>
      </c>
      <c r="J51" s="78"/>
      <c r="K51" s="76"/>
      <c r="L51" s="120"/>
      <c r="M51" s="75"/>
      <c r="N51" s="76"/>
      <c r="O51" s="77"/>
      <c r="P51" s="52"/>
    </row>
    <row r="52" spans="1:16" s="47" customFormat="1" ht="19.5" customHeight="1">
      <c r="A52" s="279"/>
      <c r="B52" s="286" t="s">
        <v>1</v>
      </c>
      <c r="C52" s="286"/>
      <c r="D52" s="286"/>
      <c r="E52" s="286"/>
      <c r="F52" s="281"/>
      <c r="G52" s="79"/>
      <c r="H52" s="80"/>
      <c r="I52" s="81">
        <v>4</v>
      </c>
      <c r="J52" s="82"/>
      <c r="K52" s="80"/>
      <c r="L52" s="121"/>
      <c r="M52" s="79">
        <v>4</v>
      </c>
      <c r="N52" s="80"/>
      <c r="O52" s="81"/>
      <c r="P52" s="52"/>
    </row>
    <row r="53" spans="1:16" s="47" customFormat="1" ht="19.5" customHeight="1">
      <c r="A53" s="279"/>
      <c r="B53" s="286" t="s">
        <v>18</v>
      </c>
      <c r="C53" s="286"/>
      <c r="D53" s="286"/>
      <c r="E53" s="286"/>
      <c r="F53" s="281"/>
      <c r="G53" s="79"/>
      <c r="H53" s="76"/>
      <c r="I53" s="81">
        <v>4</v>
      </c>
      <c r="J53" s="82"/>
      <c r="K53" s="80"/>
      <c r="L53" s="81">
        <v>4</v>
      </c>
      <c r="M53" s="79"/>
      <c r="N53" s="80"/>
      <c r="O53" s="81"/>
      <c r="P53" s="52"/>
    </row>
    <row r="54" spans="1:16" s="47" customFormat="1" ht="19.5" customHeight="1">
      <c r="A54" s="279"/>
      <c r="B54" s="286" t="s">
        <v>19</v>
      </c>
      <c r="C54" s="286"/>
      <c r="D54" s="286"/>
      <c r="E54" s="286"/>
      <c r="F54" s="281"/>
      <c r="G54" s="79"/>
      <c r="H54" s="76"/>
      <c r="I54" s="81">
        <v>4</v>
      </c>
      <c r="J54" s="82"/>
      <c r="K54" s="80"/>
      <c r="L54" s="81">
        <v>4</v>
      </c>
      <c r="M54" s="79"/>
      <c r="N54" s="80"/>
      <c r="O54" s="81"/>
      <c r="P54" s="52"/>
    </row>
    <row r="55" spans="1:16" s="47" customFormat="1" ht="19.5" customHeight="1">
      <c r="A55" s="279"/>
      <c r="B55" s="286" t="s">
        <v>20</v>
      </c>
      <c r="C55" s="286"/>
      <c r="D55" s="286"/>
      <c r="E55" s="286"/>
      <c r="F55" s="281"/>
      <c r="G55" s="79"/>
      <c r="H55" s="80"/>
      <c r="I55" s="81">
        <v>4</v>
      </c>
      <c r="J55" s="82"/>
      <c r="K55" s="80"/>
      <c r="L55" s="121"/>
      <c r="M55" s="79"/>
      <c r="N55" s="80"/>
      <c r="O55" s="81"/>
      <c r="P55" s="52"/>
    </row>
    <row r="56" spans="1:16" s="47" customFormat="1" ht="19.5" customHeight="1">
      <c r="A56" s="279"/>
      <c r="B56" s="286" t="s">
        <v>21</v>
      </c>
      <c r="C56" s="286"/>
      <c r="D56" s="286"/>
      <c r="E56" s="286"/>
      <c r="F56" s="281"/>
      <c r="G56" s="79"/>
      <c r="H56" s="80"/>
      <c r="I56" s="81"/>
      <c r="J56" s="82"/>
      <c r="K56" s="80"/>
      <c r="L56" s="121"/>
      <c r="M56" s="79"/>
      <c r="N56" s="80"/>
      <c r="O56" s="81"/>
      <c r="P56" s="52"/>
    </row>
    <row r="57" spans="1:16" s="47" customFormat="1" ht="19.5" customHeight="1">
      <c r="A57" s="279"/>
      <c r="B57" s="286"/>
      <c r="C57" s="286"/>
      <c r="D57" s="286"/>
      <c r="E57" s="286"/>
      <c r="F57" s="281"/>
      <c r="G57" s="83"/>
      <c r="H57" s="84"/>
      <c r="I57" s="85"/>
      <c r="J57" s="86"/>
      <c r="K57" s="84"/>
      <c r="L57" s="122"/>
      <c r="M57" s="83"/>
      <c r="N57" s="84"/>
      <c r="O57" s="85"/>
      <c r="P57" s="52"/>
    </row>
    <row r="58" spans="1:16" s="47" customFormat="1" ht="19.5" customHeight="1" thickBot="1">
      <c r="A58" s="280"/>
      <c r="B58" s="289"/>
      <c r="C58" s="289"/>
      <c r="D58" s="289"/>
      <c r="E58" s="289"/>
      <c r="F58" s="283"/>
      <c r="G58" s="87"/>
      <c r="H58" s="88"/>
      <c r="I58" s="89"/>
      <c r="J58" s="90"/>
      <c r="K58" s="88"/>
      <c r="L58" s="123"/>
      <c r="M58" s="87"/>
      <c r="N58" s="88"/>
      <c r="O58" s="89"/>
      <c r="P58" s="52"/>
    </row>
    <row r="59" spans="1:16" s="47" customFormat="1" ht="19.5" customHeight="1">
      <c r="A59" s="278" t="s">
        <v>13</v>
      </c>
      <c r="B59" s="287" t="s">
        <v>2</v>
      </c>
      <c r="C59" s="288"/>
      <c r="D59" s="288"/>
      <c r="E59" s="288"/>
      <c r="F59" s="288"/>
      <c r="G59" s="91"/>
      <c r="H59" s="92"/>
      <c r="I59" s="93"/>
      <c r="J59" s="94"/>
      <c r="K59" s="92"/>
      <c r="L59" s="124"/>
      <c r="M59" s="91"/>
      <c r="N59" s="92"/>
      <c r="O59" s="93"/>
      <c r="P59" s="52"/>
    </row>
    <row r="60" spans="1:16" s="47" customFormat="1" ht="19.5" customHeight="1">
      <c r="A60" s="279"/>
      <c r="B60" s="281" t="s">
        <v>3</v>
      </c>
      <c r="C60" s="282"/>
      <c r="D60" s="282"/>
      <c r="E60" s="282"/>
      <c r="F60" s="282"/>
      <c r="G60" s="79"/>
      <c r="H60" s="80"/>
      <c r="I60" s="81"/>
      <c r="J60" s="82"/>
      <c r="K60" s="80"/>
      <c r="L60" s="121"/>
      <c r="M60" s="79"/>
      <c r="N60" s="80"/>
      <c r="O60" s="81"/>
      <c r="P60" s="52"/>
    </row>
    <row r="61" spans="1:16" s="47" customFormat="1" ht="19.5" customHeight="1">
      <c r="A61" s="279"/>
      <c r="B61" s="281" t="s">
        <v>22</v>
      </c>
      <c r="C61" s="282"/>
      <c r="D61" s="282"/>
      <c r="E61" s="282"/>
      <c r="F61" s="282"/>
      <c r="G61" s="79"/>
      <c r="H61" s="80"/>
      <c r="I61" s="81"/>
      <c r="J61" s="82"/>
      <c r="K61" s="80"/>
      <c r="L61" s="121">
        <v>4</v>
      </c>
      <c r="M61" s="79"/>
      <c r="N61" s="80"/>
      <c r="O61" s="81"/>
      <c r="P61" s="52"/>
    </row>
    <row r="62" spans="1:16" s="47" customFormat="1" ht="19.5" customHeight="1">
      <c r="A62" s="279"/>
      <c r="B62" s="281" t="s">
        <v>23</v>
      </c>
      <c r="C62" s="282"/>
      <c r="D62" s="282"/>
      <c r="E62" s="282"/>
      <c r="F62" s="282"/>
      <c r="G62" s="79"/>
      <c r="H62" s="80"/>
      <c r="I62" s="81"/>
      <c r="J62" s="82"/>
      <c r="K62" s="80"/>
      <c r="L62" s="121"/>
      <c r="M62" s="79"/>
      <c r="N62" s="80"/>
      <c r="O62" s="81"/>
      <c r="P62" s="52"/>
    </row>
    <row r="63" spans="1:16" s="47" customFormat="1" ht="19.5" customHeight="1">
      <c r="A63" s="279"/>
      <c r="B63" s="281" t="s">
        <v>24</v>
      </c>
      <c r="C63" s="282"/>
      <c r="D63" s="282"/>
      <c r="E63" s="282"/>
      <c r="F63" s="282"/>
      <c r="G63" s="79"/>
      <c r="H63" s="80"/>
      <c r="I63" s="81">
        <v>3.5</v>
      </c>
      <c r="J63" s="82"/>
      <c r="K63" s="80"/>
      <c r="L63" s="121"/>
      <c r="M63" s="79"/>
      <c r="N63" s="80"/>
      <c r="O63" s="81"/>
      <c r="P63" s="52"/>
    </row>
    <row r="64" spans="1:16" s="47" customFormat="1" ht="19.5" customHeight="1">
      <c r="A64" s="279"/>
      <c r="B64" s="281" t="s">
        <v>25</v>
      </c>
      <c r="C64" s="282"/>
      <c r="D64" s="282"/>
      <c r="E64" s="282"/>
      <c r="F64" s="282"/>
      <c r="G64" s="79"/>
      <c r="H64" s="80"/>
      <c r="I64" s="81"/>
      <c r="J64" s="82"/>
      <c r="K64" s="80"/>
      <c r="L64" s="121">
        <v>4</v>
      </c>
      <c r="M64" s="79">
        <v>4</v>
      </c>
      <c r="N64" s="80"/>
      <c r="O64" s="81"/>
      <c r="P64" s="52"/>
    </row>
    <row r="65" spans="1:16" s="47" customFormat="1" ht="19.5" customHeight="1">
      <c r="A65" s="279"/>
      <c r="B65" s="286"/>
      <c r="C65" s="286"/>
      <c r="D65" s="286"/>
      <c r="E65" s="286"/>
      <c r="F65" s="281"/>
      <c r="G65" s="83"/>
      <c r="H65" s="84"/>
      <c r="I65" s="85"/>
      <c r="J65" s="86"/>
      <c r="K65" s="84"/>
      <c r="L65" s="122"/>
      <c r="M65" s="83"/>
      <c r="N65" s="84"/>
      <c r="O65" s="85"/>
      <c r="P65" s="52"/>
    </row>
    <row r="66" spans="1:16" s="47" customFormat="1" ht="19.5" customHeight="1" thickBot="1">
      <c r="A66" s="280"/>
      <c r="B66" s="283"/>
      <c r="C66" s="284"/>
      <c r="D66" s="284"/>
      <c r="E66" s="284"/>
      <c r="F66" s="284"/>
      <c r="G66" s="87"/>
      <c r="H66" s="88"/>
      <c r="I66" s="89"/>
      <c r="J66" s="90"/>
      <c r="K66" s="88"/>
      <c r="L66" s="123"/>
      <c r="M66" s="87"/>
      <c r="N66" s="88"/>
      <c r="O66" s="89"/>
      <c r="P66" s="52"/>
    </row>
    <row r="67" spans="1:16" s="47" customFormat="1" ht="19.5" customHeight="1">
      <c r="A67" s="278" t="s">
        <v>14</v>
      </c>
      <c r="B67" s="287" t="s">
        <v>11</v>
      </c>
      <c r="C67" s="288"/>
      <c r="D67" s="288"/>
      <c r="E67" s="288"/>
      <c r="F67" s="288"/>
      <c r="G67" s="91"/>
      <c r="H67" s="92"/>
      <c r="I67" s="93">
        <v>3.5</v>
      </c>
      <c r="J67" s="94"/>
      <c r="K67" s="92"/>
      <c r="L67" s="124"/>
      <c r="M67" s="91"/>
      <c r="N67" s="92"/>
      <c r="O67" s="93"/>
      <c r="P67" s="52"/>
    </row>
    <row r="68" spans="1:16" s="47" customFormat="1" ht="19.5" customHeight="1">
      <c r="A68" s="279"/>
      <c r="B68" s="281" t="s">
        <v>9</v>
      </c>
      <c r="C68" s="282"/>
      <c r="D68" s="282"/>
      <c r="E68" s="282"/>
      <c r="F68" s="282"/>
      <c r="G68" s="79"/>
      <c r="H68" s="80"/>
      <c r="I68" s="81"/>
      <c r="J68" s="82"/>
      <c r="K68" s="80"/>
      <c r="L68" s="121"/>
      <c r="M68" s="79">
        <v>3</v>
      </c>
      <c r="N68" s="80"/>
      <c r="O68" s="81"/>
      <c r="P68" s="52"/>
    </row>
    <row r="69" spans="1:16" s="47" customFormat="1" ht="19.5" customHeight="1">
      <c r="A69" s="279"/>
      <c r="B69" s="281" t="s">
        <v>10</v>
      </c>
      <c r="C69" s="282"/>
      <c r="D69" s="282"/>
      <c r="E69" s="282"/>
      <c r="F69" s="282"/>
      <c r="G69" s="79"/>
      <c r="H69" s="80"/>
      <c r="I69" s="81"/>
      <c r="J69" s="82"/>
      <c r="K69" s="80"/>
      <c r="L69" s="121">
        <v>3</v>
      </c>
      <c r="M69" s="79"/>
      <c r="N69" s="80"/>
      <c r="O69" s="81"/>
      <c r="P69" s="52"/>
    </row>
    <row r="70" spans="1:16" s="47" customFormat="1" ht="19.5" customHeight="1">
      <c r="A70" s="279"/>
      <c r="B70" s="281"/>
      <c r="C70" s="282"/>
      <c r="D70" s="282"/>
      <c r="E70" s="282"/>
      <c r="F70" s="282"/>
      <c r="G70" s="79"/>
      <c r="H70" s="80"/>
      <c r="I70" s="81"/>
      <c r="J70" s="82"/>
      <c r="K70" s="80"/>
      <c r="L70" s="121"/>
      <c r="M70" s="79"/>
      <c r="N70" s="80"/>
      <c r="O70" s="81"/>
      <c r="P70" s="52"/>
    </row>
    <row r="71" spans="1:16" s="47" customFormat="1" ht="19.5" customHeight="1">
      <c r="A71" s="279"/>
      <c r="B71" s="133"/>
      <c r="C71" s="134"/>
      <c r="D71" s="134"/>
      <c r="E71" s="134"/>
      <c r="F71" s="134"/>
      <c r="G71" s="79"/>
      <c r="H71" s="80"/>
      <c r="I71" s="81"/>
      <c r="J71" s="82"/>
      <c r="K71" s="80"/>
      <c r="L71" s="121"/>
      <c r="M71" s="79"/>
      <c r="N71" s="80"/>
      <c r="O71" s="81"/>
      <c r="P71" s="52"/>
    </row>
    <row r="72" spans="1:16" s="47" customFormat="1" ht="19.5" customHeight="1">
      <c r="A72" s="279"/>
      <c r="B72" s="133"/>
      <c r="C72" s="134"/>
      <c r="D72" s="134"/>
      <c r="E72" s="134"/>
      <c r="F72" s="134"/>
      <c r="G72" s="79"/>
      <c r="H72" s="80"/>
      <c r="I72" s="81"/>
      <c r="J72" s="82"/>
      <c r="K72" s="80"/>
      <c r="L72" s="121"/>
      <c r="M72" s="79"/>
      <c r="N72" s="80"/>
      <c r="O72" s="81"/>
      <c r="P72" s="52"/>
    </row>
    <row r="73" spans="1:16" s="47" customFormat="1" ht="19.5" customHeight="1">
      <c r="A73" s="279"/>
      <c r="B73" s="281"/>
      <c r="C73" s="282"/>
      <c r="D73" s="282"/>
      <c r="E73" s="282"/>
      <c r="F73" s="282"/>
      <c r="G73" s="79"/>
      <c r="H73" s="80"/>
      <c r="I73" s="81"/>
      <c r="J73" s="82"/>
      <c r="K73" s="80"/>
      <c r="L73" s="121"/>
      <c r="M73" s="79"/>
      <c r="N73" s="80"/>
      <c r="O73" s="81"/>
      <c r="P73" s="52"/>
    </row>
    <row r="74" spans="1:16" s="47" customFormat="1" ht="19.5" customHeight="1" thickBot="1">
      <c r="A74" s="280"/>
      <c r="B74" s="283"/>
      <c r="C74" s="284"/>
      <c r="D74" s="284"/>
      <c r="E74" s="284"/>
      <c r="F74" s="284"/>
      <c r="G74" s="87"/>
      <c r="H74" s="88"/>
      <c r="I74" s="89"/>
      <c r="J74" s="90"/>
      <c r="K74" s="88"/>
      <c r="L74" s="123"/>
      <c r="M74" s="87"/>
      <c r="N74" s="88"/>
      <c r="O74" s="89"/>
      <c r="P74" s="52"/>
    </row>
    <row r="75" spans="1:16" s="47" customFormat="1" ht="19.5" customHeight="1">
      <c r="A75" s="278" t="s">
        <v>4</v>
      </c>
      <c r="B75" s="287" t="s">
        <v>99</v>
      </c>
      <c r="C75" s="288"/>
      <c r="D75" s="288"/>
      <c r="E75" s="288"/>
      <c r="F75" s="288"/>
      <c r="G75" s="91"/>
      <c r="H75" s="92"/>
      <c r="I75" s="93">
        <v>4</v>
      </c>
      <c r="J75" s="94"/>
      <c r="K75" s="92"/>
      <c r="L75" s="124"/>
      <c r="M75" s="91"/>
      <c r="N75" s="92"/>
      <c r="O75" s="93"/>
      <c r="P75" s="52"/>
    </row>
    <row r="76" spans="1:16" s="47" customFormat="1" ht="19.5" customHeight="1">
      <c r="A76" s="279"/>
      <c r="B76" s="281" t="s">
        <v>100</v>
      </c>
      <c r="C76" s="282"/>
      <c r="D76" s="282"/>
      <c r="E76" s="282"/>
      <c r="F76" s="282"/>
      <c r="G76" s="79"/>
      <c r="H76" s="80"/>
      <c r="I76" s="81">
        <v>4</v>
      </c>
      <c r="J76" s="82"/>
      <c r="K76" s="80"/>
      <c r="L76" s="121"/>
      <c r="M76" s="79"/>
      <c r="N76" s="80"/>
      <c r="O76" s="81"/>
      <c r="P76" s="52"/>
    </row>
    <row r="77" spans="1:16" s="47" customFormat="1" ht="19.5" customHeight="1">
      <c r="A77" s="279"/>
      <c r="B77" s="281" t="s">
        <v>101</v>
      </c>
      <c r="C77" s="282"/>
      <c r="D77" s="282"/>
      <c r="E77" s="282"/>
      <c r="F77" s="282"/>
      <c r="G77" s="79"/>
      <c r="H77" s="80"/>
      <c r="I77" s="81">
        <v>4</v>
      </c>
      <c r="J77" s="82"/>
      <c r="K77" s="80"/>
      <c r="L77" s="121"/>
      <c r="M77" s="79"/>
      <c r="N77" s="80"/>
      <c r="O77" s="81"/>
      <c r="P77" s="52"/>
    </row>
    <row r="78" spans="1:16" s="47" customFormat="1" ht="19.5" customHeight="1">
      <c r="A78" s="279"/>
      <c r="B78" s="281" t="s">
        <v>26</v>
      </c>
      <c r="C78" s="282"/>
      <c r="D78" s="282"/>
      <c r="E78" s="282"/>
      <c r="F78" s="282"/>
      <c r="G78" s="79"/>
      <c r="H78" s="80"/>
      <c r="I78" s="81">
        <v>4</v>
      </c>
      <c r="J78" s="82"/>
      <c r="K78" s="80"/>
      <c r="L78" s="121"/>
      <c r="M78" s="79"/>
      <c r="N78" s="80"/>
      <c r="O78" s="81"/>
      <c r="P78" s="52"/>
    </row>
    <row r="79" spans="1:16" s="47" customFormat="1" ht="19.5" customHeight="1">
      <c r="A79" s="279"/>
      <c r="B79" s="281" t="s">
        <v>27</v>
      </c>
      <c r="C79" s="282"/>
      <c r="D79" s="282"/>
      <c r="E79" s="282"/>
      <c r="F79" s="282"/>
      <c r="G79" s="79"/>
      <c r="H79" s="80"/>
      <c r="I79" s="81"/>
      <c r="J79" s="82"/>
      <c r="K79" s="80"/>
      <c r="L79" s="121"/>
      <c r="M79" s="79" t="s">
        <v>136</v>
      </c>
      <c r="N79" s="80"/>
      <c r="O79" s="81"/>
      <c r="P79" s="52"/>
    </row>
    <row r="80" spans="1:16" s="47" customFormat="1" ht="19.5" customHeight="1">
      <c r="A80" s="279"/>
      <c r="B80" s="281" t="s">
        <v>28</v>
      </c>
      <c r="C80" s="282"/>
      <c r="D80" s="282"/>
      <c r="E80" s="282"/>
      <c r="F80" s="282"/>
      <c r="G80" s="79"/>
      <c r="H80" s="80"/>
      <c r="I80" s="81"/>
      <c r="J80" s="82"/>
      <c r="K80" s="80"/>
      <c r="L80" s="121"/>
      <c r="M80" s="79">
        <v>3</v>
      </c>
      <c r="N80" s="80"/>
      <c r="O80" s="81"/>
      <c r="P80" s="52"/>
    </row>
    <row r="81" spans="1:16" s="47" customFormat="1" ht="19.5" customHeight="1">
      <c r="A81" s="279"/>
      <c r="B81" s="281"/>
      <c r="C81" s="282"/>
      <c r="D81" s="282"/>
      <c r="E81" s="282"/>
      <c r="F81" s="282"/>
      <c r="G81" s="83"/>
      <c r="H81" s="84"/>
      <c r="I81" s="85"/>
      <c r="J81" s="86"/>
      <c r="K81" s="84"/>
      <c r="L81" s="122"/>
      <c r="M81" s="83"/>
      <c r="N81" s="84"/>
      <c r="O81" s="85"/>
      <c r="P81" s="52"/>
    </row>
    <row r="82" spans="1:16" s="47" customFormat="1" ht="19.5" customHeight="1" thickBot="1">
      <c r="A82" s="280"/>
      <c r="B82" s="283"/>
      <c r="C82" s="284"/>
      <c r="D82" s="284"/>
      <c r="E82" s="284"/>
      <c r="F82" s="284"/>
      <c r="G82" s="87"/>
      <c r="H82" s="88"/>
      <c r="I82" s="89"/>
      <c r="J82" s="90"/>
      <c r="K82" s="88"/>
      <c r="L82" s="123"/>
      <c r="M82" s="87"/>
      <c r="N82" s="88"/>
      <c r="O82" s="89"/>
      <c r="P82" s="52"/>
    </row>
    <row r="83" spans="1:16" s="47" customFormat="1" ht="19.5" customHeight="1">
      <c r="A83" s="278" t="s">
        <v>51</v>
      </c>
      <c r="B83" s="287" t="s">
        <v>29</v>
      </c>
      <c r="C83" s="288"/>
      <c r="D83" s="288"/>
      <c r="E83" s="288"/>
      <c r="F83" s="288"/>
      <c r="G83" s="91"/>
      <c r="H83" s="92"/>
      <c r="I83" s="93">
        <v>3</v>
      </c>
      <c r="J83" s="94"/>
      <c r="K83" s="92"/>
      <c r="L83" s="124"/>
      <c r="M83" s="91"/>
      <c r="N83" s="92"/>
      <c r="O83" s="93"/>
      <c r="P83" s="52"/>
    </row>
    <row r="84" spans="1:16" s="47" customFormat="1" ht="19.5" customHeight="1">
      <c r="A84" s="279"/>
      <c r="B84" s="281" t="s">
        <v>30</v>
      </c>
      <c r="C84" s="282"/>
      <c r="D84" s="282"/>
      <c r="E84" s="282"/>
      <c r="F84" s="282"/>
      <c r="G84" s="79"/>
      <c r="H84" s="80"/>
      <c r="I84" s="81">
        <v>3</v>
      </c>
      <c r="J84" s="82"/>
      <c r="K84" s="80"/>
      <c r="L84" s="121"/>
      <c r="M84" s="79"/>
      <c r="N84" s="80"/>
      <c r="O84" s="81"/>
      <c r="P84" s="52"/>
    </row>
    <row r="85" spans="1:16" s="47" customFormat="1" ht="19.5" customHeight="1">
      <c r="A85" s="279"/>
      <c r="B85" s="281" t="s">
        <v>31</v>
      </c>
      <c r="C85" s="282"/>
      <c r="D85" s="282"/>
      <c r="E85" s="282"/>
      <c r="F85" s="282"/>
      <c r="G85" s="79"/>
      <c r="H85" s="80"/>
      <c r="I85" s="81">
        <v>4</v>
      </c>
      <c r="J85" s="82"/>
      <c r="K85" s="80"/>
      <c r="L85" s="121"/>
      <c r="M85" s="79"/>
      <c r="N85" s="80"/>
      <c r="O85" s="81"/>
      <c r="P85" s="52"/>
    </row>
    <row r="86" spans="1:16" s="47" customFormat="1" ht="19.5" customHeight="1">
      <c r="A86" s="279"/>
      <c r="B86" s="281" t="s">
        <v>32</v>
      </c>
      <c r="C86" s="282"/>
      <c r="D86" s="282"/>
      <c r="E86" s="282"/>
      <c r="F86" s="282"/>
      <c r="G86" s="79"/>
      <c r="H86" s="80"/>
      <c r="I86" s="81"/>
      <c r="J86" s="82"/>
      <c r="K86" s="80"/>
      <c r="L86" s="121"/>
      <c r="M86" s="79">
        <v>3</v>
      </c>
      <c r="N86" s="80"/>
      <c r="O86" s="81"/>
      <c r="P86" s="52"/>
    </row>
    <row r="87" spans="1:16" s="47" customFormat="1" ht="19.5" customHeight="1">
      <c r="A87" s="279"/>
      <c r="B87" s="281" t="s">
        <v>33</v>
      </c>
      <c r="C87" s="282"/>
      <c r="D87" s="282"/>
      <c r="E87" s="282"/>
      <c r="F87" s="282"/>
      <c r="G87" s="79"/>
      <c r="H87" s="80"/>
      <c r="I87" s="81"/>
      <c r="J87" s="82"/>
      <c r="K87" s="80"/>
      <c r="L87" s="121"/>
      <c r="M87" s="79"/>
      <c r="N87" s="80"/>
      <c r="O87" s="81"/>
      <c r="P87" s="52"/>
    </row>
    <row r="88" spans="1:16" s="47" customFormat="1" ht="19.5" customHeight="1">
      <c r="A88" s="279"/>
      <c r="B88" s="281" t="s">
        <v>34</v>
      </c>
      <c r="C88" s="282"/>
      <c r="D88" s="282"/>
      <c r="E88" s="282"/>
      <c r="F88" s="282"/>
      <c r="G88" s="79"/>
      <c r="H88" s="80"/>
      <c r="I88" s="81">
        <v>4</v>
      </c>
      <c r="J88" s="82"/>
      <c r="K88" s="80"/>
      <c r="L88" s="121"/>
      <c r="M88" s="79"/>
      <c r="N88" s="80"/>
      <c r="O88" s="81"/>
      <c r="P88" s="52"/>
    </row>
    <row r="89" spans="1:16" s="47" customFormat="1" ht="19.5" customHeight="1">
      <c r="A89" s="279"/>
      <c r="B89" s="281" t="s">
        <v>35</v>
      </c>
      <c r="C89" s="282"/>
      <c r="D89" s="282"/>
      <c r="E89" s="282"/>
      <c r="F89" s="282"/>
      <c r="G89" s="79"/>
      <c r="H89" s="80"/>
      <c r="I89" s="81"/>
      <c r="J89" s="82"/>
      <c r="K89" s="80"/>
      <c r="L89" s="121"/>
      <c r="M89" s="79"/>
      <c r="N89" s="80"/>
      <c r="O89" s="81"/>
      <c r="P89" s="52"/>
    </row>
    <row r="90" spans="1:16" s="47" customFormat="1" ht="19.5" customHeight="1">
      <c r="A90" s="279"/>
      <c r="B90" s="281" t="s">
        <v>36</v>
      </c>
      <c r="C90" s="282"/>
      <c r="D90" s="282"/>
      <c r="E90" s="282"/>
      <c r="F90" s="282"/>
      <c r="G90" s="79"/>
      <c r="H90" s="80"/>
      <c r="I90" s="81">
        <v>4</v>
      </c>
      <c r="J90" s="82"/>
      <c r="K90" s="80"/>
      <c r="L90" s="121"/>
      <c r="M90" s="79"/>
      <c r="N90" s="80"/>
      <c r="O90" s="81"/>
      <c r="P90" s="52"/>
    </row>
    <row r="91" spans="1:16" s="47" customFormat="1" ht="19.5" customHeight="1">
      <c r="A91" s="279"/>
      <c r="B91" s="281" t="s">
        <v>37</v>
      </c>
      <c r="C91" s="282"/>
      <c r="D91" s="282"/>
      <c r="E91" s="282"/>
      <c r="F91" s="282"/>
      <c r="G91" s="79"/>
      <c r="H91" s="80"/>
      <c r="I91" s="81"/>
      <c r="J91" s="82"/>
      <c r="K91" s="80"/>
      <c r="L91" s="121"/>
      <c r="M91" s="79"/>
      <c r="N91" s="80"/>
      <c r="O91" s="81"/>
      <c r="P91" s="52"/>
    </row>
    <row r="92" spans="1:16" s="47" customFormat="1" ht="19.5" customHeight="1">
      <c r="A92" s="279"/>
      <c r="B92" s="281" t="s">
        <v>12</v>
      </c>
      <c r="C92" s="282"/>
      <c r="D92" s="282"/>
      <c r="E92" s="282"/>
      <c r="F92" s="282"/>
      <c r="G92" s="79"/>
      <c r="H92" s="80"/>
      <c r="I92" s="81">
        <v>4</v>
      </c>
      <c r="J92" s="82"/>
      <c r="K92" s="80"/>
      <c r="L92" s="121"/>
      <c r="M92" s="79"/>
      <c r="N92" s="80"/>
      <c r="O92" s="81"/>
      <c r="P92" s="52"/>
    </row>
    <row r="93" spans="1:16" s="47" customFormat="1" ht="19.5" customHeight="1">
      <c r="A93" s="279"/>
      <c r="B93" s="281"/>
      <c r="C93" s="282"/>
      <c r="D93" s="282"/>
      <c r="E93" s="282"/>
      <c r="F93" s="282"/>
      <c r="G93" s="79"/>
      <c r="H93" s="80"/>
      <c r="I93" s="81"/>
      <c r="J93" s="82"/>
      <c r="K93" s="80"/>
      <c r="L93" s="121"/>
      <c r="M93" s="79"/>
      <c r="N93" s="80"/>
      <c r="O93" s="81"/>
      <c r="P93" s="52"/>
    </row>
    <row r="94" spans="1:16" s="47" customFormat="1" ht="19.5" customHeight="1" thickBot="1">
      <c r="A94" s="280"/>
      <c r="B94" s="283"/>
      <c r="C94" s="284"/>
      <c r="D94" s="284"/>
      <c r="E94" s="284"/>
      <c r="F94" s="284"/>
      <c r="G94" s="87"/>
      <c r="H94" s="88"/>
      <c r="I94" s="89"/>
      <c r="J94" s="90"/>
      <c r="K94" s="88"/>
      <c r="L94" s="123"/>
      <c r="M94" s="87"/>
      <c r="N94" s="88"/>
      <c r="O94" s="89"/>
      <c r="P94" s="52"/>
    </row>
    <row r="95" spans="1:16" s="47" customFormat="1" ht="19.5" customHeight="1">
      <c r="A95" s="278" t="s">
        <v>5</v>
      </c>
      <c r="B95" s="287" t="s">
        <v>38</v>
      </c>
      <c r="C95" s="288"/>
      <c r="D95" s="288"/>
      <c r="E95" s="288"/>
      <c r="F95" s="288"/>
      <c r="G95" s="91"/>
      <c r="H95" s="92"/>
      <c r="I95" s="93"/>
      <c r="J95" s="94"/>
      <c r="K95" s="92"/>
      <c r="L95" s="124">
        <v>4</v>
      </c>
      <c r="M95" s="91">
        <v>4</v>
      </c>
      <c r="N95" s="92"/>
      <c r="O95" s="93"/>
      <c r="P95" s="52"/>
    </row>
    <row r="96" spans="1:16" s="47" customFormat="1" ht="19.5" customHeight="1">
      <c r="A96" s="279"/>
      <c r="B96" s="281" t="s">
        <v>39</v>
      </c>
      <c r="C96" s="282"/>
      <c r="D96" s="282"/>
      <c r="E96" s="282"/>
      <c r="F96" s="282"/>
      <c r="G96" s="79"/>
      <c r="H96" s="80"/>
      <c r="I96" s="81">
        <v>4</v>
      </c>
      <c r="J96" s="82"/>
      <c r="K96" s="80"/>
      <c r="L96" s="121"/>
      <c r="M96" s="79"/>
      <c r="N96" s="80"/>
      <c r="O96" s="81"/>
      <c r="P96" s="52"/>
    </row>
    <row r="97" spans="1:16" s="47" customFormat="1" ht="19.5" customHeight="1" thickBot="1">
      <c r="A97" s="280"/>
      <c r="B97" s="283"/>
      <c r="C97" s="284"/>
      <c r="D97" s="284"/>
      <c r="E97" s="284"/>
      <c r="F97" s="284"/>
      <c r="G97" s="87"/>
      <c r="H97" s="88"/>
      <c r="I97" s="89"/>
      <c r="J97" s="90"/>
      <c r="K97" s="88"/>
      <c r="L97" s="123"/>
      <c r="M97" s="87"/>
      <c r="N97" s="88"/>
      <c r="O97" s="89"/>
      <c r="P97" s="52"/>
    </row>
    <row r="98" spans="1:16" s="47" customFormat="1" ht="19.5" customHeight="1">
      <c r="A98" s="278" t="s">
        <v>7</v>
      </c>
      <c r="B98" s="287" t="s">
        <v>102</v>
      </c>
      <c r="C98" s="288"/>
      <c r="D98" s="288"/>
      <c r="E98" s="288"/>
      <c r="F98" s="288"/>
      <c r="G98" s="91"/>
      <c r="H98" s="92"/>
      <c r="I98" s="93">
        <v>4</v>
      </c>
      <c r="J98" s="94"/>
      <c r="K98" s="92"/>
      <c r="L98" s="124"/>
      <c r="M98" s="91"/>
      <c r="N98" s="92"/>
      <c r="O98" s="93"/>
      <c r="P98" s="52"/>
    </row>
    <row r="99" spans="1:16" s="47" customFormat="1" ht="19.5" customHeight="1">
      <c r="A99" s="279"/>
      <c r="B99" s="281" t="s">
        <v>103</v>
      </c>
      <c r="C99" s="282"/>
      <c r="D99" s="282"/>
      <c r="E99" s="282"/>
      <c r="F99" s="282"/>
      <c r="G99" s="79"/>
      <c r="H99" s="80"/>
      <c r="I99" s="81"/>
      <c r="J99" s="82"/>
      <c r="K99" s="80"/>
      <c r="L99" s="121">
        <v>3</v>
      </c>
      <c r="M99" s="79"/>
      <c r="N99" s="80"/>
      <c r="O99" s="81"/>
      <c r="P99" s="52"/>
    </row>
    <row r="100" spans="1:16" s="47" customFormat="1" ht="19.5" customHeight="1">
      <c r="A100" s="279"/>
      <c r="B100" s="281" t="s">
        <v>104</v>
      </c>
      <c r="C100" s="282"/>
      <c r="D100" s="282"/>
      <c r="E100" s="282"/>
      <c r="F100" s="282"/>
      <c r="G100" s="79"/>
      <c r="H100" s="80"/>
      <c r="I100" s="81"/>
      <c r="J100" s="82"/>
      <c r="K100" s="80"/>
      <c r="L100" s="121"/>
      <c r="M100" s="79">
        <v>2</v>
      </c>
      <c r="N100" s="80"/>
      <c r="O100" s="81"/>
      <c r="P100" s="52"/>
    </row>
    <row r="101" spans="1:16" s="47" customFormat="1" ht="19.5" customHeight="1">
      <c r="A101" s="279"/>
      <c r="B101" s="281" t="s">
        <v>105</v>
      </c>
      <c r="C101" s="282"/>
      <c r="D101" s="282"/>
      <c r="E101" s="282"/>
      <c r="F101" s="282"/>
      <c r="G101" s="79"/>
      <c r="H101" s="80"/>
      <c r="I101" s="81"/>
      <c r="J101" s="82"/>
      <c r="K101" s="80"/>
      <c r="L101" s="121"/>
      <c r="M101" s="79"/>
      <c r="N101" s="80"/>
      <c r="O101" s="81"/>
      <c r="P101" s="52"/>
    </row>
    <row r="102" spans="1:16" s="47" customFormat="1" ht="19.5" customHeight="1">
      <c r="A102" s="279"/>
      <c r="B102" s="281" t="s">
        <v>106</v>
      </c>
      <c r="C102" s="282"/>
      <c r="D102" s="282"/>
      <c r="E102" s="282"/>
      <c r="F102" s="282"/>
      <c r="G102" s="79"/>
      <c r="H102" s="80"/>
      <c r="I102" s="81"/>
      <c r="J102" s="82"/>
      <c r="K102" s="80"/>
      <c r="L102" s="121"/>
      <c r="M102" s="79"/>
      <c r="N102" s="80"/>
      <c r="O102" s="81"/>
      <c r="P102" s="52"/>
    </row>
    <row r="103" spans="1:16" s="47" customFormat="1" ht="19.5" customHeight="1">
      <c r="A103" s="279"/>
      <c r="B103" s="281" t="s">
        <v>107</v>
      </c>
      <c r="C103" s="282"/>
      <c r="D103" s="282"/>
      <c r="E103" s="282"/>
      <c r="F103" s="282"/>
      <c r="G103" s="79"/>
      <c r="H103" s="80"/>
      <c r="I103" s="81"/>
      <c r="J103" s="82"/>
      <c r="K103" s="80"/>
      <c r="L103" s="121"/>
      <c r="M103" s="79"/>
      <c r="N103" s="80"/>
      <c r="O103" s="81"/>
      <c r="P103" s="52"/>
    </row>
    <row r="104" spans="1:16" s="47" customFormat="1" ht="19.5" customHeight="1">
      <c r="A104" s="279"/>
      <c r="B104" s="281" t="s">
        <v>108</v>
      </c>
      <c r="C104" s="282"/>
      <c r="D104" s="282"/>
      <c r="E104" s="282"/>
      <c r="F104" s="282"/>
      <c r="G104" s="79"/>
      <c r="H104" s="80"/>
      <c r="I104" s="81"/>
      <c r="J104" s="82"/>
      <c r="K104" s="80"/>
      <c r="L104" s="121"/>
      <c r="M104" s="79"/>
      <c r="N104" s="80"/>
      <c r="O104" s="81"/>
      <c r="P104" s="52"/>
    </row>
    <row r="105" spans="1:16" s="47" customFormat="1" ht="19.5" customHeight="1">
      <c r="A105" s="279"/>
      <c r="B105" s="281" t="s">
        <v>109</v>
      </c>
      <c r="C105" s="282"/>
      <c r="D105" s="282"/>
      <c r="E105" s="282"/>
      <c r="F105" s="282"/>
      <c r="G105" s="79"/>
      <c r="H105" s="80"/>
      <c r="I105" s="81"/>
      <c r="J105" s="82"/>
      <c r="K105" s="80"/>
      <c r="L105" s="121"/>
      <c r="M105" s="79">
        <v>2</v>
      </c>
      <c r="N105" s="80"/>
      <c r="O105" s="81"/>
      <c r="P105" s="52"/>
    </row>
    <row r="106" spans="1:16" s="47" customFormat="1" ht="19.5" customHeight="1">
      <c r="A106" s="279"/>
      <c r="B106" s="281" t="s">
        <v>110</v>
      </c>
      <c r="C106" s="282"/>
      <c r="D106" s="282"/>
      <c r="E106" s="282"/>
      <c r="F106" s="282"/>
      <c r="G106" s="79"/>
      <c r="H106" s="80"/>
      <c r="I106" s="81"/>
      <c r="J106" s="82"/>
      <c r="K106" s="80"/>
      <c r="L106" s="121"/>
      <c r="M106" s="79"/>
      <c r="N106" s="80"/>
      <c r="O106" s="81"/>
      <c r="P106" s="52"/>
    </row>
    <row r="107" spans="1:16" s="47" customFormat="1" ht="19.5" customHeight="1">
      <c r="A107" s="279"/>
      <c r="B107" s="281" t="s">
        <v>111</v>
      </c>
      <c r="C107" s="282"/>
      <c r="D107" s="282"/>
      <c r="E107" s="282"/>
      <c r="F107" s="282"/>
      <c r="G107" s="79"/>
      <c r="H107" s="80"/>
      <c r="I107" s="81"/>
      <c r="J107" s="82"/>
      <c r="K107" s="80"/>
      <c r="L107" s="121"/>
      <c r="M107" s="79"/>
      <c r="N107" s="80"/>
      <c r="O107" s="81"/>
      <c r="P107" s="52"/>
    </row>
    <row r="108" spans="1:16" s="47" customFormat="1" ht="19.5" customHeight="1">
      <c r="A108" s="279"/>
      <c r="B108" s="281" t="s">
        <v>112</v>
      </c>
      <c r="C108" s="282"/>
      <c r="D108" s="282"/>
      <c r="E108" s="282"/>
      <c r="F108" s="282"/>
      <c r="G108" s="79"/>
      <c r="H108" s="80"/>
      <c r="I108" s="81">
        <v>3</v>
      </c>
      <c r="J108" s="82"/>
      <c r="K108" s="80"/>
      <c r="L108" s="121"/>
      <c r="M108" s="79"/>
      <c r="N108" s="80"/>
      <c r="O108" s="81"/>
      <c r="P108" s="52"/>
    </row>
    <row r="109" spans="1:16" s="47" customFormat="1" ht="19.5" customHeight="1">
      <c r="A109" s="279"/>
      <c r="B109" s="281" t="s">
        <v>113</v>
      </c>
      <c r="C109" s="282"/>
      <c r="D109" s="282"/>
      <c r="E109" s="282"/>
      <c r="F109" s="282"/>
      <c r="G109" s="79"/>
      <c r="H109" s="80"/>
      <c r="I109" s="81"/>
      <c r="J109" s="82"/>
      <c r="K109" s="80"/>
      <c r="L109" s="121"/>
      <c r="M109" s="79"/>
      <c r="N109" s="80"/>
      <c r="O109" s="81"/>
      <c r="P109" s="52"/>
    </row>
    <row r="110" spans="1:16" s="47" customFormat="1" ht="19.5" customHeight="1">
      <c r="A110" s="279"/>
      <c r="B110" s="281"/>
      <c r="C110" s="282"/>
      <c r="D110" s="282"/>
      <c r="E110" s="282"/>
      <c r="F110" s="282"/>
      <c r="G110" s="79"/>
      <c r="H110" s="80"/>
      <c r="I110" s="81"/>
      <c r="J110" s="82"/>
      <c r="K110" s="80"/>
      <c r="L110" s="121"/>
      <c r="M110" s="79"/>
      <c r="N110" s="80"/>
      <c r="O110" s="81"/>
      <c r="P110" s="52"/>
    </row>
    <row r="111" spans="1:16" s="47" customFormat="1" ht="19.5" customHeight="1" thickBot="1">
      <c r="A111" s="280"/>
      <c r="B111" s="283"/>
      <c r="C111" s="284"/>
      <c r="D111" s="284"/>
      <c r="E111" s="284"/>
      <c r="F111" s="284"/>
      <c r="G111" s="87"/>
      <c r="H111" s="88"/>
      <c r="I111" s="89"/>
      <c r="J111" s="90"/>
      <c r="K111" s="88"/>
      <c r="L111" s="123"/>
      <c r="M111" s="87"/>
      <c r="N111" s="88"/>
      <c r="O111" s="89"/>
      <c r="P111" s="52"/>
    </row>
    <row r="112" spans="1:16" s="47" customFormat="1" ht="19.5" customHeight="1">
      <c r="A112" s="278" t="s">
        <v>6</v>
      </c>
      <c r="B112" s="287" t="s">
        <v>40</v>
      </c>
      <c r="C112" s="288"/>
      <c r="D112" s="288"/>
      <c r="E112" s="288"/>
      <c r="F112" s="288"/>
      <c r="G112" s="91"/>
      <c r="H112" s="92"/>
      <c r="I112" s="93">
        <v>3</v>
      </c>
      <c r="J112" s="94"/>
      <c r="K112" s="92"/>
      <c r="L112" s="124"/>
      <c r="M112" s="91"/>
      <c r="N112" s="92"/>
      <c r="O112" s="93"/>
      <c r="P112" s="52"/>
    </row>
    <row r="113" spans="1:16" s="47" customFormat="1" ht="19.5" customHeight="1">
      <c r="A113" s="279"/>
      <c r="B113" s="281" t="s">
        <v>114</v>
      </c>
      <c r="C113" s="282"/>
      <c r="D113" s="282"/>
      <c r="E113" s="282"/>
      <c r="F113" s="282"/>
      <c r="G113" s="79"/>
      <c r="H113" s="80"/>
      <c r="I113" s="81">
        <v>3</v>
      </c>
      <c r="J113" s="82"/>
      <c r="K113" s="80"/>
      <c r="L113" s="121"/>
      <c r="M113" s="79"/>
      <c r="N113" s="80"/>
      <c r="O113" s="81"/>
      <c r="P113" s="52"/>
    </row>
    <row r="114" spans="1:16" s="47" customFormat="1" ht="19.5" customHeight="1">
      <c r="A114" s="279"/>
      <c r="B114" s="281" t="s">
        <v>115</v>
      </c>
      <c r="C114" s="282"/>
      <c r="D114" s="282"/>
      <c r="E114" s="282"/>
      <c r="F114" s="282"/>
      <c r="G114" s="79"/>
      <c r="H114" s="80"/>
      <c r="I114" s="81">
        <v>4</v>
      </c>
      <c r="J114" s="82"/>
      <c r="K114" s="80"/>
      <c r="L114" s="121"/>
      <c r="M114" s="79"/>
      <c r="N114" s="80"/>
      <c r="O114" s="81"/>
      <c r="P114" s="52"/>
    </row>
    <row r="115" spans="1:16" s="47" customFormat="1" ht="19.5" customHeight="1">
      <c r="A115" s="279"/>
      <c r="B115" s="281" t="s">
        <v>116</v>
      </c>
      <c r="C115" s="282"/>
      <c r="D115" s="282"/>
      <c r="E115" s="282"/>
      <c r="F115" s="282"/>
      <c r="G115" s="79"/>
      <c r="H115" s="80"/>
      <c r="I115" s="81">
        <v>3</v>
      </c>
      <c r="J115" s="82"/>
      <c r="K115" s="80"/>
      <c r="L115" s="121"/>
      <c r="M115" s="79"/>
      <c r="N115" s="80"/>
      <c r="O115" s="81"/>
      <c r="P115" s="52"/>
    </row>
    <row r="116" spans="1:16" s="47" customFormat="1" ht="19.5" customHeight="1">
      <c r="A116" s="279"/>
      <c r="B116" s="281" t="s">
        <v>117</v>
      </c>
      <c r="C116" s="282"/>
      <c r="D116" s="282"/>
      <c r="E116" s="282"/>
      <c r="F116" s="282"/>
      <c r="G116" s="79"/>
      <c r="H116" s="80"/>
      <c r="I116" s="81">
        <v>3</v>
      </c>
      <c r="J116" s="82"/>
      <c r="K116" s="80"/>
      <c r="L116" s="121"/>
      <c r="M116" s="79"/>
      <c r="N116" s="80"/>
      <c r="O116" s="81"/>
      <c r="P116" s="52"/>
    </row>
    <row r="117" spans="1:16" s="47" customFormat="1" ht="19.5" customHeight="1">
      <c r="A117" s="279"/>
      <c r="B117" s="281" t="s">
        <v>118</v>
      </c>
      <c r="C117" s="282"/>
      <c r="D117" s="282"/>
      <c r="E117" s="282"/>
      <c r="F117" s="282"/>
      <c r="G117" s="79"/>
      <c r="H117" s="80"/>
      <c r="I117" s="81"/>
      <c r="J117" s="82"/>
      <c r="K117" s="80"/>
      <c r="L117" s="121"/>
      <c r="M117" s="79">
        <v>3</v>
      </c>
      <c r="N117" s="80"/>
      <c r="O117" s="81"/>
      <c r="P117" s="52"/>
    </row>
    <row r="118" spans="1:16" s="47" customFormat="1" ht="19.5" customHeight="1">
      <c r="A118" s="279"/>
      <c r="B118" s="281" t="s">
        <v>41</v>
      </c>
      <c r="C118" s="282"/>
      <c r="D118" s="282"/>
      <c r="E118" s="282"/>
      <c r="F118" s="282"/>
      <c r="G118" s="79"/>
      <c r="H118" s="80"/>
      <c r="I118" s="81"/>
      <c r="J118" s="82"/>
      <c r="K118" s="80"/>
      <c r="L118" s="121"/>
      <c r="M118" s="79"/>
      <c r="N118" s="80"/>
      <c r="O118" s="81"/>
      <c r="P118" s="52"/>
    </row>
    <row r="119" spans="1:16" s="47" customFormat="1" ht="19.5" customHeight="1">
      <c r="A119" s="279"/>
      <c r="B119" s="281"/>
      <c r="C119" s="282"/>
      <c r="D119" s="282"/>
      <c r="E119" s="282"/>
      <c r="F119" s="282"/>
      <c r="G119" s="79"/>
      <c r="H119" s="80"/>
      <c r="I119" s="81"/>
      <c r="J119" s="82"/>
      <c r="K119" s="80"/>
      <c r="L119" s="121"/>
      <c r="M119" s="79"/>
      <c r="N119" s="80"/>
      <c r="O119" s="81"/>
      <c r="P119" s="52"/>
    </row>
    <row r="120" spans="1:16" s="47" customFormat="1" ht="19.5" customHeight="1">
      <c r="A120" s="279"/>
      <c r="B120" s="281"/>
      <c r="C120" s="282"/>
      <c r="D120" s="282"/>
      <c r="E120" s="282"/>
      <c r="F120" s="282"/>
      <c r="G120" s="79"/>
      <c r="H120" s="80"/>
      <c r="I120" s="81"/>
      <c r="J120" s="82"/>
      <c r="K120" s="80"/>
      <c r="L120" s="121"/>
      <c r="M120" s="79"/>
      <c r="N120" s="80"/>
      <c r="O120" s="81"/>
      <c r="P120" s="52"/>
    </row>
    <row r="121" spans="1:16" s="47" customFormat="1" ht="19.5" customHeight="1">
      <c r="A121" s="279"/>
      <c r="B121" s="281"/>
      <c r="C121" s="282"/>
      <c r="D121" s="282"/>
      <c r="E121" s="282"/>
      <c r="F121" s="282"/>
      <c r="G121" s="79"/>
      <c r="H121" s="80"/>
      <c r="I121" s="81"/>
      <c r="J121" s="82"/>
      <c r="K121" s="80"/>
      <c r="L121" s="121"/>
      <c r="M121" s="79"/>
      <c r="N121" s="80"/>
      <c r="O121" s="81"/>
      <c r="P121" s="52"/>
    </row>
    <row r="122" spans="1:16" s="47" customFormat="1" ht="19.5" customHeight="1">
      <c r="A122" s="279"/>
      <c r="B122" s="281"/>
      <c r="C122" s="282"/>
      <c r="D122" s="282"/>
      <c r="E122" s="282"/>
      <c r="F122" s="282"/>
      <c r="G122" s="79"/>
      <c r="H122" s="80"/>
      <c r="I122" s="81"/>
      <c r="J122" s="82"/>
      <c r="K122" s="80"/>
      <c r="L122" s="121"/>
      <c r="M122" s="79"/>
      <c r="N122" s="80"/>
      <c r="O122" s="81"/>
      <c r="P122" s="52"/>
    </row>
    <row r="123" spans="1:16" s="47" customFormat="1" ht="19.5" customHeight="1">
      <c r="A123" s="279"/>
      <c r="B123" s="281"/>
      <c r="C123" s="282"/>
      <c r="D123" s="282"/>
      <c r="E123" s="282"/>
      <c r="F123" s="282"/>
      <c r="G123" s="79"/>
      <c r="H123" s="80"/>
      <c r="I123" s="81"/>
      <c r="J123" s="82"/>
      <c r="K123" s="80"/>
      <c r="L123" s="121"/>
      <c r="M123" s="79"/>
      <c r="N123" s="80"/>
      <c r="O123" s="81"/>
      <c r="P123" s="52"/>
    </row>
    <row r="124" spans="1:16" s="47" customFormat="1" ht="19.5" customHeight="1">
      <c r="A124" s="279"/>
      <c r="B124" s="281"/>
      <c r="C124" s="282"/>
      <c r="D124" s="282"/>
      <c r="E124" s="282"/>
      <c r="F124" s="282"/>
      <c r="G124" s="79"/>
      <c r="H124" s="80"/>
      <c r="I124" s="81"/>
      <c r="J124" s="82"/>
      <c r="K124" s="80"/>
      <c r="L124" s="121"/>
      <c r="M124" s="79"/>
      <c r="N124" s="80"/>
      <c r="O124" s="81"/>
      <c r="P124" s="52"/>
    </row>
    <row r="125" spans="1:16" s="47" customFormat="1" ht="19.5" customHeight="1" thickBot="1">
      <c r="A125" s="280"/>
      <c r="B125" s="283"/>
      <c r="C125" s="284"/>
      <c r="D125" s="284"/>
      <c r="E125" s="284"/>
      <c r="F125" s="284"/>
      <c r="G125" s="87"/>
      <c r="H125" s="88"/>
      <c r="I125" s="89"/>
      <c r="J125" s="90"/>
      <c r="K125" s="88"/>
      <c r="L125" s="123"/>
      <c r="M125" s="87"/>
      <c r="N125" s="88"/>
      <c r="O125" s="89"/>
      <c r="P125" s="52"/>
    </row>
    <row r="126" spans="1:16" s="47" customFormat="1" ht="19.5" customHeight="1">
      <c r="A126" s="278" t="s">
        <v>15</v>
      </c>
      <c r="B126" s="287" t="s">
        <v>42</v>
      </c>
      <c r="C126" s="288"/>
      <c r="D126" s="288"/>
      <c r="E126" s="288"/>
      <c r="F126" s="288"/>
      <c r="G126" s="91"/>
      <c r="H126" s="92"/>
      <c r="I126" s="93">
        <v>4</v>
      </c>
      <c r="J126" s="94"/>
      <c r="K126" s="92"/>
      <c r="L126" s="124"/>
      <c r="M126" s="91"/>
      <c r="N126" s="92"/>
      <c r="O126" s="93"/>
      <c r="P126" s="52"/>
    </row>
    <row r="127" spans="1:16" s="47" customFormat="1" ht="19.5" customHeight="1">
      <c r="A127" s="279"/>
      <c r="B127" s="281" t="s">
        <v>43</v>
      </c>
      <c r="C127" s="282"/>
      <c r="D127" s="282"/>
      <c r="E127" s="282"/>
      <c r="F127" s="282"/>
      <c r="G127" s="79"/>
      <c r="H127" s="80"/>
      <c r="I127" s="81">
        <v>4</v>
      </c>
      <c r="J127" s="82"/>
      <c r="K127" s="80"/>
      <c r="L127" s="121"/>
      <c r="M127" s="79"/>
      <c r="N127" s="80"/>
      <c r="O127" s="81"/>
      <c r="P127" s="52"/>
    </row>
    <row r="128" spans="1:16" s="47" customFormat="1" ht="19.5" customHeight="1">
      <c r="A128" s="279"/>
      <c r="B128" s="281" t="s">
        <v>44</v>
      </c>
      <c r="C128" s="282"/>
      <c r="D128" s="282"/>
      <c r="E128" s="282"/>
      <c r="F128" s="282"/>
      <c r="G128" s="79"/>
      <c r="H128" s="80"/>
      <c r="I128" s="81"/>
      <c r="J128" s="82"/>
      <c r="K128" s="80"/>
      <c r="L128" s="121"/>
      <c r="M128" s="79"/>
      <c r="N128" s="80"/>
      <c r="O128" s="81"/>
      <c r="P128" s="52"/>
    </row>
    <row r="129" spans="1:16" s="47" customFormat="1" ht="19.5" customHeight="1">
      <c r="A129" s="279"/>
      <c r="B129" s="281"/>
      <c r="C129" s="282"/>
      <c r="D129" s="282"/>
      <c r="E129" s="282"/>
      <c r="F129" s="282"/>
      <c r="G129" s="79"/>
      <c r="H129" s="80"/>
      <c r="I129" s="81"/>
      <c r="J129" s="82"/>
      <c r="K129" s="80"/>
      <c r="L129" s="121"/>
      <c r="M129" s="79"/>
      <c r="N129" s="80"/>
      <c r="O129" s="81"/>
      <c r="P129" s="52"/>
    </row>
    <row r="130" spans="1:16" s="47" customFormat="1" ht="19.5" customHeight="1">
      <c r="A130" s="279"/>
      <c r="B130" s="281"/>
      <c r="C130" s="282"/>
      <c r="D130" s="282"/>
      <c r="E130" s="282"/>
      <c r="F130" s="282"/>
      <c r="G130" s="79"/>
      <c r="H130" s="80"/>
      <c r="I130" s="81"/>
      <c r="J130" s="82"/>
      <c r="K130" s="80"/>
      <c r="L130" s="121"/>
      <c r="M130" s="79"/>
      <c r="N130" s="80"/>
      <c r="O130" s="81"/>
      <c r="P130" s="52"/>
    </row>
    <row r="131" spans="1:16" s="47" customFormat="1" ht="19.5" customHeight="1" thickBot="1">
      <c r="A131" s="280"/>
      <c r="B131" s="283"/>
      <c r="C131" s="284"/>
      <c r="D131" s="284"/>
      <c r="E131" s="284"/>
      <c r="F131" s="284"/>
      <c r="G131" s="87"/>
      <c r="H131" s="88"/>
      <c r="I131" s="89"/>
      <c r="J131" s="90"/>
      <c r="K131" s="88"/>
      <c r="L131" s="123"/>
      <c r="M131" s="87"/>
      <c r="N131" s="88"/>
      <c r="O131" s="89"/>
      <c r="P131" s="52"/>
    </row>
    <row r="132" spans="1:16" s="47" customFormat="1" ht="19.5" customHeight="1">
      <c r="A132" s="278" t="s">
        <v>16</v>
      </c>
      <c r="B132" s="287" t="s">
        <v>45</v>
      </c>
      <c r="C132" s="288"/>
      <c r="D132" s="288"/>
      <c r="E132" s="288"/>
      <c r="F132" s="288"/>
      <c r="G132" s="91"/>
      <c r="H132" s="92"/>
      <c r="I132" s="93">
        <v>2</v>
      </c>
      <c r="J132" s="94"/>
      <c r="K132" s="92"/>
      <c r="L132" s="124"/>
      <c r="M132" s="91"/>
      <c r="N132" s="92"/>
      <c r="O132" s="93"/>
      <c r="P132" s="52"/>
    </row>
    <row r="133" spans="1:16" s="47" customFormat="1" ht="19.5" customHeight="1">
      <c r="A133" s="279"/>
      <c r="B133" s="281" t="s">
        <v>8</v>
      </c>
      <c r="C133" s="282"/>
      <c r="D133" s="282"/>
      <c r="E133" s="282"/>
      <c r="F133" s="282"/>
      <c r="G133" s="79"/>
      <c r="H133" s="80"/>
      <c r="I133" s="81"/>
      <c r="J133" s="82"/>
      <c r="K133" s="80"/>
      <c r="L133" s="121"/>
      <c r="M133" s="79">
        <v>3</v>
      </c>
      <c r="N133" s="80"/>
      <c r="O133" s="81"/>
      <c r="P133" s="52"/>
    </row>
    <row r="134" spans="1:16" s="47" customFormat="1" ht="19.5" customHeight="1">
      <c r="A134" s="279"/>
      <c r="B134" s="281"/>
      <c r="C134" s="282"/>
      <c r="D134" s="282"/>
      <c r="E134" s="282"/>
      <c r="F134" s="282"/>
      <c r="G134" s="79"/>
      <c r="H134" s="80"/>
      <c r="I134" s="81"/>
      <c r="J134" s="82"/>
      <c r="K134" s="80"/>
      <c r="L134" s="121"/>
      <c r="M134" s="79"/>
      <c r="N134" s="80"/>
      <c r="O134" s="81"/>
      <c r="P134" s="52"/>
    </row>
    <row r="135" spans="1:16" s="47" customFormat="1" ht="19.5" customHeight="1">
      <c r="A135" s="279"/>
      <c r="B135" s="281"/>
      <c r="C135" s="282"/>
      <c r="D135" s="282"/>
      <c r="E135" s="282"/>
      <c r="F135" s="282"/>
      <c r="G135" s="79"/>
      <c r="H135" s="80"/>
      <c r="I135" s="81"/>
      <c r="J135" s="82"/>
      <c r="K135" s="80"/>
      <c r="L135" s="121"/>
      <c r="M135" s="79"/>
      <c r="N135" s="80"/>
      <c r="O135" s="81"/>
      <c r="P135" s="52"/>
    </row>
    <row r="136" spans="1:16" s="47" customFormat="1" ht="19.5" customHeight="1">
      <c r="A136" s="279"/>
      <c r="B136" s="281"/>
      <c r="C136" s="282"/>
      <c r="D136" s="282"/>
      <c r="E136" s="282"/>
      <c r="F136" s="282"/>
      <c r="G136" s="79"/>
      <c r="H136" s="80"/>
      <c r="I136" s="81"/>
      <c r="J136" s="82"/>
      <c r="K136" s="80"/>
      <c r="L136" s="121"/>
      <c r="M136" s="79"/>
      <c r="N136" s="80"/>
      <c r="O136" s="81"/>
      <c r="P136" s="52"/>
    </row>
    <row r="137" spans="1:16" s="47" customFormat="1" ht="19.5" customHeight="1" thickBot="1">
      <c r="A137" s="280"/>
      <c r="B137" s="283"/>
      <c r="C137" s="284"/>
      <c r="D137" s="284"/>
      <c r="E137" s="284"/>
      <c r="F137" s="284"/>
      <c r="G137" s="87"/>
      <c r="H137" s="88"/>
      <c r="I137" s="89"/>
      <c r="J137" s="90"/>
      <c r="K137" s="88"/>
      <c r="L137" s="123"/>
      <c r="M137" s="87"/>
      <c r="N137" s="88"/>
      <c r="O137" s="89"/>
      <c r="P137" s="52"/>
    </row>
    <row r="138" spans="1:16" s="47" customFormat="1" ht="19.5" customHeight="1">
      <c r="A138" s="278" t="s">
        <v>17</v>
      </c>
      <c r="B138" s="287" t="s">
        <v>48</v>
      </c>
      <c r="C138" s="288"/>
      <c r="D138" s="288"/>
      <c r="E138" s="288"/>
      <c r="F138" s="288"/>
      <c r="G138" s="91"/>
      <c r="H138" s="92"/>
      <c r="I138" s="93">
        <v>3</v>
      </c>
      <c r="J138" s="94"/>
      <c r="K138" s="92"/>
      <c r="L138" s="124"/>
      <c r="M138" s="91"/>
      <c r="N138" s="92"/>
      <c r="O138" s="93"/>
      <c r="P138" s="52"/>
    </row>
    <row r="139" spans="1:16" s="47" customFormat="1" ht="19.5" customHeight="1">
      <c r="A139" s="279"/>
      <c r="B139" s="281"/>
      <c r="C139" s="282"/>
      <c r="D139" s="282"/>
      <c r="E139" s="282"/>
      <c r="F139" s="282"/>
      <c r="G139" s="79"/>
      <c r="H139" s="80"/>
      <c r="I139" s="81"/>
      <c r="J139" s="82"/>
      <c r="K139" s="80"/>
      <c r="L139" s="121"/>
      <c r="M139" s="79"/>
      <c r="N139" s="80"/>
      <c r="O139" s="81"/>
      <c r="P139" s="52"/>
    </row>
    <row r="140" spans="1:16" s="47" customFormat="1" ht="19.5" customHeight="1">
      <c r="A140" s="279"/>
      <c r="B140" s="281"/>
      <c r="C140" s="282"/>
      <c r="D140" s="282"/>
      <c r="E140" s="282"/>
      <c r="F140" s="282"/>
      <c r="G140" s="79"/>
      <c r="H140" s="80"/>
      <c r="I140" s="81"/>
      <c r="J140" s="82"/>
      <c r="K140" s="80"/>
      <c r="L140" s="121"/>
      <c r="M140" s="79"/>
      <c r="N140" s="80"/>
      <c r="O140" s="81"/>
      <c r="P140" s="52"/>
    </row>
    <row r="141" spans="1:16" s="47" customFormat="1" ht="19.5" customHeight="1">
      <c r="A141" s="279"/>
      <c r="B141" s="281"/>
      <c r="C141" s="282"/>
      <c r="D141" s="282"/>
      <c r="E141" s="282"/>
      <c r="F141" s="282"/>
      <c r="G141" s="79"/>
      <c r="H141" s="80"/>
      <c r="I141" s="81"/>
      <c r="J141" s="82"/>
      <c r="K141" s="80"/>
      <c r="L141" s="121"/>
      <c r="M141" s="79"/>
      <c r="N141" s="80"/>
      <c r="O141" s="81"/>
      <c r="P141" s="52"/>
    </row>
    <row r="142" spans="1:16" s="47" customFormat="1" ht="19.5" customHeight="1">
      <c r="A142" s="279"/>
      <c r="B142" s="281"/>
      <c r="C142" s="282"/>
      <c r="D142" s="282"/>
      <c r="E142" s="282"/>
      <c r="F142" s="282"/>
      <c r="G142" s="79"/>
      <c r="H142" s="80"/>
      <c r="I142" s="81"/>
      <c r="J142" s="82"/>
      <c r="K142" s="80"/>
      <c r="L142" s="121"/>
      <c r="M142" s="79"/>
      <c r="N142" s="80"/>
      <c r="O142" s="81"/>
      <c r="P142" s="52"/>
    </row>
    <row r="143" spans="1:16" s="47" customFormat="1" ht="19.5" customHeight="1">
      <c r="A143" s="279"/>
      <c r="B143" s="281"/>
      <c r="C143" s="282"/>
      <c r="D143" s="282"/>
      <c r="E143" s="282"/>
      <c r="F143" s="282"/>
      <c r="G143" s="79"/>
      <c r="H143" s="80"/>
      <c r="I143" s="81"/>
      <c r="J143" s="82"/>
      <c r="K143" s="80"/>
      <c r="L143" s="121"/>
      <c r="M143" s="79"/>
      <c r="N143" s="80"/>
      <c r="O143" s="81"/>
      <c r="P143" s="52"/>
    </row>
    <row r="144" spans="1:16" s="47" customFormat="1" ht="19.5" customHeight="1">
      <c r="A144" s="279"/>
      <c r="B144" s="281"/>
      <c r="C144" s="282"/>
      <c r="D144" s="282"/>
      <c r="E144" s="282"/>
      <c r="F144" s="282"/>
      <c r="G144" s="79"/>
      <c r="H144" s="80"/>
      <c r="I144" s="81"/>
      <c r="J144" s="82"/>
      <c r="K144" s="80"/>
      <c r="L144" s="121"/>
      <c r="M144" s="79"/>
      <c r="N144" s="80"/>
      <c r="O144" s="81"/>
      <c r="P144" s="52"/>
    </row>
    <row r="145" spans="1:16" ht="19.5" customHeight="1" thickBot="1">
      <c r="A145" s="280"/>
      <c r="B145" s="283"/>
      <c r="C145" s="284"/>
      <c r="D145" s="284"/>
      <c r="E145" s="284"/>
      <c r="F145" s="284"/>
      <c r="G145" s="95"/>
      <c r="H145" s="96"/>
      <c r="I145" s="97"/>
      <c r="J145" s="98"/>
      <c r="K145" s="96"/>
      <c r="L145" s="125"/>
      <c r="M145" s="95"/>
      <c r="N145" s="96"/>
      <c r="O145" s="97"/>
      <c r="P145" s="53"/>
    </row>
    <row r="146" spans="1:16" ht="8.25" customHeight="1">
      <c r="A146" s="135"/>
      <c r="B146" s="135"/>
      <c r="C146" s="135"/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  <c r="N146" s="135"/>
      <c r="O146" s="135"/>
      <c r="P146" s="135"/>
    </row>
    <row r="148" spans="1:16" ht="16.5" customHeight="1">
      <c r="A148" s="99"/>
      <c r="M148" s="285" t="str">
        <f>B8&amp;" "&amp;D8</f>
        <v>Kikou Hanako</v>
      </c>
      <c r="N148" s="285"/>
      <c r="O148" s="285"/>
    </row>
  </sheetData>
  <sheetProtection password="8DF4" sheet="1" formatCells="0" formatColumns="0" formatRows="0" sort="0" autoFilter="0" pivotTables="0"/>
  <mergeCells count="151">
    <mergeCell ref="B47:F47"/>
    <mergeCell ref="B50:F50"/>
    <mergeCell ref="A46:A50"/>
    <mergeCell ref="A2:O2"/>
    <mergeCell ref="A4:O4"/>
    <mergeCell ref="A6:O6"/>
    <mergeCell ref="B143:F143"/>
    <mergeCell ref="B129:F129"/>
    <mergeCell ref="B134:F134"/>
    <mergeCell ref="B99:F99"/>
    <mergeCell ref="B100:F100"/>
    <mergeCell ref="G45:I45"/>
    <mergeCell ref="J45:L45"/>
    <mergeCell ref="M45:O45"/>
    <mergeCell ref="B131:F131"/>
    <mergeCell ref="B135:F135"/>
    <mergeCell ref="B136:F136"/>
    <mergeCell ref="B137:F137"/>
    <mergeCell ref="B83:F83"/>
    <mergeCell ref="B93:F93"/>
    <mergeCell ref="B94:F94"/>
    <mergeCell ref="B95:F95"/>
    <mergeCell ref="A126:A131"/>
    <mergeCell ref="A67:A74"/>
    <mergeCell ref="A75:A82"/>
    <mergeCell ref="A83:A94"/>
    <mergeCell ref="A98:A111"/>
    <mergeCell ref="B57:F57"/>
    <mergeCell ref="A59:A66"/>
    <mergeCell ref="B65:F65"/>
    <mergeCell ref="B92:F92"/>
    <mergeCell ref="B105:F105"/>
    <mergeCell ref="B106:F106"/>
    <mergeCell ref="B110:F110"/>
    <mergeCell ref="B111:F111"/>
    <mergeCell ref="B96:F96"/>
    <mergeCell ref="B101:F101"/>
    <mergeCell ref="B102:F102"/>
    <mergeCell ref="B75:F75"/>
    <mergeCell ref="B77:F77"/>
    <mergeCell ref="B78:F78"/>
    <mergeCell ref="B79:F79"/>
    <mergeCell ref="B80:F80"/>
    <mergeCell ref="B82:F82"/>
    <mergeCell ref="B97:F97"/>
    <mergeCell ref="B98:F98"/>
    <mergeCell ref="A138:A145"/>
    <mergeCell ref="B142:F142"/>
    <mergeCell ref="B144:F144"/>
    <mergeCell ref="B145:F145"/>
    <mergeCell ref="B138:F138"/>
    <mergeCell ref="B139:F139"/>
    <mergeCell ref="B140:F140"/>
    <mergeCell ref="B141:F141"/>
    <mergeCell ref="B126:F126"/>
    <mergeCell ref="B132:F132"/>
    <mergeCell ref="A1:O1"/>
    <mergeCell ref="B84:F84"/>
    <mergeCell ref="B85:F85"/>
    <mergeCell ref="A51:A58"/>
    <mergeCell ref="B59:F59"/>
    <mergeCell ref="B61:F61"/>
    <mergeCell ref="B62:F62"/>
    <mergeCell ref="B67:F67"/>
    <mergeCell ref="B68:F68"/>
    <mergeCell ref="B58:F58"/>
    <mergeCell ref="B51:F51"/>
    <mergeCell ref="B52:F52"/>
    <mergeCell ref="B53:F53"/>
    <mergeCell ref="B54:F54"/>
    <mergeCell ref="B55:F55"/>
    <mergeCell ref="B63:F63"/>
    <mergeCell ref="B64:F64"/>
    <mergeCell ref="B66:F66"/>
    <mergeCell ref="G48:H48"/>
    <mergeCell ref="G49:H49"/>
    <mergeCell ref="G50:I50"/>
    <mergeCell ref="J48:K48"/>
    <mergeCell ref="J49:K49"/>
    <mergeCell ref="J50:L50"/>
    <mergeCell ref="P30:P31"/>
    <mergeCell ref="M148:O148"/>
    <mergeCell ref="B86:F86"/>
    <mergeCell ref="B87:F87"/>
    <mergeCell ref="B90:F90"/>
    <mergeCell ref="B91:F91"/>
    <mergeCell ref="B56:F56"/>
    <mergeCell ref="B60:F60"/>
    <mergeCell ref="B76:F76"/>
    <mergeCell ref="B88:F88"/>
    <mergeCell ref="B89:F89"/>
    <mergeCell ref="B118:F118"/>
    <mergeCell ref="B121:F121"/>
    <mergeCell ref="B122:F122"/>
    <mergeCell ref="B81:F81"/>
    <mergeCell ref="B69:F69"/>
    <mergeCell ref="B70:F70"/>
    <mergeCell ref="B73:F73"/>
    <mergeCell ref="B119:F119"/>
    <mergeCell ref="B120:F120"/>
    <mergeCell ref="B112:F112"/>
    <mergeCell ref="B113:F113"/>
    <mergeCell ref="B114:F114"/>
    <mergeCell ref="B127:F127"/>
    <mergeCell ref="M50:O50"/>
    <mergeCell ref="M48:N48"/>
    <mergeCell ref="M49:N49"/>
    <mergeCell ref="B46:F46"/>
    <mergeCell ref="B48:F48"/>
    <mergeCell ref="B49:F49"/>
    <mergeCell ref="A132:A137"/>
    <mergeCell ref="B133:F133"/>
    <mergeCell ref="B128:F128"/>
    <mergeCell ref="B130:F130"/>
    <mergeCell ref="B74:F74"/>
    <mergeCell ref="A112:A125"/>
    <mergeCell ref="B125:F125"/>
    <mergeCell ref="B103:F103"/>
    <mergeCell ref="B104:F104"/>
    <mergeCell ref="B107:F107"/>
    <mergeCell ref="B123:F123"/>
    <mergeCell ref="B124:F124"/>
    <mergeCell ref="B108:F108"/>
    <mergeCell ref="B109:F109"/>
    <mergeCell ref="B115:F115"/>
    <mergeCell ref="B116:F116"/>
    <mergeCell ref="B117:F117"/>
    <mergeCell ref="A95:A97"/>
    <mergeCell ref="B8:C8"/>
    <mergeCell ref="D8:F8"/>
    <mergeCell ref="I8:J8"/>
    <mergeCell ref="C11:D11"/>
    <mergeCell ref="H11:I11"/>
    <mergeCell ref="N11:O11"/>
    <mergeCell ref="E26:O26"/>
    <mergeCell ref="E30:F30"/>
    <mergeCell ref="A30:D30"/>
    <mergeCell ref="M8:N8"/>
    <mergeCell ref="B45:F45"/>
    <mergeCell ref="A31:D31"/>
    <mergeCell ref="B42:E42"/>
    <mergeCell ref="F42:G42"/>
    <mergeCell ref="B43:E43"/>
    <mergeCell ref="E14:O14"/>
    <mergeCell ref="E16:O16"/>
    <mergeCell ref="E18:O18"/>
    <mergeCell ref="E20:O20"/>
    <mergeCell ref="E23:O24"/>
    <mergeCell ref="G31:O31"/>
    <mergeCell ref="G30:O30"/>
    <mergeCell ref="A42:A43"/>
  </mergeCells>
  <phoneticPr fontId="1"/>
  <conditionalFormatting sqref="G50:I50">
    <cfRule type="expression" dxfId="26" priority="48" stopIfTrue="1">
      <formula>$G$50="Final Grades"</formula>
    </cfRule>
    <cfRule type="expression" dxfId="25" priority="50" stopIfTrue="1">
      <formula>$G$50="Semester"</formula>
    </cfRule>
  </conditionalFormatting>
  <conditionalFormatting sqref="G51:H145">
    <cfRule type="expression" dxfId="24" priority="49" stopIfTrue="1">
      <formula>$G$50="Semester"</formula>
    </cfRule>
  </conditionalFormatting>
  <conditionalFormatting sqref="I51:I145">
    <cfRule type="expression" dxfId="23" priority="47" stopIfTrue="1">
      <formula>$G$50="Final Grades"</formula>
    </cfRule>
  </conditionalFormatting>
  <conditionalFormatting sqref="J50:L50">
    <cfRule type="expression" dxfId="22" priority="44" stopIfTrue="1">
      <formula>J$50="Final Grades"</formula>
    </cfRule>
    <cfRule type="expression" dxfId="21" priority="46" stopIfTrue="1">
      <formula>J$50="Semester"</formula>
    </cfRule>
  </conditionalFormatting>
  <conditionalFormatting sqref="J51:K145">
    <cfRule type="expression" dxfId="20" priority="45" stopIfTrue="1">
      <formula>$J$50="Semester"</formula>
    </cfRule>
  </conditionalFormatting>
  <conditionalFormatting sqref="L51:L52 O51:O145 L55:L145">
    <cfRule type="expression" dxfId="19" priority="43" stopIfTrue="1">
      <formula>J$50="Final Grades"</formula>
    </cfRule>
  </conditionalFormatting>
  <conditionalFormatting sqref="G47:H47">
    <cfRule type="expression" dxfId="18" priority="38" stopIfTrue="1">
      <formula>$G$50="Semester"</formula>
    </cfRule>
  </conditionalFormatting>
  <conditionalFormatting sqref="I47">
    <cfRule type="expression" dxfId="17" priority="37" stopIfTrue="1">
      <formula>$G$50="Final Grades"</formula>
    </cfRule>
  </conditionalFormatting>
  <conditionalFormatting sqref="I48:I49">
    <cfRule type="expression" dxfId="16" priority="36" stopIfTrue="1">
      <formula>$G$50="Final Grades"</formula>
    </cfRule>
  </conditionalFormatting>
  <conditionalFormatting sqref="G48">
    <cfRule type="expression" dxfId="15" priority="35" stopIfTrue="1">
      <formula>$G$50="Semester"</formula>
    </cfRule>
  </conditionalFormatting>
  <conditionalFormatting sqref="G49">
    <cfRule type="expression" dxfId="14" priority="34" stopIfTrue="1">
      <formula>$G$50="Semester"</formula>
    </cfRule>
  </conditionalFormatting>
  <conditionalFormatting sqref="M50:O50">
    <cfRule type="expression" dxfId="13" priority="30" stopIfTrue="1">
      <formula>M$50="Final Grades"</formula>
    </cfRule>
    <cfRule type="expression" dxfId="12" priority="32" stopIfTrue="1">
      <formula>M$50="Semester"</formula>
    </cfRule>
  </conditionalFormatting>
  <conditionalFormatting sqref="M51:N145">
    <cfRule type="expression" dxfId="11" priority="31" stopIfTrue="1">
      <formula>$M$50="Semester"</formula>
    </cfRule>
  </conditionalFormatting>
  <conditionalFormatting sqref="L48:L49">
    <cfRule type="expression" dxfId="10" priority="19" stopIfTrue="1">
      <formula>$J$50="Final Grades"</formula>
    </cfRule>
  </conditionalFormatting>
  <conditionalFormatting sqref="J49">
    <cfRule type="expression" dxfId="9" priority="17" stopIfTrue="1">
      <formula>J$50="Semester"</formula>
    </cfRule>
  </conditionalFormatting>
  <conditionalFormatting sqref="J47:K47">
    <cfRule type="expression" dxfId="8" priority="13" stopIfTrue="1">
      <formula>$J$50="Semester"</formula>
    </cfRule>
  </conditionalFormatting>
  <conditionalFormatting sqref="J48">
    <cfRule type="expression" dxfId="7" priority="12" stopIfTrue="1">
      <formula>$J$50="Semester"</formula>
    </cfRule>
  </conditionalFormatting>
  <conditionalFormatting sqref="L47">
    <cfRule type="expression" dxfId="6" priority="11" stopIfTrue="1">
      <formula>$J$50="Final Grades"</formula>
    </cfRule>
  </conditionalFormatting>
  <conditionalFormatting sqref="M49">
    <cfRule type="expression" dxfId="5" priority="9" stopIfTrue="1">
      <formula>M$50="Semester"</formula>
    </cfRule>
  </conditionalFormatting>
  <conditionalFormatting sqref="M47:N47">
    <cfRule type="expression" dxfId="4" priority="5" stopIfTrue="1">
      <formula>$M$50="Semester"</formula>
    </cfRule>
  </conditionalFormatting>
  <conditionalFormatting sqref="M48">
    <cfRule type="expression" dxfId="3" priority="4" stopIfTrue="1">
      <formula>M$50="Semester"</formula>
    </cfRule>
  </conditionalFormatting>
  <conditionalFormatting sqref="O48:O49">
    <cfRule type="expression" dxfId="2" priority="3" stopIfTrue="1">
      <formula>$M$50="Final Grades"</formula>
    </cfRule>
  </conditionalFormatting>
  <conditionalFormatting sqref="O47">
    <cfRule type="expression" dxfId="1" priority="2" stopIfTrue="1">
      <formula>$M$50="Final Grades"</formula>
    </cfRule>
  </conditionalFormatting>
  <conditionalFormatting sqref="L53:L54">
    <cfRule type="expression" dxfId="0" priority="1" stopIfTrue="1">
      <formula>$G$50="Final Grades"</formula>
    </cfRule>
  </conditionalFormatting>
  <dataValidations count="2">
    <dataValidation type="custom" allowBlank="1" showInputMessage="1" showErrorMessage="1" sqref="P10">
      <formula1>"□ F, ■ F"</formula1>
    </dataValidation>
    <dataValidation type="list" allowBlank="1" showInputMessage="1" showErrorMessage="1" sqref="G50:O50">
      <formula1>"Semester, Final grades"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5" orientation="landscape" r:id="rId1"/>
  <headerFooter>
    <oddHeader>&amp;L2020年度海外留学支援制度（学部学位取得型）
&amp;R様式ハ</oddHeader>
    <oddFooter>&amp;C&amp;P/&amp;N</oddFooter>
  </headerFooter>
  <rowBreaks count="4" manualBreakCount="4">
    <brk id="32" max="14" man="1"/>
    <brk id="64" max="14" man="1"/>
    <brk id="97" max="14" man="1"/>
    <brk id="12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G42" sqref="G42"/>
    </sheetView>
  </sheetViews>
  <sheetFormatPr defaultRowHeight="12" customHeight="1"/>
  <cols>
    <col min="2" max="8" width="9" style="17"/>
    <col min="9" max="9" width="15.375" style="17" customWidth="1"/>
  </cols>
  <sheetData>
    <row r="1" spans="1:15" s="1" customFormat="1" ht="12" customHeight="1">
      <c r="A1" s="2"/>
      <c r="B1" s="3"/>
      <c r="C1" s="3"/>
      <c r="D1" s="4"/>
      <c r="E1" s="3"/>
      <c r="F1" s="3"/>
      <c r="G1" s="5"/>
      <c r="H1" s="3"/>
      <c r="I1" s="5"/>
      <c r="J1" s="5"/>
      <c r="K1" s="5"/>
      <c r="L1" s="5"/>
      <c r="M1" s="5"/>
      <c r="N1" s="5"/>
      <c r="O1" s="6"/>
    </row>
    <row r="2" spans="1:15" s="1" customFormat="1" ht="12" customHeight="1">
      <c r="A2" s="2"/>
      <c r="B2" s="7">
        <v>60</v>
      </c>
      <c r="C2" s="8">
        <v>30</v>
      </c>
      <c r="D2" s="10">
        <v>15</v>
      </c>
      <c r="E2" s="8">
        <v>10</v>
      </c>
      <c r="F2" s="8">
        <v>6</v>
      </c>
      <c r="G2" s="16">
        <v>5</v>
      </c>
      <c r="H2" s="8"/>
      <c r="I2" s="16" t="s">
        <v>62</v>
      </c>
      <c r="J2" s="18">
        <v>4</v>
      </c>
      <c r="K2" s="5"/>
      <c r="L2" s="5"/>
      <c r="M2" s="5"/>
      <c r="N2" s="5"/>
      <c r="O2" s="6"/>
    </row>
    <row r="3" spans="1:15" s="1" customFormat="1" ht="12" customHeight="1">
      <c r="A3" s="2"/>
      <c r="B3" s="7">
        <v>59</v>
      </c>
      <c r="C3" s="9"/>
      <c r="D3" s="11"/>
      <c r="E3" s="13"/>
      <c r="F3" s="13"/>
      <c r="G3" s="14"/>
      <c r="H3" s="13"/>
      <c r="I3" s="14"/>
      <c r="J3" s="14"/>
      <c r="K3" s="5"/>
      <c r="L3" s="5"/>
      <c r="M3" s="5"/>
      <c r="N3" s="5"/>
      <c r="O3" s="6"/>
    </row>
    <row r="4" spans="1:15" s="1" customFormat="1" ht="12" customHeight="1">
      <c r="A4" s="2"/>
      <c r="B4" s="7">
        <v>58</v>
      </c>
      <c r="C4" s="8">
        <f>C2-1</f>
        <v>29</v>
      </c>
      <c r="D4" s="11"/>
      <c r="E4" s="13"/>
      <c r="F4" s="13"/>
      <c r="G4" s="14"/>
      <c r="H4" s="13" t="s">
        <v>71</v>
      </c>
      <c r="I4" s="14"/>
      <c r="J4" s="14"/>
      <c r="K4" s="5"/>
      <c r="L4" s="5"/>
      <c r="M4" s="5"/>
      <c r="N4" s="5"/>
      <c r="O4" s="6"/>
    </row>
    <row r="5" spans="1:15" s="1" customFormat="1" ht="12" customHeight="1">
      <c r="A5" s="2"/>
      <c r="B5" s="7">
        <v>57</v>
      </c>
      <c r="C5" s="9"/>
      <c r="D5" s="12"/>
      <c r="E5" s="13"/>
      <c r="F5" s="13"/>
      <c r="G5" s="14"/>
      <c r="H5" s="13"/>
      <c r="I5" s="14"/>
      <c r="J5" s="14"/>
      <c r="K5" s="5"/>
      <c r="L5" s="5"/>
      <c r="M5" s="5"/>
      <c r="N5" s="5"/>
      <c r="O5" s="6"/>
    </row>
    <row r="6" spans="1:15" s="1" customFormat="1" ht="12" customHeight="1">
      <c r="A6" s="2"/>
      <c r="B6" s="7">
        <v>56</v>
      </c>
      <c r="C6" s="8">
        <f>C4-1</f>
        <v>28</v>
      </c>
      <c r="D6" s="10">
        <f>D2-1</f>
        <v>14</v>
      </c>
      <c r="E6" s="13"/>
      <c r="F6" s="13"/>
      <c r="G6" s="14"/>
      <c r="H6" s="13"/>
      <c r="I6" s="14"/>
      <c r="J6" s="14"/>
      <c r="K6" s="5"/>
      <c r="L6" s="5"/>
      <c r="M6" s="5"/>
      <c r="N6" s="5"/>
      <c r="O6" s="6"/>
    </row>
    <row r="7" spans="1:15" s="1" customFormat="1" ht="12" customHeight="1">
      <c r="A7" s="2"/>
      <c r="B7" s="7">
        <v>55</v>
      </c>
      <c r="C7" s="9"/>
      <c r="D7" s="11"/>
      <c r="E7" s="9"/>
      <c r="F7" s="13"/>
      <c r="G7" s="14"/>
      <c r="H7" s="9"/>
      <c r="I7" s="14"/>
      <c r="J7" s="14"/>
      <c r="K7" s="5"/>
      <c r="L7" s="5"/>
      <c r="M7" s="5"/>
      <c r="N7" s="5"/>
      <c r="O7" s="6"/>
    </row>
    <row r="8" spans="1:15" s="1" customFormat="1" ht="12" customHeight="1">
      <c r="A8" s="2"/>
      <c r="B8" s="7">
        <v>54</v>
      </c>
      <c r="C8" s="8">
        <f>C6-1</f>
        <v>27</v>
      </c>
      <c r="D8" s="11"/>
      <c r="E8" s="8">
        <f>E2-1</f>
        <v>9</v>
      </c>
      <c r="F8" s="13"/>
      <c r="G8" s="14"/>
      <c r="H8" s="13"/>
      <c r="I8" s="14"/>
      <c r="J8" s="14"/>
      <c r="K8" s="5"/>
      <c r="L8" s="5"/>
      <c r="M8" s="5"/>
      <c r="N8" s="5"/>
      <c r="O8" s="6"/>
    </row>
    <row r="9" spans="1:15" s="1" customFormat="1" ht="12" customHeight="1">
      <c r="A9" s="2"/>
      <c r="B9" s="7">
        <v>53</v>
      </c>
      <c r="C9" s="9"/>
      <c r="D9" s="12"/>
      <c r="E9" s="13"/>
      <c r="F9" s="13"/>
      <c r="G9" s="14"/>
      <c r="H9" s="13" t="s">
        <v>72</v>
      </c>
      <c r="I9" s="14"/>
      <c r="J9" s="14"/>
      <c r="K9" s="5"/>
      <c r="L9" s="5"/>
      <c r="M9" s="5"/>
      <c r="N9" s="5"/>
      <c r="O9" s="6"/>
    </row>
    <row r="10" spans="1:15" s="1" customFormat="1" ht="12" customHeight="1">
      <c r="A10" s="2"/>
      <c r="B10" s="7">
        <v>52</v>
      </c>
      <c r="C10" s="8">
        <f>C8-1</f>
        <v>26</v>
      </c>
      <c r="D10" s="10">
        <f>D6-1</f>
        <v>13</v>
      </c>
      <c r="E10" s="13"/>
      <c r="F10" s="13"/>
      <c r="G10" s="14"/>
      <c r="H10" s="13"/>
      <c r="I10" s="14"/>
      <c r="J10" s="14"/>
      <c r="K10" s="5"/>
      <c r="L10" s="5"/>
      <c r="M10" s="5"/>
      <c r="N10" s="5"/>
      <c r="O10" s="6"/>
    </row>
    <row r="11" spans="1:15" s="1" customFormat="1" ht="12" customHeight="1">
      <c r="A11" s="2"/>
      <c r="B11" s="7">
        <v>51</v>
      </c>
      <c r="C11" s="9"/>
      <c r="D11" s="11"/>
      <c r="E11" s="13"/>
      <c r="F11" s="9"/>
      <c r="G11" s="14"/>
      <c r="H11" s="13"/>
      <c r="I11" s="14"/>
      <c r="J11" s="14"/>
      <c r="K11" s="5"/>
      <c r="L11" s="5"/>
      <c r="M11" s="5"/>
      <c r="N11" s="5"/>
      <c r="O11" s="6"/>
    </row>
    <row r="12" spans="1:15" s="1" customFormat="1" ht="12" customHeight="1">
      <c r="A12" s="2"/>
      <c r="B12" s="7">
        <v>50</v>
      </c>
      <c r="C12" s="8">
        <f>C10-1</f>
        <v>25</v>
      </c>
      <c r="D12" s="11"/>
      <c r="E12" s="13"/>
      <c r="F12" s="8">
        <f>F2-1</f>
        <v>5</v>
      </c>
      <c r="G12" s="14"/>
      <c r="H12" s="9"/>
      <c r="I12" s="14"/>
      <c r="J12" s="14"/>
      <c r="K12" s="5"/>
      <c r="L12" s="5"/>
      <c r="M12" s="5"/>
      <c r="N12" s="5"/>
      <c r="O12" s="6"/>
    </row>
    <row r="13" spans="1:15" s="1" customFormat="1" ht="12" customHeight="1">
      <c r="A13" s="2"/>
      <c r="B13" s="7">
        <v>49</v>
      </c>
      <c r="C13" s="9"/>
      <c r="D13" s="12"/>
      <c r="E13" s="9"/>
      <c r="F13" s="13"/>
      <c r="G13" s="15"/>
      <c r="H13" s="8"/>
      <c r="I13" s="15"/>
      <c r="J13" s="14"/>
      <c r="K13" s="5"/>
      <c r="L13" s="5"/>
      <c r="M13" s="5"/>
      <c r="N13" s="5"/>
      <c r="O13" s="6"/>
    </row>
    <row r="14" spans="1:15" s="1" customFormat="1" ht="12" customHeight="1">
      <c r="A14" s="2"/>
      <c r="B14" s="7">
        <v>48</v>
      </c>
      <c r="C14" s="8">
        <f>C12-1</f>
        <v>24</v>
      </c>
      <c r="D14" s="10">
        <f>D10-1</f>
        <v>12</v>
      </c>
      <c r="E14" s="8">
        <f>E8-1</f>
        <v>8</v>
      </c>
      <c r="F14" s="13"/>
      <c r="G14" s="16">
        <f>G2-1</f>
        <v>4</v>
      </c>
      <c r="H14" s="13"/>
      <c r="I14" s="16" t="s">
        <v>63</v>
      </c>
      <c r="J14" s="14"/>
      <c r="K14" s="5"/>
      <c r="L14" s="5"/>
      <c r="M14" s="5"/>
      <c r="N14" s="5"/>
      <c r="O14" s="6"/>
    </row>
    <row r="15" spans="1:15" s="1" customFormat="1" ht="12" customHeight="1">
      <c r="A15" s="2"/>
      <c r="B15" s="7">
        <v>47</v>
      </c>
      <c r="C15" s="9"/>
      <c r="D15" s="11"/>
      <c r="E15" s="13"/>
      <c r="F15" s="13"/>
      <c r="G15" s="14"/>
      <c r="H15" s="13" t="s">
        <v>67</v>
      </c>
      <c r="I15" s="14"/>
      <c r="J15" s="14"/>
      <c r="K15" s="5"/>
      <c r="L15" s="5"/>
      <c r="M15" s="5"/>
      <c r="N15" s="5"/>
      <c r="O15" s="6"/>
    </row>
    <row r="16" spans="1:15" s="1" customFormat="1" ht="12" customHeight="1">
      <c r="A16" s="2"/>
      <c r="B16" s="7">
        <v>46</v>
      </c>
      <c r="C16" s="8">
        <f>C14-1</f>
        <v>23</v>
      </c>
      <c r="D16" s="11"/>
      <c r="E16" s="13"/>
      <c r="F16" s="13"/>
      <c r="G16" s="14"/>
      <c r="H16" s="13"/>
      <c r="I16" s="14"/>
      <c r="J16" s="14"/>
      <c r="K16" s="5"/>
      <c r="L16" s="5"/>
      <c r="M16" s="5"/>
      <c r="N16" s="5"/>
      <c r="O16" s="6"/>
    </row>
    <row r="17" spans="1:15" s="1" customFormat="1" ht="12" customHeight="1">
      <c r="A17" s="2"/>
      <c r="B17" s="7">
        <v>45</v>
      </c>
      <c r="C17" s="9"/>
      <c r="D17" s="12"/>
      <c r="E17" s="13"/>
      <c r="F17" s="13"/>
      <c r="G17" s="14"/>
      <c r="H17" s="13"/>
      <c r="I17" s="14"/>
      <c r="J17" s="18">
        <f>J2-1</f>
        <v>3</v>
      </c>
      <c r="K17" s="5"/>
      <c r="L17" s="5"/>
      <c r="M17" s="5"/>
      <c r="N17" s="5"/>
      <c r="O17" s="6"/>
    </row>
    <row r="18" spans="1:15" s="1" customFormat="1" ht="12" customHeight="1">
      <c r="A18" s="2"/>
      <c r="B18" s="7">
        <v>44</v>
      </c>
      <c r="C18" s="8">
        <f>C16-1</f>
        <v>22</v>
      </c>
      <c r="D18" s="10">
        <f>D14-1</f>
        <v>11</v>
      </c>
      <c r="E18" s="13"/>
      <c r="F18" s="13"/>
      <c r="G18" s="14"/>
      <c r="H18" s="9"/>
      <c r="I18" s="14"/>
      <c r="J18" s="14"/>
      <c r="K18" s="5"/>
      <c r="L18" s="5"/>
      <c r="M18" s="5"/>
      <c r="N18" s="5"/>
      <c r="O18" s="6"/>
    </row>
    <row r="19" spans="1:15" ht="12" customHeight="1">
      <c r="B19" s="7">
        <v>43</v>
      </c>
      <c r="C19" s="9"/>
      <c r="D19" s="11"/>
      <c r="E19" s="9"/>
      <c r="F19" s="13"/>
      <c r="G19" s="14"/>
      <c r="H19" s="8"/>
      <c r="I19" s="14"/>
      <c r="J19" s="14"/>
    </row>
    <row r="20" spans="1:15" ht="12" customHeight="1">
      <c r="B20" s="7">
        <v>42</v>
      </c>
      <c r="C20" s="8">
        <f>C18-1</f>
        <v>21</v>
      </c>
      <c r="D20" s="11"/>
      <c r="E20" s="8">
        <f>E14-1</f>
        <v>7</v>
      </c>
      <c r="F20" s="13"/>
      <c r="G20" s="14"/>
      <c r="H20" s="13"/>
      <c r="I20" s="14"/>
      <c r="J20" s="14"/>
    </row>
    <row r="21" spans="1:15" ht="12" customHeight="1">
      <c r="B21" s="7">
        <v>41</v>
      </c>
      <c r="C21" s="9"/>
      <c r="D21" s="12"/>
      <c r="E21" s="13"/>
      <c r="F21" s="9"/>
      <c r="G21" s="14"/>
      <c r="H21" s="13" t="s">
        <v>73</v>
      </c>
      <c r="I21" s="14"/>
      <c r="J21" s="14"/>
    </row>
    <row r="22" spans="1:15" s="1" customFormat="1" ht="12" customHeight="1">
      <c r="A22" s="2"/>
      <c r="B22" s="7">
        <v>40</v>
      </c>
      <c r="C22" s="8">
        <f>C20-1</f>
        <v>20</v>
      </c>
      <c r="D22" s="10">
        <f>D18-1</f>
        <v>10</v>
      </c>
      <c r="E22" s="13"/>
      <c r="F22" s="8">
        <f>F12-1</f>
        <v>4</v>
      </c>
      <c r="G22" s="14"/>
      <c r="H22" s="13"/>
      <c r="I22" s="14"/>
      <c r="J22" s="14"/>
      <c r="K22" s="5"/>
      <c r="L22" s="5"/>
      <c r="M22" s="5"/>
      <c r="N22" s="5"/>
      <c r="O22" s="6"/>
    </row>
    <row r="23" spans="1:15" s="1" customFormat="1" ht="12" customHeight="1">
      <c r="A23" s="2"/>
      <c r="B23" s="7">
        <v>39</v>
      </c>
      <c r="C23" s="9"/>
      <c r="D23" s="11"/>
      <c r="E23" s="13"/>
      <c r="F23" s="13"/>
      <c r="G23" s="14"/>
      <c r="H23" s="13"/>
      <c r="I23" s="14"/>
      <c r="J23" s="14"/>
      <c r="K23" s="5"/>
      <c r="L23" s="5"/>
      <c r="M23" s="5"/>
      <c r="N23" s="5"/>
      <c r="O23" s="6"/>
    </row>
    <row r="24" spans="1:15" s="1" customFormat="1" ht="12" customHeight="1">
      <c r="A24" s="2"/>
      <c r="B24" s="7">
        <v>38</v>
      </c>
      <c r="C24" s="8">
        <f>C22-1</f>
        <v>19</v>
      </c>
      <c r="D24" s="11"/>
      <c r="E24" s="13"/>
      <c r="F24" s="13"/>
      <c r="G24" s="14"/>
      <c r="H24" s="9"/>
      <c r="I24" s="14"/>
      <c r="J24" s="14"/>
      <c r="K24" s="5"/>
      <c r="L24" s="5"/>
      <c r="M24" s="5"/>
      <c r="N24" s="5"/>
      <c r="O24" s="6"/>
    </row>
    <row r="25" spans="1:15" s="1" customFormat="1" ht="12" customHeight="1">
      <c r="A25" s="2"/>
      <c r="B25" s="7">
        <v>37</v>
      </c>
      <c r="C25" s="9"/>
      <c r="D25" s="12"/>
      <c r="E25" s="9"/>
      <c r="F25" s="13"/>
      <c r="G25" s="14"/>
      <c r="H25" s="8"/>
      <c r="I25" s="14"/>
      <c r="J25" s="14"/>
      <c r="K25" s="5"/>
      <c r="L25" s="5"/>
      <c r="M25" s="5"/>
      <c r="N25" s="5"/>
      <c r="O25" s="6"/>
    </row>
    <row r="26" spans="1:15" s="1" customFormat="1" ht="12" customHeight="1">
      <c r="A26" s="2"/>
      <c r="B26" s="7">
        <v>36</v>
      </c>
      <c r="C26" s="8">
        <f>C24-1</f>
        <v>18</v>
      </c>
      <c r="D26" s="10">
        <f>D22-1</f>
        <v>9</v>
      </c>
      <c r="E26" s="8">
        <f>E20-1</f>
        <v>6</v>
      </c>
      <c r="F26" s="13"/>
      <c r="G26" s="16">
        <f>G14-1</f>
        <v>3</v>
      </c>
      <c r="H26" s="13"/>
      <c r="I26" s="16" t="s">
        <v>64</v>
      </c>
      <c r="J26" s="14"/>
      <c r="K26" s="5"/>
      <c r="L26" s="5"/>
      <c r="M26" s="5"/>
      <c r="N26" s="5"/>
      <c r="O26" s="6"/>
    </row>
    <row r="27" spans="1:15" s="1" customFormat="1" ht="12" customHeight="1">
      <c r="A27" s="2"/>
      <c r="B27" s="7">
        <v>35</v>
      </c>
      <c r="C27" s="9"/>
      <c r="D27" s="11"/>
      <c r="E27" s="13"/>
      <c r="F27" s="13"/>
      <c r="G27" s="14"/>
      <c r="H27" s="13"/>
      <c r="I27" s="14"/>
      <c r="J27" s="14"/>
      <c r="K27" s="5"/>
      <c r="L27" s="5"/>
      <c r="M27" s="5"/>
      <c r="N27" s="5"/>
      <c r="O27" s="6"/>
    </row>
    <row r="28" spans="1:15" s="1" customFormat="1" ht="12" customHeight="1">
      <c r="A28" s="2"/>
      <c r="B28" s="7">
        <v>34</v>
      </c>
      <c r="C28" s="8">
        <f>C26-1</f>
        <v>17</v>
      </c>
      <c r="D28" s="11"/>
      <c r="E28" s="13"/>
      <c r="F28" s="13"/>
      <c r="G28" s="14"/>
      <c r="H28" s="13" t="s">
        <v>74</v>
      </c>
      <c r="I28" s="14"/>
      <c r="J28" s="14"/>
      <c r="K28" s="5"/>
      <c r="L28" s="5"/>
      <c r="M28" s="5"/>
      <c r="N28" s="5"/>
      <c r="O28" s="6"/>
    </row>
    <row r="29" spans="1:15" s="1" customFormat="1" ht="12" customHeight="1">
      <c r="A29" s="2"/>
      <c r="B29" s="7">
        <v>33</v>
      </c>
      <c r="C29" s="9"/>
      <c r="D29" s="12"/>
      <c r="E29" s="13"/>
      <c r="F29" s="13"/>
      <c r="G29" s="14"/>
      <c r="H29" s="13"/>
      <c r="I29" s="14"/>
      <c r="J29" s="14"/>
      <c r="K29" s="5"/>
      <c r="L29" s="5"/>
      <c r="M29" s="5"/>
      <c r="N29" s="5"/>
      <c r="O29" s="6"/>
    </row>
    <row r="30" spans="1:15" s="1" customFormat="1" ht="12" customHeight="1">
      <c r="A30" s="2"/>
      <c r="B30" s="7">
        <v>32</v>
      </c>
      <c r="C30" s="8">
        <f>C28-1</f>
        <v>16</v>
      </c>
      <c r="D30" s="10">
        <f>D26-1</f>
        <v>8</v>
      </c>
      <c r="E30" s="13"/>
      <c r="F30" s="13"/>
      <c r="G30" s="14"/>
      <c r="H30" s="9"/>
      <c r="I30" s="14"/>
      <c r="J30" s="14"/>
      <c r="K30" s="5"/>
      <c r="L30" s="5"/>
      <c r="M30" s="5"/>
      <c r="N30" s="5"/>
      <c r="O30" s="6"/>
    </row>
    <row r="31" spans="1:15" s="1" customFormat="1" ht="12" customHeight="1">
      <c r="A31" s="2"/>
      <c r="B31" s="7">
        <v>31</v>
      </c>
      <c r="C31" s="9"/>
      <c r="D31" s="11"/>
      <c r="E31" s="9"/>
      <c r="F31" s="9"/>
      <c r="G31" s="14"/>
      <c r="H31" s="8"/>
      <c r="I31" s="14"/>
      <c r="J31" s="14"/>
      <c r="K31" s="5"/>
      <c r="L31" s="5"/>
      <c r="M31" s="5"/>
      <c r="N31" s="5"/>
      <c r="O31" s="6"/>
    </row>
    <row r="32" spans="1:15" s="1" customFormat="1" ht="12" customHeight="1">
      <c r="A32" s="2"/>
      <c r="B32" s="7">
        <v>30</v>
      </c>
      <c r="C32" s="8">
        <f>C30-1</f>
        <v>15</v>
      </c>
      <c r="D32" s="11"/>
      <c r="E32" s="8">
        <f>E26-1</f>
        <v>5</v>
      </c>
      <c r="F32" s="8">
        <f>F22-1</f>
        <v>3</v>
      </c>
      <c r="G32" s="14"/>
      <c r="H32" s="13"/>
      <c r="I32" s="14"/>
      <c r="J32" s="18">
        <v>2</v>
      </c>
      <c r="K32" s="5"/>
      <c r="L32" s="5"/>
      <c r="M32" s="5"/>
      <c r="N32" s="5"/>
      <c r="O32" s="6"/>
    </row>
    <row r="33" spans="1:15" s="1" customFormat="1" ht="12" customHeight="1">
      <c r="A33" s="2"/>
      <c r="B33" s="7">
        <v>29</v>
      </c>
      <c r="C33" s="9"/>
      <c r="D33" s="12"/>
      <c r="E33" s="13"/>
      <c r="F33" s="13"/>
      <c r="G33" s="14"/>
      <c r="H33" s="13"/>
      <c r="I33" s="14"/>
      <c r="J33" s="14"/>
      <c r="K33" s="5"/>
      <c r="L33" s="5"/>
      <c r="M33" s="5"/>
      <c r="N33" s="5"/>
      <c r="O33" s="6"/>
    </row>
    <row r="34" spans="1:15" s="1" customFormat="1" ht="12" customHeight="1">
      <c r="A34" s="2"/>
      <c r="B34" s="7">
        <v>28</v>
      </c>
      <c r="C34" s="8">
        <f>C32-1</f>
        <v>14</v>
      </c>
      <c r="D34" s="10">
        <f>D30-1</f>
        <v>7</v>
      </c>
      <c r="E34" s="13"/>
      <c r="F34" s="13"/>
      <c r="G34" s="14"/>
      <c r="H34" s="13"/>
      <c r="I34" s="14"/>
      <c r="J34" s="14"/>
      <c r="K34" s="5"/>
      <c r="L34" s="5"/>
      <c r="M34" s="5"/>
      <c r="N34" s="5"/>
      <c r="O34" s="6"/>
    </row>
    <row r="35" spans="1:15" s="1" customFormat="1" ht="12" customHeight="1">
      <c r="A35" s="2"/>
      <c r="B35" s="7">
        <v>27</v>
      </c>
      <c r="C35" s="9"/>
      <c r="D35" s="11"/>
      <c r="E35" s="13"/>
      <c r="F35" s="13"/>
      <c r="G35" s="14"/>
      <c r="H35" s="13"/>
      <c r="I35" s="14"/>
      <c r="J35" s="14"/>
      <c r="K35" s="5"/>
      <c r="L35" s="5"/>
      <c r="M35" s="5"/>
      <c r="N35" s="5"/>
      <c r="O35" s="6"/>
    </row>
    <row r="36" spans="1:15" s="1" customFormat="1" ht="12" customHeight="1">
      <c r="A36" s="2"/>
      <c r="B36" s="7">
        <v>26</v>
      </c>
      <c r="C36" s="8">
        <f>C34-1</f>
        <v>13</v>
      </c>
      <c r="D36" s="11"/>
      <c r="E36" s="13"/>
      <c r="F36" s="13"/>
      <c r="G36" s="14"/>
      <c r="H36" s="9"/>
      <c r="I36" s="14"/>
      <c r="J36" s="14"/>
      <c r="K36" s="5"/>
      <c r="L36" s="5"/>
      <c r="M36" s="5"/>
      <c r="N36" s="5"/>
      <c r="O36" s="6"/>
    </row>
    <row r="37" spans="1:15" s="1" customFormat="1" ht="12" customHeight="1">
      <c r="A37" s="2"/>
      <c r="B37" s="7">
        <v>25</v>
      </c>
      <c r="C37" s="9"/>
      <c r="D37" s="12"/>
      <c r="E37" s="9"/>
      <c r="F37" s="13"/>
      <c r="G37" s="14"/>
      <c r="H37" s="8" t="s">
        <v>75</v>
      </c>
      <c r="I37" s="14"/>
      <c r="J37" s="14"/>
      <c r="K37" s="5"/>
      <c r="L37" s="5"/>
      <c r="M37" s="5"/>
      <c r="N37" s="5"/>
      <c r="O37" s="6"/>
    </row>
    <row r="38" spans="1:15" s="1" customFormat="1" ht="12" customHeight="1">
      <c r="A38" s="2"/>
      <c r="B38" s="7">
        <v>24</v>
      </c>
      <c r="C38" s="8">
        <f>C36-1</f>
        <v>12</v>
      </c>
      <c r="D38" s="10">
        <f>D34-1</f>
        <v>6</v>
      </c>
      <c r="E38" s="8">
        <f>E32-1</f>
        <v>4</v>
      </c>
      <c r="F38" s="13"/>
      <c r="G38" s="16">
        <f>G26-1</f>
        <v>2</v>
      </c>
      <c r="H38" s="13"/>
      <c r="I38" s="16" t="s">
        <v>65</v>
      </c>
      <c r="J38" s="14"/>
      <c r="K38" s="5"/>
      <c r="L38" s="5"/>
      <c r="M38" s="5"/>
      <c r="N38" s="5"/>
      <c r="O38" s="6"/>
    </row>
    <row r="39" spans="1:15" ht="12" customHeight="1">
      <c r="B39" s="7">
        <v>23</v>
      </c>
      <c r="C39" s="9"/>
      <c r="D39" s="11"/>
      <c r="E39" s="13"/>
      <c r="F39" s="13"/>
      <c r="G39" s="14"/>
      <c r="H39" s="13"/>
      <c r="I39" s="14"/>
      <c r="J39" s="14"/>
    </row>
    <row r="40" spans="1:15" ht="12" customHeight="1">
      <c r="B40" s="7">
        <v>22</v>
      </c>
      <c r="C40" s="8">
        <f>C38-1</f>
        <v>11</v>
      </c>
      <c r="D40" s="11"/>
      <c r="E40" s="13"/>
      <c r="F40" s="13"/>
      <c r="G40" s="14"/>
      <c r="H40" s="13"/>
      <c r="I40" s="14"/>
      <c r="J40" s="14"/>
    </row>
    <row r="41" spans="1:15" ht="12" customHeight="1">
      <c r="B41" s="7">
        <v>21</v>
      </c>
      <c r="C41" s="9"/>
      <c r="D41" s="12"/>
      <c r="E41" s="13"/>
      <c r="F41" s="9"/>
      <c r="G41" s="14"/>
      <c r="H41" s="13"/>
      <c r="I41" s="14"/>
      <c r="J41" s="14"/>
    </row>
    <row r="42" spans="1:15" s="1" customFormat="1" ht="12" customHeight="1">
      <c r="A42" s="2"/>
      <c r="B42" s="7">
        <v>20</v>
      </c>
      <c r="C42" s="8">
        <f>C40-1</f>
        <v>10</v>
      </c>
      <c r="D42" s="10">
        <f>D38-1</f>
        <v>5</v>
      </c>
      <c r="E42" s="13"/>
      <c r="F42" s="8">
        <f>F32-1</f>
        <v>2</v>
      </c>
      <c r="G42" s="14"/>
      <c r="H42" s="9"/>
      <c r="I42" s="14"/>
      <c r="J42" s="14"/>
      <c r="K42" s="5"/>
      <c r="L42" s="5"/>
      <c r="M42" s="5"/>
      <c r="N42" s="5"/>
      <c r="O42" s="6"/>
    </row>
    <row r="43" spans="1:15" s="1" customFormat="1" ht="12" customHeight="1">
      <c r="A43" s="2"/>
      <c r="B43" s="7">
        <v>19</v>
      </c>
      <c r="C43" s="9"/>
      <c r="D43" s="11"/>
      <c r="E43" s="9"/>
      <c r="F43" s="13"/>
      <c r="G43" s="14"/>
      <c r="H43" s="8" t="s">
        <v>68</v>
      </c>
      <c r="I43" s="14"/>
      <c r="J43" s="14"/>
      <c r="K43" s="5"/>
      <c r="L43" s="5"/>
      <c r="M43" s="5"/>
      <c r="N43" s="5"/>
      <c r="O43" s="6"/>
    </row>
    <row r="44" spans="1:15" s="1" customFormat="1" ht="12" customHeight="1">
      <c r="A44" s="2"/>
      <c r="B44" s="7">
        <v>18</v>
      </c>
      <c r="C44" s="8">
        <f>C42-1</f>
        <v>9</v>
      </c>
      <c r="D44" s="11"/>
      <c r="E44" s="8">
        <f>E38-1</f>
        <v>3</v>
      </c>
      <c r="F44" s="13"/>
      <c r="G44" s="14"/>
      <c r="H44" s="13"/>
      <c r="I44" s="14"/>
      <c r="J44" s="14"/>
      <c r="K44" s="5"/>
      <c r="L44" s="5"/>
      <c r="M44" s="5"/>
      <c r="N44" s="5"/>
      <c r="O44" s="6"/>
    </row>
    <row r="45" spans="1:15" s="1" customFormat="1" ht="12" customHeight="1">
      <c r="A45" s="2"/>
      <c r="B45" s="7">
        <v>17</v>
      </c>
      <c r="C45" s="9"/>
      <c r="D45" s="12"/>
      <c r="E45" s="13"/>
      <c r="F45" s="13"/>
      <c r="G45" s="14"/>
      <c r="H45" s="13"/>
      <c r="I45" s="14"/>
      <c r="J45" s="14"/>
      <c r="K45" s="5"/>
      <c r="L45" s="5"/>
      <c r="M45" s="5"/>
      <c r="N45" s="5"/>
      <c r="O45" s="6"/>
    </row>
    <row r="46" spans="1:15" s="1" customFormat="1" ht="12" customHeight="1">
      <c r="A46" s="2"/>
      <c r="B46" s="7">
        <v>16</v>
      </c>
      <c r="C46" s="8">
        <f>C44-1</f>
        <v>8</v>
      </c>
      <c r="D46" s="10">
        <f>D42-1</f>
        <v>4</v>
      </c>
      <c r="E46" s="13"/>
      <c r="F46" s="13"/>
      <c r="G46" s="14"/>
      <c r="H46" s="13"/>
      <c r="I46" s="14"/>
      <c r="J46" s="14"/>
      <c r="K46" s="5"/>
      <c r="L46" s="5"/>
      <c r="M46" s="5"/>
      <c r="N46" s="5"/>
      <c r="O46" s="6"/>
    </row>
    <row r="47" spans="1:15" s="1" customFormat="1" ht="12" customHeight="1">
      <c r="A47" s="2"/>
      <c r="B47" s="7">
        <v>15</v>
      </c>
      <c r="C47" s="9"/>
      <c r="D47" s="11"/>
      <c r="E47" s="13"/>
      <c r="F47" s="13"/>
      <c r="G47" s="14"/>
      <c r="H47" s="13"/>
      <c r="I47" s="14"/>
      <c r="J47" s="18">
        <v>1</v>
      </c>
      <c r="K47" s="5"/>
      <c r="L47" s="5"/>
      <c r="M47" s="5"/>
      <c r="N47" s="5"/>
      <c r="O47" s="6"/>
    </row>
    <row r="48" spans="1:15" s="1" customFormat="1" ht="12" customHeight="1">
      <c r="A48" s="2"/>
      <c r="B48" s="7">
        <v>14</v>
      </c>
      <c r="C48" s="8">
        <f>C46-1</f>
        <v>7</v>
      </c>
      <c r="D48" s="11"/>
      <c r="E48" s="13"/>
      <c r="F48" s="13"/>
      <c r="G48" s="14"/>
      <c r="H48" s="9"/>
      <c r="I48" s="14"/>
      <c r="J48" s="14"/>
      <c r="K48" s="5"/>
      <c r="L48" s="5"/>
      <c r="M48" s="5"/>
      <c r="N48" s="5"/>
      <c r="O48" s="6"/>
    </row>
    <row r="49" spans="1:15" s="1" customFormat="1" ht="12" customHeight="1">
      <c r="A49" s="2"/>
      <c r="B49" s="7">
        <v>13</v>
      </c>
      <c r="C49" s="9"/>
      <c r="D49" s="12"/>
      <c r="E49" s="9"/>
      <c r="F49" s="13"/>
      <c r="G49" s="14"/>
      <c r="H49" s="8" t="s">
        <v>69</v>
      </c>
      <c r="I49" s="14"/>
      <c r="J49" s="14"/>
      <c r="K49" s="5"/>
      <c r="L49" s="5"/>
      <c r="M49" s="5"/>
      <c r="N49" s="5"/>
      <c r="O49" s="6"/>
    </row>
    <row r="50" spans="1:15" s="1" customFormat="1" ht="12" customHeight="1">
      <c r="A50" s="2"/>
      <c r="B50" s="7">
        <v>12</v>
      </c>
      <c r="C50" s="8">
        <f>C48-1</f>
        <v>6</v>
      </c>
      <c r="D50" s="10">
        <f>D46-1</f>
        <v>3</v>
      </c>
      <c r="E50" s="8">
        <f>E44-1</f>
        <v>2</v>
      </c>
      <c r="F50" s="13"/>
      <c r="G50" s="16">
        <f>G38-1</f>
        <v>1</v>
      </c>
      <c r="H50" s="13"/>
      <c r="I50" s="16" t="s">
        <v>66</v>
      </c>
      <c r="J50" s="14"/>
      <c r="K50" s="5"/>
      <c r="L50" s="5"/>
      <c r="M50" s="5"/>
      <c r="N50" s="5"/>
      <c r="O50" s="6"/>
    </row>
    <row r="51" spans="1:15" s="1" customFormat="1" ht="12" customHeight="1">
      <c r="A51" s="2"/>
      <c r="B51" s="7">
        <v>11</v>
      </c>
      <c r="C51" s="9"/>
      <c r="D51" s="11"/>
      <c r="E51" s="13"/>
      <c r="F51" s="9"/>
      <c r="G51" s="14"/>
      <c r="H51" s="13"/>
      <c r="I51" s="14"/>
      <c r="J51" s="14"/>
      <c r="K51" s="5"/>
      <c r="L51" s="5"/>
      <c r="M51" s="5"/>
      <c r="N51" s="5"/>
      <c r="O51" s="6"/>
    </row>
    <row r="52" spans="1:15" s="1" customFormat="1" ht="12" customHeight="1">
      <c r="A52" s="2"/>
      <c r="B52" s="7">
        <v>10</v>
      </c>
      <c r="C52" s="8">
        <f>C50-1</f>
        <v>5</v>
      </c>
      <c r="D52" s="11"/>
      <c r="E52" s="13"/>
      <c r="F52" s="8">
        <f>F42-1</f>
        <v>1</v>
      </c>
      <c r="G52" s="14"/>
      <c r="H52" s="13"/>
      <c r="I52" s="14"/>
      <c r="J52" s="14"/>
      <c r="K52" s="5"/>
      <c r="L52" s="5"/>
      <c r="M52" s="5"/>
      <c r="N52" s="5"/>
      <c r="O52" s="6"/>
    </row>
    <row r="53" spans="1:15" s="1" customFormat="1" ht="12" customHeight="1">
      <c r="A53" s="2"/>
      <c r="B53" s="7">
        <v>9</v>
      </c>
      <c r="C53" s="9"/>
      <c r="D53" s="12"/>
      <c r="E53" s="13"/>
      <c r="F53" s="13"/>
      <c r="G53" s="14"/>
      <c r="H53" s="13"/>
      <c r="I53" s="14"/>
      <c r="J53" s="14"/>
      <c r="K53" s="5"/>
      <c r="L53" s="5"/>
      <c r="M53" s="5"/>
      <c r="N53" s="5"/>
      <c r="O53" s="6"/>
    </row>
    <row r="54" spans="1:15" s="1" customFormat="1" ht="12" customHeight="1">
      <c r="A54" s="2"/>
      <c r="B54" s="7">
        <v>8</v>
      </c>
      <c r="C54" s="8">
        <f>C52-1</f>
        <v>4</v>
      </c>
      <c r="D54" s="10">
        <f>D50-1</f>
        <v>2</v>
      </c>
      <c r="E54" s="13"/>
      <c r="F54" s="13"/>
      <c r="G54" s="14"/>
      <c r="H54" s="9"/>
      <c r="I54" s="14"/>
      <c r="J54" s="14"/>
      <c r="K54" s="5"/>
      <c r="L54" s="5"/>
      <c r="M54" s="5"/>
      <c r="N54" s="5"/>
      <c r="O54" s="6"/>
    </row>
    <row r="55" spans="1:15" s="1" customFormat="1" ht="12" customHeight="1">
      <c r="A55" s="2"/>
      <c r="B55" s="7">
        <v>7</v>
      </c>
      <c r="C55" s="9"/>
      <c r="D55" s="11"/>
      <c r="E55" s="9"/>
      <c r="F55" s="13"/>
      <c r="G55" s="14"/>
      <c r="H55" s="8" t="s">
        <v>70</v>
      </c>
      <c r="I55" s="14"/>
      <c r="J55" s="14"/>
      <c r="K55" s="5"/>
      <c r="L55" s="5"/>
      <c r="M55" s="5"/>
      <c r="N55" s="5"/>
      <c r="O55" s="6"/>
    </row>
    <row r="56" spans="1:15" s="1" customFormat="1" ht="12" customHeight="1">
      <c r="A56" s="2"/>
      <c r="B56" s="7">
        <v>6</v>
      </c>
      <c r="C56" s="8">
        <f>C54-1</f>
        <v>3</v>
      </c>
      <c r="D56" s="11"/>
      <c r="E56" s="8">
        <f>E50-1</f>
        <v>1</v>
      </c>
      <c r="F56" s="13"/>
      <c r="G56" s="14"/>
      <c r="H56" s="13"/>
      <c r="I56" s="14"/>
      <c r="J56" s="14"/>
      <c r="K56" s="5"/>
      <c r="L56" s="5"/>
      <c r="M56" s="5"/>
      <c r="N56" s="5"/>
      <c r="O56" s="6"/>
    </row>
    <row r="57" spans="1:15" s="1" customFormat="1" ht="12" customHeight="1">
      <c r="A57" s="2"/>
      <c r="B57" s="7">
        <v>5</v>
      </c>
      <c r="C57" s="9"/>
      <c r="D57" s="12"/>
      <c r="E57" s="13"/>
      <c r="F57" s="13"/>
      <c r="G57" s="14"/>
      <c r="H57" s="13"/>
      <c r="I57" s="14"/>
      <c r="J57" s="14"/>
      <c r="K57" s="5"/>
      <c r="L57" s="5"/>
      <c r="M57" s="5"/>
      <c r="N57" s="5"/>
      <c r="O57" s="6"/>
    </row>
    <row r="58" spans="1:15" s="1" customFormat="1" ht="12" customHeight="1">
      <c r="A58" s="2"/>
      <c r="B58" s="7">
        <v>4</v>
      </c>
      <c r="C58" s="8">
        <f>C56-1</f>
        <v>2</v>
      </c>
      <c r="D58" s="10">
        <f>D54-1</f>
        <v>1</v>
      </c>
      <c r="E58" s="13"/>
      <c r="F58" s="13"/>
      <c r="G58" s="14"/>
      <c r="H58" s="13"/>
      <c r="I58" s="14"/>
      <c r="J58" s="14"/>
      <c r="K58" s="5"/>
      <c r="L58" s="5"/>
      <c r="M58" s="5"/>
      <c r="N58" s="5"/>
      <c r="O58" s="6"/>
    </row>
    <row r="59" spans="1:15" ht="12" customHeight="1">
      <c r="B59" s="7">
        <v>3</v>
      </c>
      <c r="C59" s="9"/>
      <c r="D59" s="11"/>
      <c r="E59" s="13"/>
      <c r="F59" s="13"/>
      <c r="G59" s="14"/>
      <c r="H59" s="13"/>
      <c r="I59" s="14"/>
      <c r="J59" s="14"/>
    </row>
    <row r="60" spans="1:15" ht="12" customHeight="1">
      <c r="B60" s="7">
        <v>2</v>
      </c>
      <c r="C60" s="8">
        <f>C58-1</f>
        <v>1</v>
      </c>
      <c r="D60" s="11"/>
      <c r="E60" s="13"/>
      <c r="F60" s="13"/>
      <c r="G60" s="14"/>
      <c r="H60" s="9"/>
      <c r="I60" s="14"/>
      <c r="J60" s="14"/>
    </row>
    <row r="61" spans="1:15" ht="12" customHeight="1">
      <c r="B61" s="7">
        <v>1</v>
      </c>
      <c r="C61" s="9"/>
      <c r="D61" s="12"/>
      <c r="E61" s="9"/>
      <c r="F61" s="9"/>
      <c r="G61" s="15"/>
      <c r="H61" s="8"/>
      <c r="I61" s="15"/>
      <c r="J61" s="15"/>
    </row>
    <row r="62" spans="1:15" ht="12" customHeight="1">
      <c r="H62" s="13"/>
      <c r="J62" s="17"/>
      <c r="K62" s="17"/>
    </row>
    <row r="63" spans="1:15" ht="12" customHeight="1">
      <c r="H63" s="13"/>
      <c r="J63" s="17"/>
      <c r="K63" s="17"/>
    </row>
    <row r="64" spans="1:15" ht="12" customHeight="1">
      <c r="H64" s="13"/>
      <c r="J64" s="17"/>
      <c r="K64" s="17"/>
    </row>
    <row r="65" spans="8:11" ht="12" customHeight="1">
      <c r="H65" s="13"/>
      <c r="J65" s="17"/>
      <c r="K65" s="17"/>
    </row>
    <row r="66" spans="8:11" ht="12" customHeight="1">
      <c r="H66" s="9"/>
      <c r="J66" s="17"/>
      <c r="K66" s="17"/>
    </row>
    <row r="67" spans="8:11" ht="12" customHeight="1">
      <c r="J67" s="17"/>
      <c r="K67" s="17"/>
    </row>
    <row r="68" spans="8:11" ht="12" customHeight="1">
      <c r="J68" s="17"/>
      <c r="K68" s="17"/>
    </row>
  </sheetData>
  <sheetProtection password="8DF4" sheet="1" formatCells="0" formatColumns="0" formatRows="0" autoFilter="0" pivotTables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様式ハ</vt:lpstr>
      <vt:lpstr>sample</vt:lpstr>
      <vt:lpstr>Sheet1</vt:lpstr>
      <vt:lpstr>sample!Print_Area</vt:lpstr>
      <vt:lpstr>様式ハ!Print_Area</vt:lpstr>
      <vt:lpstr>sample!Print_Titles</vt:lpstr>
      <vt:lpstr>様式ハ!Print_Titles</vt:lpstr>
    </vt:vector>
  </TitlesOfParts>
  <Company>独立行政法人日本学生支援機構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成績証明書【５段階評価換算用】</dc:title>
  <dc:creator>JASSO</dc:creator>
  <cp:lastModifiedBy>独立行政法人　日本学生支援機構</cp:lastModifiedBy>
  <cp:lastPrinted>2019-09-11T08:17:32Z</cp:lastPrinted>
  <dcterms:created xsi:type="dcterms:W3CDTF">2014-07-10T10:30:26Z</dcterms:created>
  <dcterms:modified xsi:type="dcterms:W3CDTF">2019-09-13T09:19:54Z</dcterms:modified>
</cp:coreProperties>
</file>