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支援ツール\"/>
    </mc:Choice>
  </mc:AlternateContent>
  <workbookProtection workbookAlgorithmName="SHA-512" workbookHashValue="7Q1KDTX1el7ZBty53UvJu08xa/UZ1rBK0EWK+5gcVQhj3u6zSXJIEnnkoGMn0gBQeSaGrchnPdTGlUogwolTMw==" workbookSaltValue="8WkIqluAljgC9hBjjEsUDQ==" workbookSpinCount="100000" lockStructure="1"/>
  <bookViews>
    <workbookView xWindow="-120" yWindow="-120" windowWidth="29040" windowHeight="15840" firstSheet="1" activeTab="2"/>
  </bookViews>
  <sheets>
    <sheet name="障害種別区分連動リスト" sheetId="15" state="hidden" r:id="rId1"/>
    <sheet name="診断名検索" sheetId="35"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'６．受験者数・入学者数'!#REF!</definedName>
    <definedName name="_xlnm.Criteria" localSheetId="6">'改修対象外　５．入学者数等'!$AI$70:$AI$71</definedName>
    <definedName name="_xlnm.Extract" localSheetId="8">'６．受験者数・入学者数'!$D$76:$D$126</definedName>
    <definedName name="_xlnm.Extract" localSheetId="6">'改修対象外　５．入学者数等'!$E$70:$E$120</definedName>
    <definedName name="_xlnm.Print_Area" localSheetId="12">'10．その他の障害の内訳'!$A$2:$H$107</definedName>
    <definedName name="_xlnm.Print_Area" localSheetId="8">'６．受験者数・入学者数'!$A$2:$AD$126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5" l="1"/>
  <c r="C3" i="35"/>
  <c r="B3" i="35"/>
  <c r="C5" i="27" l="1"/>
  <c r="C4" i="27"/>
  <c r="M184" i="27" l="1"/>
  <c r="M137" i="27"/>
  <c r="A216" i="27" l="1"/>
  <c r="M213" i="27"/>
  <c r="M212" i="27"/>
  <c r="M211" i="27" l="1"/>
  <c r="M210" i="27"/>
  <c r="M209" i="27"/>
  <c r="M208" i="27"/>
  <c r="M207" i="27"/>
  <c r="M206" i="27"/>
  <c r="M205" i="27"/>
  <c r="M204" i="27"/>
  <c r="M203" i="27"/>
  <c r="M202" i="27"/>
  <c r="M201" i="27"/>
  <c r="M199" i="27"/>
  <c r="M198" i="27"/>
  <c r="M197" i="27"/>
  <c r="M196" i="27"/>
  <c r="M195" i="27"/>
  <c r="M194" i="27"/>
  <c r="M193" i="27"/>
  <c r="M192" i="27"/>
  <c r="M191" i="27"/>
  <c r="M190" i="27"/>
  <c r="M189" i="27"/>
  <c r="M188" i="27"/>
  <c r="M187" i="27"/>
  <c r="M186" i="27"/>
  <c r="M185" i="27"/>
  <c r="M183" i="27"/>
  <c r="M182" i="27"/>
  <c r="M181" i="27"/>
  <c r="M180" i="27"/>
  <c r="M179" i="27"/>
  <c r="M178" i="27"/>
  <c r="M177" i="27"/>
  <c r="M176" i="27"/>
  <c r="M175" i="27"/>
  <c r="M174" i="27"/>
  <c r="M173" i="27"/>
  <c r="M172" i="27"/>
  <c r="M171" i="27"/>
  <c r="M170" i="27"/>
  <c r="M169" i="27"/>
  <c r="A165" i="27"/>
  <c r="M162" i="27"/>
  <c r="M161" i="27"/>
  <c r="M160" i="27"/>
  <c r="M159" i="27"/>
  <c r="M158" i="27"/>
  <c r="M157" i="27"/>
  <c r="M156" i="27"/>
  <c r="M155" i="27"/>
  <c r="M154" i="27"/>
  <c r="M153" i="27"/>
  <c r="M152" i="27"/>
  <c r="M151" i="27"/>
  <c r="M150" i="27"/>
  <c r="M148" i="27"/>
  <c r="M147" i="27"/>
  <c r="M146" i="27"/>
  <c r="M145" i="27"/>
  <c r="M144" i="27"/>
  <c r="M143" i="27"/>
  <c r="M142" i="27"/>
  <c r="M141" i="27"/>
  <c r="M140" i="27"/>
  <c r="M139" i="27"/>
  <c r="M138" i="27"/>
  <c r="M136" i="27"/>
  <c r="M135" i="27"/>
  <c r="M134" i="27"/>
  <c r="M133" i="27"/>
  <c r="M132" i="27"/>
  <c r="M131" i="27"/>
  <c r="M130" i="27"/>
  <c r="M129" i="27"/>
  <c r="M128" i="27"/>
  <c r="M127" i="27"/>
  <c r="M126" i="27"/>
  <c r="M125" i="27"/>
  <c r="M124" i="27"/>
  <c r="M123" i="27"/>
  <c r="M122" i="27"/>
  <c r="M121" i="27"/>
  <c r="M120" i="27"/>
  <c r="M119" i="27"/>
  <c r="M118" i="27"/>
  <c r="D29" i="26" l="1"/>
  <c r="G15" i="29" l="1"/>
  <c r="G14" i="29"/>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C189" i="29"/>
  <c r="AC186" i="29" s="1"/>
  <c r="AB189" i="29"/>
  <c r="AA189" i="29"/>
  <c r="AA186" i="29" s="1"/>
  <c r="Z189" i="29"/>
  <c r="Y189" i="29"/>
  <c r="Y186" i="29" s="1"/>
  <c r="X189" i="29"/>
  <c r="W189" i="29"/>
  <c r="W186" i="29" s="1"/>
  <c r="V189" i="29"/>
  <c r="U189" i="29"/>
  <c r="U186" i="29" s="1"/>
  <c r="T189" i="29"/>
  <c r="S189" i="29"/>
  <c r="S186" i="29" s="1"/>
  <c r="R189" i="29"/>
  <c r="Q189" i="29"/>
  <c r="P189" i="29"/>
  <c r="O189" i="29"/>
  <c r="N189" i="29"/>
  <c r="M189" i="29"/>
  <c r="L189" i="29"/>
  <c r="K189" i="29"/>
  <c r="J189" i="29"/>
  <c r="I189" i="29"/>
  <c r="H189" i="29"/>
  <c r="G189" i="29"/>
  <c r="AF188" i="29"/>
  <c r="AE188" i="29"/>
  <c r="AD188" i="29"/>
  <c r="AC188" i="29"/>
  <c r="AB188" i="29"/>
  <c r="AA188" i="29"/>
  <c r="Z188" i="29"/>
  <c r="Y188" i="29"/>
  <c r="X188" i="29"/>
  <c r="W188" i="29"/>
  <c r="V188" i="29"/>
  <c r="U188" i="29"/>
  <c r="T188" i="29"/>
  <c r="S188" i="29"/>
  <c r="R188" i="29"/>
  <c r="Q188" i="29"/>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P142" i="29" s="1"/>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AF142" i="29"/>
  <c r="AE141"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E97"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AF56" i="29"/>
  <c r="AF53" i="29" s="1"/>
  <c r="AE56" i="29"/>
  <c r="AE53" i="29" s="1"/>
  <c r="AD56" i="29"/>
  <c r="AD53" i="29" s="1"/>
  <c r="AC56" i="29"/>
  <c r="AC53" i="29" s="1"/>
  <c r="AB56" i="29"/>
  <c r="AB53" i="29" s="1"/>
  <c r="AA56" i="29"/>
  <c r="AA53" i="29" s="1"/>
  <c r="Z56" i="29"/>
  <c r="Z53" i="29" s="1"/>
  <c r="Y56" i="29"/>
  <c r="Y53" i="29" s="1"/>
  <c r="X56" i="29"/>
  <c r="X53" i="29" s="1"/>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L53" i="29" s="1"/>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C22" i="29"/>
  <c r="AB22" i="29"/>
  <c r="AA22" i="29"/>
  <c r="Z22" i="29"/>
  <c r="Y22" i="29"/>
  <c r="X22" i="29"/>
  <c r="W22" i="29"/>
  <c r="V22" i="29"/>
  <c r="U22" i="29"/>
  <c r="T22" i="29"/>
  <c r="S22" i="29"/>
  <c r="R22" i="29"/>
  <c r="Q22" i="29"/>
  <c r="P22" i="29"/>
  <c r="O22" i="29"/>
  <c r="N22" i="29"/>
  <c r="M22" i="29"/>
  <c r="L22" i="29"/>
  <c r="K22" i="29"/>
  <c r="J22" i="29"/>
  <c r="I22" i="29"/>
  <c r="H22" i="29"/>
  <c r="G22"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B16" i="29"/>
  <c r="AA16" i="29"/>
  <c r="Z16" i="29"/>
  <c r="Y16" i="29"/>
  <c r="X16" i="29"/>
  <c r="W16" i="29"/>
  <c r="V16" i="29"/>
  <c r="U16" i="29"/>
  <c r="T16" i="29"/>
  <c r="S16" i="29"/>
  <c r="R16" i="29"/>
  <c r="Q16" i="29"/>
  <c r="P16" i="29"/>
  <c r="O16" i="29"/>
  <c r="N16" i="29"/>
  <c r="M16" i="29"/>
  <c r="L16" i="29"/>
  <c r="K16" i="29"/>
  <c r="J16" i="29"/>
  <c r="I16" i="29"/>
  <c r="H16" i="29"/>
  <c r="AF15" i="29"/>
  <c r="AE15" i="29"/>
  <c r="AD15" i="29"/>
  <c r="AB15" i="29"/>
  <c r="AA15" i="29"/>
  <c r="Z15" i="29"/>
  <c r="Y15" i="29"/>
  <c r="X15" i="29"/>
  <c r="W15" i="29"/>
  <c r="V15" i="29"/>
  <c r="U15" i="29"/>
  <c r="T15" i="29"/>
  <c r="S15" i="29"/>
  <c r="R15" i="29"/>
  <c r="P15" i="29"/>
  <c r="O15" i="29"/>
  <c r="N15" i="29"/>
  <c r="M15" i="29"/>
  <c r="L15" i="29"/>
  <c r="K15" i="29"/>
  <c r="J15" i="29"/>
  <c r="I15" i="29"/>
  <c r="H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G2" i="29"/>
  <c r="AC161" i="28"/>
  <c r="Z161" i="28"/>
  <c r="N161" i="28"/>
  <c r="D155" i="28"/>
  <c r="D152" i="28"/>
  <c r="D140" i="28"/>
  <c r="AC73" i="28"/>
  <c r="AB73" i="28"/>
  <c r="AA73" i="28"/>
  <c r="Z73" i="28"/>
  <c r="Y73" i="28"/>
  <c r="X73" i="28"/>
  <c r="W73" i="28"/>
  <c r="V73" i="28"/>
  <c r="U73" i="28"/>
  <c r="T73" i="28"/>
  <c r="S73" i="28"/>
  <c r="R73" i="28"/>
  <c r="Q73" i="28"/>
  <c r="P73" i="28"/>
  <c r="O73" i="28"/>
  <c r="N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E36" i="28"/>
  <c r="D36" i="28"/>
  <c r="X35" i="28"/>
  <c r="W35" i="28"/>
  <c r="G35" i="28"/>
  <c r="F35" i="28"/>
  <c r="E35" i="28"/>
  <c r="D35" i="28"/>
  <c r="X34" i="28"/>
  <c r="W34" i="28"/>
  <c r="E34" i="28"/>
  <c r="D34" i="28"/>
  <c r="X33" i="28"/>
  <c r="W33" i="28"/>
  <c r="G33" i="28"/>
  <c r="F33" i="28"/>
  <c r="E33" i="28"/>
  <c r="D33" i="28"/>
  <c r="X32" i="28"/>
  <c r="W32" i="28"/>
  <c r="E32" i="28"/>
  <c r="D32" i="28"/>
  <c r="X31" i="28"/>
  <c r="W31" i="28"/>
  <c r="G31" i="28"/>
  <c r="F31" i="28"/>
  <c r="E31" i="28"/>
  <c r="D31" i="28"/>
  <c r="X30" i="28"/>
  <c r="W30" i="28"/>
  <c r="G30" i="28"/>
  <c r="F30" i="28"/>
  <c r="E30" i="28"/>
  <c r="D30" i="28"/>
  <c r="X29" i="28"/>
  <c r="W29" i="28"/>
  <c r="G29" i="28"/>
  <c r="F29" i="28"/>
  <c r="E29" i="28"/>
  <c r="D29" i="28"/>
  <c r="X28" i="28"/>
  <c r="W28" i="28"/>
  <c r="G28" i="28"/>
  <c r="F28" i="28"/>
  <c r="E28" i="28"/>
  <c r="D28" i="28"/>
  <c r="X27" i="28"/>
  <c r="W27" i="28"/>
  <c r="G27" i="28"/>
  <c r="F27" i="28"/>
  <c r="E27" i="28"/>
  <c r="D27" i="28"/>
  <c r="X26" i="28"/>
  <c r="W26" i="28"/>
  <c r="G26" i="28"/>
  <c r="F26" i="28"/>
  <c r="E26" i="28"/>
  <c r="D26" i="28"/>
  <c r="X25" i="28"/>
  <c r="W25" i="28"/>
  <c r="G25" i="28"/>
  <c r="F25" i="28"/>
  <c r="E25" i="28"/>
  <c r="D25" i="28"/>
  <c r="X24" i="28"/>
  <c r="W24" i="28"/>
  <c r="G24" i="28"/>
  <c r="F24" i="28"/>
  <c r="E24" i="28"/>
  <c r="D24" i="28"/>
  <c r="X23" i="28"/>
  <c r="W23" i="28"/>
  <c r="G23" i="28"/>
  <c r="F23" i="28"/>
  <c r="E23" i="28"/>
  <c r="D23" i="28"/>
  <c r="X22" i="28"/>
  <c r="W22" i="28"/>
  <c r="G22" i="28"/>
  <c r="F22" i="28"/>
  <c r="E22" i="28"/>
  <c r="D22" i="28"/>
  <c r="X21" i="28"/>
  <c r="W21" i="28"/>
  <c r="G21" i="28"/>
  <c r="F21" i="28"/>
  <c r="E21" i="28"/>
  <c r="D21" i="28"/>
  <c r="X20" i="28"/>
  <c r="W20" i="28"/>
  <c r="G20" i="28"/>
  <c r="F20" i="28"/>
  <c r="E20" i="28"/>
  <c r="D20" i="28"/>
  <c r="X19" i="28"/>
  <c r="W19" i="28"/>
  <c r="G19" i="28"/>
  <c r="F19" i="28"/>
  <c r="E19" i="28"/>
  <c r="D19" i="28"/>
  <c r="X18" i="28"/>
  <c r="W18" i="28"/>
  <c r="G18" i="28"/>
  <c r="F18" i="28"/>
  <c r="E18" i="28"/>
  <c r="D18" i="28"/>
  <c r="X17" i="28"/>
  <c r="W17" i="28"/>
  <c r="G17" i="28"/>
  <c r="F17" i="28"/>
  <c r="E17" i="28"/>
  <c r="D17" i="28"/>
  <c r="X16" i="28"/>
  <c r="W16" i="28"/>
  <c r="G16" i="28"/>
  <c r="F16" i="28"/>
  <c r="E16" i="28"/>
  <c r="D16" i="28"/>
  <c r="X15" i="28"/>
  <c r="W15" i="28"/>
  <c r="G15" i="28"/>
  <c r="F15" i="28"/>
  <c r="E15" i="28"/>
  <c r="D15" i="28"/>
  <c r="X14" i="28"/>
  <c r="W14" i="28"/>
  <c r="G14" i="28"/>
  <c r="F14" i="28"/>
  <c r="E14" i="28"/>
  <c r="D14" i="28"/>
  <c r="X13" i="28"/>
  <c r="W13" i="28"/>
  <c r="G13" i="28"/>
  <c r="F13" i="28"/>
  <c r="E13" i="28"/>
  <c r="D13" i="28"/>
  <c r="X12" i="28"/>
  <c r="W12" i="28"/>
  <c r="G12" i="28"/>
  <c r="F12" i="28"/>
  <c r="E12" i="28"/>
  <c r="D12" i="28"/>
  <c r="X11" i="28"/>
  <c r="W11" i="28"/>
  <c r="E11" i="28"/>
  <c r="D11" i="28"/>
  <c r="M186" i="29" l="1"/>
  <c r="I186" i="29"/>
  <c r="R185" i="29"/>
  <c r="T185" i="29"/>
  <c r="V185" i="29"/>
  <c r="X185" i="29"/>
  <c r="Z185" i="29"/>
  <c r="AB185" i="29"/>
  <c r="AD185" i="29"/>
  <c r="AF185" i="29"/>
  <c r="S185" i="29"/>
  <c r="U185" i="29"/>
  <c r="W185" i="29"/>
  <c r="Y185" i="29"/>
  <c r="AA185" i="29"/>
  <c r="AC185" i="29"/>
  <c r="AE185" i="29"/>
  <c r="G186" i="29"/>
  <c r="K186" i="29"/>
  <c r="O186" i="29"/>
  <c r="R186" i="29"/>
  <c r="T186" i="29"/>
  <c r="V186" i="29"/>
  <c r="X186" i="29"/>
  <c r="Z186" i="29"/>
  <c r="AB186" i="29"/>
  <c r="AD186" i="29"/>
  <c r="AF186" i="29"/>
  <c r="H186" i="29"/>
  <c r="J186" i="29"/>
  <c r="L186" i="29"/>
  <c r="N186" i="29"/>
  <c r="P186" i="29"/>
  <c r="AF10" i="29"/>
  <c r="H8" i="29"/>
  <c r="J8" i="29"/>
  <c r="L8" i="29"/>
  <c r="N8" i="29"/>
  <c r="P8" i="29"/>
  <c r="R8" i="29"/>
  <c r="T8" i="29"/>
  <c r="V8" i="29"/>
  <c r="X8" i="29"/>
  <c r="Z8" i="29"/>
  <c r="AB8" i="29"/>
  <c r="AD8" i="29"/>
  <c r="AF8" i="29"/>
  <c r="H10" i="29"/>
  <c r="J10" i="29"/>
  <c r="L10" i="29"/>
  <c r="N10" i="29"/>
  <c r="P10" i="29"/>
  <c r="T10" i="29"/>
  <c r="V10" i="29"/>
  <c r="X10" i="29"/>
  <c r="Z10" i="29"/>
  <c r="AB10" i="29"/>
  <c r="G8" i="29"/>
  <c r="I8" i="29"/>
  <c r="K8" i="29"/>
  <c r="M8" i="29"/>
  <c r="O8" i="29"/>
  <c r="Q8" i="29"/>
  <c r="S8" i="29"/>
  <c r="U8" i="29"/>
  <c r="W8" i="29"/>
  <c r="Y8" i="29"/>
  <c r="AA8" i="29"/>
  <c r="AC8" i="29"/>
  <c r="AE8" i="29"/>
  <c r="I10" i="29"/>
  <c r="K10" i="29"/>
  <c r="M10" i="29"/>
  <c r="O10" i="29"/>
  <c r="S10" i="29"/>
  <c r="U10" i="29"/>
  <c r="Y10" i="29"/>
  <c r="AA10" i="29"/>
  <c r="AE10" i="29"/>
  <c r="W10" i="29"/>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6" i="29"/>
  <c r="AG127" i="29"/>
  <c r="AG128" i="29"/>
  <c r="AG130" i="29"/>
  <c r="AG131" i="29"/>
  <c r="AG132" i="29"/>
  <c r="AG133" i="29"/>
  <c r="AG134" i="29"/>
  <c r="AG17" i="29"/>
  <c r="AG18" i="29"/>
  <c r="AG19" i="29"/>
  <c r="G97" i="29"/>
  <c r="AG97" i="29" s="1"/>
  <c r="AG55" i="29"/>
  <c r="AG57" i="29"/>
  <c r="AG58" i="29"/>
  <c r="AG59" i="29"/>
  <c r="AG60" i="29"/>
  <c r="AG61" i="29"/>
  <c r="AG62" i="29"/>
  <c r="AG63" i="29"/>
  <c r="AG64" i="29"/>
  <c r="AG65" i="29"/>
  <c r="AG66" i="29"/>
  <c r="AG67" i="29"/>
  <c r="AG68" i="29"/>
  <c r="AG69" i="29"/>
  <c r="AG70" i="29"/>
  <c r="AG71" i="29"/>
  <c r="AG72" i="29"/>
  <c r="AG53" i="29"/>
  <c r="AG73" i="29"/>
  <c r="AG74" i="29"/>
  <c r="AG75" i="29"/>
  <c r="AG76" i="29"/>
  <c r="AG77" i="29"/>
  <c r="AG78" i="29"/>
  <c r="AG79" i="29"/>
  <c r="AG80" i="29"/>
  <c r="AG81" i="29"/>
  <c r="AG82" i="29"/>
  <c r="AG83" i="29"/>
  <c r="AG84" i="29"/>
  <c r="AG85" i="29"/>
  <c r="AG86" i="29"/>
  <c r="AG87" i="29"/>
  <c r="AG88" i="29"/>
  <c r="AG89" i="29"/>
  <c r="AG90" i="29"/>
  <c r="AG12" i="29"/>
  <c r="AG20" i="29"/>
  <c r="AG23" i="29"/>
  <c r="AG24" i="29"/>
  <c r="AG25" i="29"/>
  <c r="AG26" i="29"/>
  <c r="AG27" i="29"/>
  <c r="AG28" i="29"/>
  <c r="AG29" i="29"/>
  <c r="AG30" i="29"/>
  <c r="AG31" i="29"/>
  <c r="AG32" i="29"/>
  <c r="AG35" i="29"/>
  <c r="AG36" i="29"/>
  <c r="AG37" i="29"/>
  <c r="AG38" i="29"/>
  <c r="AG39" i="29"/>
  <c r="AG40" i="29"/>
  <c r="AG41" i="29"/>
  <c r="AG44" i="29"/>
  <c r="AG45" i="29"/>
  <c r="AG46" i="29"/>
  <c r="G52" i="29"/>
  <c r="AG52" i="29" s="1"/>
  <c r="G54" i="29"/>
  <c r="AG54" i="29" s="1"/>
  <c r="AG96" i="29"/>
  <c r="AG98" i="29"/>
  <c r="AG141" i="29"/>
  <c r="AG140" i="29"/>
  <c r="AG144" i="29"/>
  <c r="AG142"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87" i="29"/>
  <c r="AG188" i="29"/>
  <c r="AG189" i="29"/>
  <c r="AG190"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1" i="29"/>
  <c r="AG14" i="29"/>
  <c r="AG13" i="29"/>
  <c r="AG56" i="29"/>
  <c r="AG99" i="29"/>
  <c r="AG101" i="29"/>
  <c r="AG125" i="29"/>
  <c r="AG129" i="29"/>
  <c r="AG143" i="29"/>
  <c r="AG145" i="29"/>
  <c r="G184" i="29"/>
  <c r="AG184" i="29" s="1"/>
  <c r="D30" i="26"/>
  <c r="D31" i="26"/>
  <c r="D32" i="26"/>
  <c r="D33" i="26"/>
  <c r="D34" i="26"/>
  <c r="D35" i="26"/>
  <c r="D36" i="26"/>
  <c r="D37" i="26"/>
  <c r="D38" i="26"/>
  <c r="D39" i="26"/>
  <c r="D40" i="26"/>
  <c r="D41" i="26"/>
  <c r="D42" i="26"/>
  <c r="D43" i="26"/>
  <c r="D44" i="26"/>
  <c r="D45" i="26"/>
  <c r="D46" i="26"/>
  <c r="D47" i="26"/>
  <c r="D48" i="26"/>
  <c r="D49" i="26"/>
  <c r="D50" i="26"/>
  <c r="D51" i="26"/>
  <c r="D52" i="26"/>
  <c r="D53" i="26"/>
  <c r="D54" i="26"/>
  <c r="AG8" i="29" l="1"/>
  <c r="E111" i="27"/>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AF21" i="29" s="1"/>
  <c r="AF9" i="29" s="1"/>
  <c r="E54" i="16"/>
  <c r="B54" i="16"/>
  <c r="Q53" i="16"/>
  <c r="H53" i="16" s="1"/>
  <c r="P53" i="16"/>
  <c r="O53" i="16"/>
  <c r="N53" i="16"/>
  <c r="M53" i="16"/>
  <c r="L53" i="16"/>
  <c r="K53" i="16"/>
  <c r="AE21" i="29" s="1"/>
  <c r="AE9" i="29" s="1"/>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AB21" i="29" s="1"/>
  <c r="AB9" i="29" s="1"/>
  <c r="E50" i="16"/>
  <c r="B50" i="16"/>
  <c r="Q49" i="16"/>
  <c r="H49" i="16" s="1"/>
  <c r="P49" i="16"/>
  <c r="O49" i="16"/>
  <c r="N49" i="16"/>
  <c r="M49" i="16"/>
  <c r="L49" i="16"/>
  <c r="K49" i="16"/>
  <c r="AA21" i="29" s="1"/>
  <c r="AA9" i="29" s="1"/>
  <c r="E49" i="16"/>
  <c r="B49" i="16"/>
  <c r="Q48" i="16"/>
  <c r="H48" i="16" s="1"/>
  <c r="P48" i="16"/>
  <c r="O48" i="16"/>
  <c r="N48" i="16"/>
  <c r="M48" i="16"/>
  <c r="L48" i="16"/>
  <c r="K48" i="16"/>
  <c r="Z21" i="29" s="1"/>
  <c r="Z9" i="29" s="1"/>
  <c r="E48" i="16"/>
  <c r="B48" i="16"/>
  <c r="Q47" i="16"/>
  <c r="H47" i="16" s="1"/>
  <c r="P47" i="16"/>
  <c r="O47" i="16"/>
  <c r="N47" i="16"/>
  <c r="M47" i="16"/>
  <c r="L47" i="16"/>
  <c r="K47" i="16"/>
  <c r="Y21" i="29" s="1"/>
  <c r="Y9" i="29" s="1"/>
  <c r="E47" i="16"/>
  <c r="B47" i="16"/>
  <c r="Q46" i="16"/>
  <c r="H46" i="16" s="1"/>
  <c r="P46" i="16"/>
  <c r="O46" i="16"/>
  <c r="N46" i="16"/>
  <c r="M46" i="16"/>
  <c r="L46" i="16"/>
  <c r="K46" i="16"/>
  <c r="X21" i="29" s="1"/>
  <c r="X9" i="29" s="1"/>
  <c r="E46" i="16"/>
  <c r="B46" i="16"/>
  <c r="Q45" i="16"/>
  <c r="H45" i="16" s="1"/>
  <c r="P45" i="16"/>
  <c r="O45" i="16"/>
  <c r="N45" i="16"/>
  <c r="M45" i="16"/>
  <c r="L45" i="16"/>
  <c r="K45" i="16"/>
  <c r="W21" i="29" s="1"/>
  <c r="W9" i="29" s="1"/>
  <c r="E45" i="16"/>
  <c r="B45" i="16"/>
  <c r="Q44" i="16"/>
  <c r="H44" i="16" s="1"/>
  <c r="P44" i="16"/>
  <c r="O44" i="16"/>
  <c r="N44" i="16"/>
  <c r="M44" i="16"/>
  <c r="L44" i="16"/>
  <c r="K44" i="16"/>
  <c r="V21" i="29" s="1"/>
  <c r="V9" i="29" s="1"/>
  <c r="E44" i="16"/>
  <c r="B44" i="16"/>
  <c r="Q43" i="16"/>
  <c r="H43" i="16" s="1"/>
  <c r="P43" i="16"/>
  <c r="O43" i="16"/>
  <c r="N43" i="16"/>
  <c r="M43" i="16"/>
  <c r="L43" i="16"/>
  <c r="K43" i="16"/>
  <c r="U21" i="29" s="1"/>
  <c r="U9" i="29" s="1"/>
  <c r="E43" i="16"/>
  <c r="B43" i="16"/>
  <c r="Q42" i="16"/>
  <c r="H42" i="16" s="1"/>
  <c r="P42" i="16"/>
  <c r="O42" i="16"/>
  <c r="N42" i="16"/>
  <c r="M42" i="16"/>
  <c r="L42" i="16"/>
  <c r="K42" i="16"/>
  <c r="T21" i="29" s="1"/>
  <c r="T9" i="29" s="1"/>
  <c r="E42" i="16"/>
  <c r="B42" i="16"/>
  <c r="Q41" i="16"/>
  <c r="H41" i="16" s="1"/>
  <c r="P41" i="16"/>
  <c r="O41" i="16"/>
  <c r="N41" i="16"/>
  <c r="M41" i="16"/>
  <c r="L41" i="16"/>
  <c r="K41" i="16"/>
  <c r="S21" i="29" s="1"/>
  <c r="S9" i="29" s="1"/>
  <c r="E41" i="16"/>
  <c r="B41" i="16"/>
  <c r="Q40" i="16"/>
  <c r="H40" i="16" s="1"/>
  <c r="P40" i="16"/>
  <c r="O40" i="16"/>
  <c r="N40" i="16"/>
  <c r="M40" i="16"/>
  <c r="L40" i="16"/>
  <c r="K40" i="16"/>
  <c r="R21" i="29" s="1"/>
  <c r="E40" i="16"/>
  <c r="B40" i="16"/>
  <c r="Q39" i="16"/>
  <c r="H39" i="16" s="1"/>
  <c r="P39" i="16"/>
  <c r="O39" i="16"/>
  <c r="N39" i="16"/>
  <c r="M39" i="16"/>
  <c r="L39" i="16"/>
  <c r="K39" i="16"/>
  <c r="Q21" i="29" s="1"/>
  <c r="E39" i="16"/>
  <c r="B39" i="16"/>
  <c r="Q38" i="16"/>
  <c r="H38" i="16" s="1"/>
  <c r="P38" i="16"/>
  <c r="O38" i="16"/>
  <c r="N38" i="16"/>
  <c r="M38" i="16"/>
  <c r="L38" i="16"/>
  <c r="K38" i="16"/>
  <c r="P21" i="29" s="1"/>
  <c r="P9" i="29" s="1"/>
  <c r="E38" i="16"/>
  <c r="B38" i="16"/>
  <c r="Q37" i="16"/>
  <c r="H37" i="16" s="1"/>
  <c r="P37" i="16"/>
  <c r="O37" i="16"/>
  <c r="N37" i="16"/>
  <c r="M37" i="16"/>
  <c r="L37" i="16"/>
  <c r="K37" i="16"/>
  <c r="O21" i="29" s="1"/>
  <c r="O9" i="29" s="1"/>
  <c r="E37" i="16"/>
  <c r="B37" i="16"/>
  <c r="Q36" i="16"/>
  <c r="H36" i="16" s="1"/>
  <c r="P36" i="16"/>
  <c r="O36" i="16"/>
  <c r="N36" i="16"/>
  <c r="M36" i="16"/>
  <c r="L36" i="16"/>
  <c r="K36" i="16"/>
  <c r="N21" i="29" s="1"/>
  <c r="N9" i="29" s="1"/>
  <c r="E36" i="16"/>
  <c r="B36" i="16"/>
  <c r="Q35" i="16"/>
  <c r="H35" i="16" s="1"/>
  <c r="P35" i="16"/>
  <c r="O35" i="16"/>
  <c r="N35" i="16"/>
  <c r="M35" i="16"/>
  <c r="L35" i="16"/>
  <c r="K35" i="16"/>
  <c r="M21" i="29" s="1"/>
  <c r="M9" i="29" s="1"/>
  <c r="E35" i="16"/>
  <c r="B35" i="16"/>
  <c r="Q34" i="16"/>
  <c r="H34" i="16" s="1"/>
  <c r="P34" i="16"/>
  <c r="O34" i="16"/>
  <c r="N34" i="16"/>
  <c r="M34" i="16"/>
  <c r="L34" i="16"/>
  <c r="K34" i="16"/>
  <c r="L21" i="29" s="1"/>
  <c r="L9" i="29" s="1"/>
  <c r="E34" i="16"/>
  <c r="B34" i="16"/>
  <c r="Q33" i="16"/>
  <c r="H33" i="16" s="1"/>
  <c r="P33" i="16"/>
  <c r="O33" i="16"/>
  <c r="N33" i="16"/>
  <c r="M33" i="16"/>
  <c r="L33" i="16"/>
  <c r="Q192" i="29" s="1"/>
  <c r="K33" i="16"/>
  <c r="E33" i="16"/>
  <c r="B33" i="16"/>
  <c r="Q32" i="16"/>
  <c r="H32" i="16" s="1"/>
  <c r="P32" i="16"/>
  <c r="O32" i="16"/>
  <c r="N32" i="16"/>
  <c r="M32" i="16"/>
  <c r="L32" i="16"/>
  <c r="Q43" i="29" s="1"/>
  <c r="K32" i="16"/>
  <c r="E32" i="16"/>
  <c r="B32" i="16"/>
  <c r="Q31" i="16"/>
  <c r="H31" i="16" s="1"/>
  <c r="P31" i="16"/>
  <c r="O31" i="16"/>
  <c r="N31" i="16"/>
  <c r="G36" i="28" s="1"/>
  <c r="M31" i="16"/>
  <c r="F36" i="28" s="1"/>
  <c r="L31" i="16"/>
  <c r="R34" i="29" s="1"/>
  <c r="K31" i="16"/>
  <c r="E31" i="16"/>
  <c r="B31" i="16"/>
  <c r="Q30" i="16"/>
  <c r="H30" i="16" s="1"/>
  <c r="P30" i="16"/>
  <c r="O30" i="16"/>
  <c r="N30" i="16"/>
  <c r="M30" i="16"/>
  <c r="L30" i="16"/>
  <c r="AD22" i="29" s="1"/>
  <c r="K30" i="16"/>
  <c r="E30" i="16"/>
  <c r="B30" i="16"/>
  <c r="R33" i="29" l="1"/>
  <c r="AG33" i="29" s="1"/>
  <c r="I21" i="29"/>
  <c r="I9" i="29" s="1"/>
  <c r="AD21" i="29"/>
  <c r="H21" i="29"/>
  <c r="H9" i="29" s="1"/>
  <c r="Q42" i="29"/>
  <c r="J21" i="29"/>
  <c r="J9" i="29" s="1"/>
  <c r="Q191" i="29"/>
  <c r="AG191" i="29" s="1"/>
  <c r="K21" i="29"/>
  <c r="K9" i="29" s="1"/>
  <c r="Q186" i="29"/>
  <c r="AG186" i="29" s="1"/>
  <c r="AG192" i="29"/>
  <c r="Q10" i="29"/>
  <c r="AG43" i="29"/>
  <c r="AG34" i="29"/>
  <c r="R10" i="29"/>
  <c r="R9" i="29"/>
  <c r="G32" i="28"/>
  <c r="G34" i="28"/>
  <c r="F32" i="28"/>
  <c r="F34" i="28"/>
  <c r="AG22" i="29"/>
  <c r="AD10" i="29"/>
  <c r="AD9" i="29"/>
  <c r="Q29" i="16"/>
  <c r="Q185" i="29" l="1"/>
  <c r="AG185" i="29" s="1"/>
  <c r="AG42" i="29"/>
  <c r="B29" i="16"/>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G11" i="28" s="1"/>
  <c r="M29" i="16"/>
  <c r="F11" i="28" s="1"/>
  <c r="H30" i="28" l="1"/>
  <c r="H28" i="28"/>
  <c r="H18" i="28"/>
  <c r="H14" i="28"/>
  <c r="H12" i="28"/>
  <c r="H35" i="28"/>
  <c r="H33" i="28"/>
  <c r="H31" i="28"/>
  <c r="H29" i="28"/>
  <c r="H27" i="28"/>
  <c r="H25" i="28"/>
  <c r="H23" i="28"/>
  <c r="H21" i="28"/>
  <c r="H19" i="28"/>
  <c r="H17" i="28"/>
  <c r="H15" i="28"/>
  <c r="H13" i="28"/>
  <c r="H11" i="28"/>
  <c r="H36" i="28"/>
  <c r="H34" i="28"/>
  <c r="H32" i="28"/>
  <c r="H26" i="28"/>
  <c r="H24" i="28"/>
  <c r="H22" i="28"/>
  <c r="H20" i="28"/>
  <c r="H16"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D120" i="28" l="1"/>
  <c r="J120" i="28"/>
  <c r="B120" i="28"/>
  <c r="D112" i="28"/>
  <c r="J112" i="28"/>
  <c r="B112" i="28"/>
  <c r="J83" i="28"/>
  <c r="B83" i="28"/>
  <c r="D83" i="28"/>
  <c r="D108" i="28"/>
  <c r="J108" i="28"/>
  <c r="B108" i="28"/>
  <c r="D96" i="28"/>
  <c r="J96" i="28"/>
  <c r="B96" i="28"/>
  <c r="J103" i="28"/>
  <c r="B103" i="28"/>
  <c r="D103" i="28"/>
  <c r="D106" i="28"/>
  <c r="J106" i="28"/>
  <c r="B106" i="28"/>
  <c r="D116" i="28"/>
  <c r="J116" i="28"/>
  <c r="B116" i="28"/>
  <c r="J97" i="28"/>
  <c r="B97" i="28"/>
  <c r="D97" i="28"/>
  <c r="D100" i="28"/>
  <c r="J100" i="28"/>
  <c r="B100" i="28"/>
  <c r="J121" i="28"/>
  <c r="B121" i="28"/>
  <c r="D121" i="28"/>
  <c r="J119" i="28"/>
  <c r="B119" i="28"/>
  <c r="D119" i="28"/>
  <c r="J123" i="28"/>
  <c r="B123" i="28"/>
  <c r="D123" i="28"/>
  <c r="J115" i="28"/>
  <c r="B115" i="28"/>
  <c r="D115" i="28"/>
  <c r="D86" i="28"/>
  <c r="B86" i="28"/>
  <c r="J86" i="28"/>
  <c r="D102" i="28"/>
  <c r="J102" i="28"/>
  <c r="B102" i="28"/>
  <c r="J101" i="28"/>
  <c r="B101" i="28"/>
  <c r="D101" i="28"/>
  <c r="D126" i="28"/>
  <c r="J126" i="28"/>
  <c r="B126" i="28"/>
  <c r="J95" i="28"/>
  <c r="B95" i="28"/>
  <c r="D95" i="28"/>
  <c r="D114" i="28"/>
  <c r="J114" i="28"/>
  <c r="B114" i="28"/>
  <c r="J99" i="28"/>
  <c r="B99" i="28"/>
  <c r="D99" i="28"/>
  <c r="D110" i="28"/>
  <c r="J110" i="28"/>
  <c r="B110" i="28"/>
  <c r="J93" i="28"/>
  <c r="B93" i="28"/>
  <c r="D93" i="28"/>
  <c r="D104" i="28"/>
  <c r="J104" i="28"/>
  <c r="B104" i="28"/>
  <c r="D124" i="28"/>
  <c r="J124" i="28"/>
  <c r="B124" i="28"/>
  <c r="D84" i="28"/>
  <c r="J84" i="28"/>
  <c r="B84" i="28"/>
  <c r="D80" i="28"/>
  <c r="J80" i="28"/>
  <c r="B80" i="28"/>
  <c r="D88" i="28"/>
  <c r="J88" i="28"/>
  <c r="B88" i="28"/>
  <c r="J113" i="28"/>
  <c r="B113" i="28"/>
  <c r="D113" i="28"/>
  <c r="J109" i="28"/>
  <c r="B109" i="28"/>
  <c r="D109" i="28"/>
  <c r="D94" i="28"/>
  <c r="J94" i="28"/>
  <c r="B94" i="28"/>
  <c r="J81" i="28"/>
  <c r="B81" i="28"/>
  <c r="D81" i="28"/>
  <c r="J105" i="28"/>
  <c r="B105" i="28"/>
  <c r="D105" i="28"/>
  <c r="J117" i="28"/>
  <c r="B117" i="28"/>
  <c r="D117" i="28"/>
  <c r="D78" i="28"/>
  <c r="B78" i="28"/>
  <c r="J78" i="28"/>
  <c r="D92" i="28"/>
  <c r="J92" i="28"/>
  <c r="B92" i="28"/>
  <c r="D90" i="28"/>
  <c r="J90" i="28"/>
  <c r="B90" i="28"/>
  <c r="J111" i="28"/>
  <c r="B111" i="28"/>
  <c r="D111" i="28"/>
  <c r="J125" i="28"/>
  <c r="B125" i="28"/>
  <c r="D125" i="28"/>
  <c r="J79" i="28"/>
  <c r="B79" i="28"/>
  <c r="D79" i="28"/>
  <c r="D82" i="28"/>
  <c r="B82" i="28"/>
  <c r="J82" i="28"/>
  <c r="J107" i="28"/>
  <c r="B107" i="28"/>
  <c r="D107" i="28"/>
  <c r="J91" i="28"/>
  <c r="B91" i="28"/>
  <c r="D91" i="28"/>
  <c r="D122" i="28"/>
  <c r="J122" i="28"/>
  <c r="B122" i="28"/>
  <c r="J89" i="28"/>
  <c r="B89" i="28"/>
  <c r="D89" i="28"/>
  <c r="J87" i="28"/>
  <c r="B87" i="28"/>
  <c r="D87" i="28"/>
  <c r="D98" i="28"/>
  <c r="J98" i="28"/>
  <c r="B98" i="28"/>
  <c r="J85" i="28"/>
  <c r="B85" i="28"/>
  <c r="D85" i="28"/>
  <c r="D118" i="28"/>
  <c r="J118" i="28"/>
  <c r="B118" i="28"/>
  <c r="J77" i="28"/>
  <c r="B77" i="28"/>
  <c r="D77" i="28"/>
  <c r="L29" i="16"/>
  <c r="K29" i="16"/>
  <c r="AC21" i="29" l="1"/>
  <c r="Q15" i="29"/>
  <c r="Q9" i="29" s="1"/>
  <c r="AC15" i="29"/>
  <c r="AC9" i="29" s="1"/>
  <c r="G21" i="29"/>
  <c r="AG21" i="29" s="1"/>
  <c r="G16" i="29"/>
  <c r="G10" i="29" s="1"/>
  <c r="AC16" i="29"/>
  <c r="AC10" i="29" s="1"/>
  <c r="AG15" i="29"/>
  <c r="G153" i="28"/>
  <c r="G132" i="28"/>
  <c r="G136" i="28"/>
  <c r="G141" i="28"/>
  <c r="G145" i="28"/>
  <c r="G149" i="28"/>
  <c r="G152" i="28"/>
  <c r="G155" i="28"/>
  <c r="G133" i="28"/>
  <c r="G137" i="28"/>
  <c r="G140" i="28"/>
  <c r="G144" i="28"/>
  <c r="G148" i="28"/>
  <c r="G130" i="28"/>
  <c r="G134" i="28"/>
  <c r="G138" i="28"/>
  <c r="G143" i="28"/>
  <c r="G147" i="28"/>
  <c r="G151" i="28"/>
  <c r="G154" i="28"/>
  <c r="G131" i="28"/>
  <c r="G135" i="28"/>
  <c r="G139" i="28"/>
  <c r="G142" i="28"/>
  <c r="G146" i="28"/>
  <c r="G150" i="28"/>
  <c r="C29" i="16"/>
  <c r="E29" i="16"/>
  <c r="F29" i="16" s="1"/>
  <c r="O29" i="16"/>
  <c r="P29" i="16"/>
  <c r="G9" i="29" l="1"/>
  <c r="AG9" i="29" s="1"/>
  <c r="AG16" i="29"/>
  <c r="AG10" i="29"/>
  <c r="J36" i="28"/>
  <c r="I35" i="28"/>
  <c r="J34" i="28"/>
  <c r="M33" i="28"/>
  <c r="I33" i="28"/>
  <c r="P32" i="28"/>
  <c r="N32" i="28"/>
  <c r="J32" i="28"/>
  <c r="M31" i="28"/>
  <c r="I29" i="28"/>
  <c r="P28" i="28"/>
  <c r="N28" i="28"/>
  <c r="O27" i="28"/>
  <c r="I27" i="28"/>
  <c r="P26" i="28"/>
  <c r="N26" i="28"/>
  <c r="J26" i="28"/>
  <c r="O25" i="28"/>
  <c r="M25" i="28"/>
  <c r="P24" i="28"/>
  <c r="N24" i="28"/>
  <c r="J24" i="28"/>
  <c r="I23" i="28"/>
  <c r="P22" i="28"/>
  <c r="J22" i="28"/>
  <c r="P20" i="28"/>
  <c r="O17" i="28"/>
  <c r="I17" i="28"/>
  <c r="P16" i="28"/>
  <c r="J16" i="28"/>
  <c r="P14" i="28"/>
  <c r="N14" i="28"/>
  <c r="O13" i="28"/>
  <c r="M13" i="28"/>
  <c r="P12" i="28"/>
  <c r="N12" i="28"/>
  <c r="I11" i="28"/>
  <c r="O36" i="28"/>
  <c r="M36" i="28"/>
  <c r="I36" i="28"/>
  <c r="P35" i="28"/>
  <c r="N35" i="28"/>
  <c r="J35" i="28"/>
  <c r="O34" i="28"/>
  <c r="M34" i="28"/>
  <c r="I34" i="28"/>
  <c r="P33" i="28"/>
  <c r="N33" i="28"/>
  <c r="J33" i="28"/>
  <c r="O32" i="28"/>
  <c r="M32" i="28"/>
  <c r="I32" i="28"/>
  <c r="P31" i="28"/>
  <c r="N31" i="28"/>
  <c r="J31" i="28"/>
  <c r="O30" i="28"/>
  <c r="M30" i="28"/>
  <c r="I30" i="28"/>
  <c r="P29" i="28"/>
  <c r="N29" i="28"/>
  <c r="J29" i="28"/>
  <c r="O28" i="28"/>
  <c r="M28" i="28"/>
  <c r="I28" i="28"/>
  <c r="P27" i="28"/>
  <c r="N27" i="28"/>
  <c r="J27" i="28"/>
  <c r="O26" i="28"/>
  <c r="M26" i="28"/>
  <c r="I26" i="28"/>
  <c r="P25" i="28"/>
  <c r="N25" i="28"/>
  <c r="J25" i="28"/>
  <c r="O24" i="28"/>
  <c r="M24" i="28"/>
  <c r="I24" i="28"/>
  <c r="P23" i="28"/>
  <c r="N23" i="28"/>
  <c r="J23" i="28"/>
  <c r="O22" i="28"/>
  <c r="M22" i="28"/>
  <c r="I22" i="28"/>
  <c r="P21" i="28"/>
  <c r="N21" i="28"/>
  <c r="J21" i="28"/>
  <c r="O20" i="28"/>
  <c r="M20" i="28"/>
  <c r="I20" i="28"/>
  <c r="P19" i="28"/>
  <c r="N19" i="28"/>
  <c r="J19" i="28"/>
  <c r="O18" i="28"/>
  <c r="M18" i="28"/>
  <c r="I18" i="28"/>
  <c r="P17" i="28"/>
  <c r="N17" i="28"/>
  <c r="J17" i="28"/>
  <c r="O16" i="28"/>
  <c r="M16" i="28"/>
  <c r="I16" i="28"/>
  <c r="P15" i="28"/>
  <c r="N15" i="28"/>
  <c r="J15" i="28"/>
  <c r="O14" i="28"/>
  <c r="M14" i="28"/>
  <c r="I14" i="28"/>
  <c r="P13" i="28"/>
  <c r="N13" i="28"/>
  <c r="J13" i="28"/>
  <c r="O12" i="28"/>
  <c r="M12" i="28"/>
  <c r="I12" i="28"/>
  <c r="P11" i="28"/>
  <c r="N11" i="28"/>
  <c r="J11" i="28"/>
  <c r="P36" i="28"/>
  <c r="N36" i="28"/>
  <c r="O35" i="28"/>
  <c r="M35" i="28"/>
  <c r="P34" i="28"/>
  <c r="N34" i="28"/>
  <c r="O33" i="28"/>
  <c r="O31" i="28"/>
  <c r="I31" i="28"/>
  <c r="P30" i="28"/>
  <c r="N30" i="28"/>
  <c r="J30" i="28"/>
  <c r="O29" i="28"/>
  <c r="M29" i="28"/>
  <c r="J28" i="28"/>
  <c r="M27" i="28"/>
  <c r="I25" i="28"/>
  <c r="O23" i="28"/>
  <c r="M23" i="28"/>
  <c r="N22" i="28"/>
  <c r="O21" i="28"/>
  <c r="M21" i="28"/>
  <c r="I21" i="28"/>
  <c r="N20" i="28"/>
  <c r="J20" i="28"/>
  <c r="O19" i="28"/>
  <c r="M19" i="28"/>
  <c r="I19" i="28"/>
  <c r="P18" i="28"/>
  <c r="N18" i="28"/>
  <c r="J18" i="28"/>
  <c r="M17" i="28"/>
  <c r="N16" i="28"/>
  <c r="O15" i="28"/>
  <c r="M15" i="28"/>
  <c r="I15" i="28"/>
  <c r="J14" i="28"/>
  <c r="I13" i="28"/>
  <c r="Y13" i="28" s="1"/>
  <c r="J12" i="28"/>
  <c r="O11" i="28"/>
  <c r="M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Z12" i="28" l="1"/>
  <c r="Z14" i="28"/>
  <c r="Z28" i="28"/>
  <c r="Z18" i="28"/>
  <c r="Y31" i="28"/>
  <c r="Y12" i="28"/>
  <c r="Y14" i="28"/>
  <c r="Y16" i="28"/>
  <c r="Y18" i="28"/>
  <c r="Y28" i="28"/>
  <c r="Y30" i="28"/>
  <c r="Y32" i="28"/>
  <c r="Y34" i="28"/>
  <c r="Y36" i="28"/>
  <c r="Z32" i="28"/>
  <c r="Z16" i="28"/>
  <c r="Y17" i="28"/>
  <c r="Y27" i="28"/>
  <c r="Y29" i="28"/>
  <c r="Y35" i="28"/>
  <c r="Y15" i="28"/>
  <c r="Z30" i="28"/>
  <c r="Z11" i="28"/>
  <c r="Z13" i="28"/>
  <c r="Z15" i="28"/>
  <c r="Z17" i="28"/>
  <c r="Z27" i="28"/>
  <c r="Z29" i="28"/>
  <c r="Z31" i="28"/>
  <c r="Z33" i="28"/>
  <c r="Z35" i="28"/>
  <c r="Y11" i="28"/>
  <c r="Y33" i="28"/>
  <c r="Z34" i="28"/>
  <c r="Z36" i="28"/>
  <c r="G760" i="16"/>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3" i="31" l="1"/>
  <c r="G23" i="31"/>
  <c r="F70" i="31"/>
  <c r="G70" i="31"/>
  <c r="F76" i="31"/>
  <c r="G76" i="31"/>
  <c r="G7" i="31"/>
  <c r="F7" i="31"/>
  <c r="F79" i="31"/>
  <c r="G79" i="31"/>
  <c r="F53" i="31"/>
  <c r="G53" i="31"/>
  <c r="F72" i="31"/>
  <c r="G72"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F22" i="31"/>
  <c r="G22" i="31"/>
  <c r="F82" i="31"/>
  <c r="G82" i="31"/>
  <c r="F33" i="31"/>
  <c r="G33" i="31"/>
  <c r="G97" i="31"/>
  <c r="F97" i="31"/>
  <c r="F63" i="31"/>
  <c r="G6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106" i="31"/>
  <c r="C106" i="31"/>
  <c r="B106" i="31"/>
  <c r="D106" i="31"/>
  <c r="E106" i="31" s="1"/>
  <c r="H22" i="31"/>
  <c r="C22" i="31"/>
  <c r="D22" i="31"/>
  <c r="E22" i="31" s="1"/>
  <c r="B22" i="31"/>
  <c r="C23" i="31"/>
  <c r="H23" i="31"/>
  <c r="D23" i="31"/>
  <c r="E23" i="31" s="1"/>
  <c r="B23" i="31"/>
  <c r="D70" i="31"/>
  <c r="E70" i="31" s="1"/>
  <c r="B70" i="31"/>
  <c r="H70" i="31"/>
  <c r="C70" i="31"/>
  <c r="H76" i="31"/>
  <c r="C76" i="31"/>
  <c r="D76" i="31"/>
  <c r="E76" i="31" s="1"/>
  <c r="B76" i="31"/>
  <c r="H82" i="31"/>
  <c r="C82" i="31"/>
  <c r="B82" i="31"/>
  <c r="D82" i="31"/>
  <c r="E82" i="31" s="1"/>
  <c r="H33" i="31"/>
  <c r="D33" i="31"/>
  <c r="E33" i="31" s="1"/>
  <c r="B33" i="31"/>
  <c r="C33" i="31"/>
  <c r="D7" i="31"/>
  <c r="E7" i="31" s="1"/>
  <c r="B7" i="31"/>
  <c r="H7" i="31"/>
  <c r="C7" i="31"/>
  <c r="H79" i="31"/>
  <c r="D79" i="31"/>
  <c r="E79" i="31" s="1"/>
  <c r="B79" i="31"/>
  <c r="C79" i="31"/>
  <c r="H53" i="31"/>
  <c r="D53" i="31"/>
  <c r="E53" i="31" s="1"/>
  <c r="B53" i="31"/>
  <c r="C53" i="31"/>
  <c r="H72" i="31"/>
  <c r="C72" i="31"/>
  <c r="D72" i="31"/>
  <c r="E72" i="31" s="1"/>
  <c r="B72" i="31"/>
  <c r="H97" i="31"/>
  <c r="D97" i="31"/>
  <c r="E97" i="31" s="1"/>
  <c r="B97" i="31"/>
  <c r="C97" i="31"/>
  <c r="C63" i="31"/>
  <c r="H63" i="31"/>
  <c r="D63" i="31"/>
  <c r="E63" i="31" s="1"/>
  <c r="B63" i="31"/>
  <c r="D64" i="31"/>
  <c r="E64" i="31" s="1"/>
  <c r="B64" i="31"/>
  <c r="H64" i="31"/>
  <c r="C64" i="31"/>
  <c r="H50" i="31"/>
  <c r="C50" i="31"/>
  <c r="D50" i="31"/>
  <c r="E50" i="31" s="1"/>
  <c r="B50" i="31"/>
  <c r="D28" i="31"/>
  <c r="E28" i="31" s="1"/>
  <c r="B28" i="31"/>
  <c r="H28" i="31"/>
  <c r="C28" i="31"/>
  <c r="C39" i="31"/>
  <c r="H39" i="31"/>
  <c r="D39" i="31"/>
  <c r="E39" i="31" s="1"/>
  <c r="B39" i="31"/>
  <c r="D78" i="31"/>
  <c r="E78" i="31" s="1"/>
  <c r="B78" i="31"/>
  <c r="H78" i="31"/>
  <c r="C78" i="31"/>
  <c r="H86" i="31"/>
  <c r="C86" i="31"/>
  <c r="D86" i="31"/>
  <c r="E86" i="31" s="1"/>
  <c r="B86" i="31"/>
  <c r="H101" i="31"/>
  <c r="D101" i="31"/>
  <c r="E101" i="31" s="1"/>
  <c r="B101" i="31"/>
  <c r="C101" i="31"/>
  <c r="H93" i="31"/>
  <c r="D93" i="31"/>
  <c r="E93" i="31" s="1"/>
  <c r="B93" i="31"/>
  <c r="C93" i="31"/>
  <c r="H81" i="31"/>
  <c r="D81" i="31"/>
  <c r="E81" i="31" s="1"/>
  <c r="B81" i="31"/>
  <c r="C81" i="31"/>
  <c r="C77" i="31"/>
  <c r="H77" i="31"/>
  <c r="D77" i="31"/>
  <c r="E77" i="31" s="1"/>
  <c r="B77" i="31"/>
  <c r="H80" i="31"/>
  <c r="C80" i="31"/>
  <c r="D80" i="31"/>
  <c r="E80" i="31" s="1"/>
  <c r="B80" i="31"/>
  <c r="H49" i="31"/>
  <c r="D49" i="31"/>
  <c r="E49" i="31" s="1"/>
  <c r="B49" i="31"/>
  <c r="C49" i="31"/>
  <c r="C35" i="31"/>
  <c r="H35" i="31"/>
  <c r="D35" i="31"/>
  <c r="E35" i="31" s="1"/>
  <c r="B35" i="31"/>
  <c r="H41" i="31"/>
  <c r="D41" i="31"/>
  <c r="E41" i="31" s="1"/>
  <c r="B41" i="31"/>
  <c r="C41" i="31"/>
  <c r="D36" i="31"/>
  <c r="E36" i="31" s="1"/>
  <c r="B36" i="31"/>
  <c r="H36" i="31"/>
  <c r="C36" i="31"/>
  <c r="H15" i="31"/>
  <c r="D15" i="31"/>
  <c r="E15" i="31" s="1"/>
  <c r="B15" i="31"/>
  <c r="C15" i="31"/>
  <c r="D24" i="31"/>
  <c r="E24" i="31" s="1"/>
  <c r="B24" i="31"/>
  <c r="H24" i="31"/>
  <c r="C24" i="31"/>
  <c r="C51" i="31"/>
  <c r="H51" i="31"/>
  <c r="D51" i="31"/>
  <c r="E51" i="31" s="1"/>
  <c r="B51" i="31"/>
  <c r="D84" i="31"/>
  <c r="E84" i="31" s="1"/>
  <c r="B84" i="31"/>
  <c r="H84" i="31"/>
  <c r="C84" i="31"/>
  <c r="D12" i="31"/>
  <c r="E12" i="31" s="1"/>
  <c r="B12" i="31"/>
  <c r="H12" i="31"/>
  <c r="C12" i="31"/>
  <c r="H90" i="31"/>
  <c r="C90" i="31"/>
  <c r="B90" i="31"/>
  <c r="D90" i="31"/>
  <c r="E90" i="31" s="1"/>
  <c r="C31" i="31"/>
  <c r="H31" i="31"/>
  <c r="D31" i="31"/>
  <c r="E31" i="31" s="1"/>
  <c r="B31" i="31"/>
  <c r="H34" i="31"/>
  <c r="C34" i="31"/>
  <c r="D34" i="31"/>
  <c r="E34" i="31" s="1"/>
  <c r="B34" i="31"/>
  <c r="H105" i="31"/>
  <c r="D105" i="31"/>
  <c r="E105" i="31" s="1"/>
  <c r="B105" i="31"/>
  <c r="C105" i="31"/>
  <c r="D48" i="31"/>
  <c r="E48" i="31" s="1"/>
  <c r="B48" i="31"/>
  <c r="H48" i="31"/>
  <c r="C48" i="31"/>
  <c r="D18" i="31"/>
  <c r="E18" i="31" s="1"/>
  <c r="B18" i="31"/>
  <c r="H18" i="31"/>
  <c r="C18" i="31"/>
  <c r="C43" i="31"/>
  <c r="H43" i="31"/>
  <c r="D43" i="31"/>
  <c r="E43" i="31" s="1"/>
  <c r="B43" i="31"/>
  <c r="D88" i="31"/>
  <c r="E88" i="31" s="1"/>
  <c r="B88" i="31"/>
  <c r="H88" i="31"/>
  <c r="C88" i="31"/>
  <c r="D9" i="31"/>
  <c r="E9" i="31" s="1"/>
  <c r="B9" i="31"/>
  <c r="H9" i="31"/>
  <c r="C9" i="31"/>
  <c r="H62" i="31"/>
  <c r="C62" i="31"/>
  <c r="D62" i="31"/>
  <c r="E62" i="31" s="1"/>
  <c r="B62" i="31"/>
  <c r="D60" i="31"/>
  <c r="E60" i="31" s="1"/>
  <c r="B60" i="31"/>
  <c r="H60" i="31"/>
  <c r="C60" i="31"/>
  <c r="D56" i="31"/>
  <c r="E56" i="31" s="1"/>
  <c r="B56" i="31"/>
  <c r="H56" i="31"/>
  <c r="C56" i="31"/>
  <c r="C55" i="31"/>
  <c r="H55" i="31"/>
  <c r="D55" i="31"/>
  <c r="E55" i="31" s="1"/>
  <c r="B55" i="31"/>
  <c r="H65" i="31"/>
  <c r="D65" i="31"/>
  <c r="E65" i="31" s="1"/>
  <c r="B65" i="31"/>
  <c r="C65" i="31"/>
  <c r="D13" i="31"/>
  <c r="E13" i="31" s="1"/>
  <c r="B13" i="31"/>
  <c r="H13" i="31"/>
  <c r="C13" i="31"/>
  <c r="H102" i="31"/>
  <c r="C102" i="31"/>
  <c r="D102" i="31"/>
  <c r="E102" i="31" s="1"/>
  <c r="B102" i="31"/>
  <c r="H54" i="31"/>
  <c r="C54" i="31"/>
  <c r="D54" i="31"/>
  <c r="E54" i="31" s="1"/>
  <c r="B54" i="31"/>
  <c r="H71" i="31"/>
  <c r="D71" i="31"/>
  <c r="E71" i="31" s="1"/>
  <c r="B71" i="31"/>
  <c r="C71" i="31"/>
  <c r="H94" i="31"/>
  <c r="C94" i="31"/>
  <c r="D94" i="31"/>
  <c r="E94" i="31" s="1"/>
  <c r="B94" i="31"/>
  <c r="H38" i="31"/>
  <c r="C38" i="31"/>
  <c r="D38" i="31"/>
  <c r="E38" i="31" s="1"/>
  <c r="B38" i="31"/>
  <c r="D96" i="31"/>
  <c r="E96" i="31" s="1"/>
  <c r="B96" i="31"/>
  <c r="H96" i="31"/>
  <c r="C96" i="31"/>
  <c r="D40" i="31"/>
  <c r="E40" i="31" s="1"/>
  <c r="B40" i="31"/>
  <c r="H40" i="31"/>
  <c r="C40" i="31"/>
  <c r="C59" i="31"/>
  <c r="H59" i="31"/>
  <c r="D59" i="31"/>
  <c r="E59" i="31" s="1"/>
  <c r="B59" i="31"/>
  <c r="D74" i="31"/>
  <c r="E74" i="31" s="1"/>
  <c r="B74" i="31"/>
  <c r="H74" i="31"/>
  <c r="C74" i="31"/>
  <c r="D104" i="31"/>
  <c r="E104" i="31" s="1"/>
  <c r="B104" i="31"/>
  <c r="H104" i="31"/>
  <c r="C104" i="31"/>
  <c r="H25" i="31"/>
  <c r="D25" i="31"/>
  <c r="E25" i="31" s="1"/>
  <c r="B25" i="31"/>
  <c r="C25" i="31"/>
  <c r="D32" i="31"/>
  <c r="E32" i="31" s="1"/>
  <c r="B32" i="31"/>
  <c r="H32" i="31"/>
  <c r="C32" i="31"/>
  <c r="H61" i="31"/>
  <c r="D61" i="31"/>
  <c r="E61" i="31" s="1"/>
  <c r="B61" i="31"/>
  <c r="C61" i="31"/>
  <c r="C27" i="31"/>
  <c r="H27" i="31"/>
  <c r="D27" i="31"/>
  <c r="E27" i="31" s="1"/>
  <c r="B27" i="31"/>
  <c r="D8" i="31"/>
  <c r="E8" i="31" s="1"/>
  <c r="B8" i="31"/>
  <c r="H8" i="31"/>
  <c r="C8" i="31"/>
  <c r="D19" i="31"/>
  <c r="E19" i="31" s="1"/>
  <c r="B19" i="31"/>
  <c r="H19" i="31"/>
  <c r="C19" i="31"/>
  <c r="C47" i="31"/>
  <c r="H47" i="31"/>
  <c r="D47" i="31"/>
  <c r="E47" i="31" s="1"/>
  <c r="B47" i="31"/>
  <c r="H30" i="31"/>
  <c r="C30" i="31"/>
  <c r="D30" i="31"/>
  <c r="E30" i="31" s="1"/>
  <c r="B30" i="31"/>
  <c r="H66" i="31"/>
  <c r="C66" i="31"/>
  <c r="D66" i="31"/>
  <c r="E66" i="31" s="1"/>
  <c r="B66" i="31"/>
  <c r="H67" i="31"/>
  <c r="C67" i="31"/>
  <c r="D67" i="31"/>
  <c r="E67" i="31" s="1"/>
  <c r="B67" i="31"/>
  <c r="H37" i="31"/>
  <c r="D37" i="31"/>
  <c r="E37" i="31" s="1"/>
  <c r="B37" i="31"/>
  <c r="C37" i="31"/>
  <c r="H29" i="31"/>
  <c r="D29" i="31"/>
  <c r="E29" i="31" s="1"/>
  <c r="B29" i="31"/>
  <c r="C29" i="31"/>
  <c r="D10" i="31"/>
  <c r="E10" i="31" s="1"/>
  <c r="B10" i="31"/>
  <c r="H10" i="31"/>
  <c r="C10" i="31"/>
  <c r="C87" i="31"/>
  <c r="B87" i="31"/>
  <c r="H87" i="31"/>
  <c r="D87" i="31"/>
  <c r="E87" i="31" s="1"/>
  <c r="H46" i="31"/>
  <c r="C46" i="31"/>
  <c r="D46" i="31"/>
  <c r="E46" i="31" s="1"/>
  <c r="B46" i="31"/>
  <c r="D17" i="31"/>
  <c r="E17" i="31" s="1"/>
  <c r="B17" i="31"/>
  <c r="H17" i="31"/>
  <c r="C17" i="31"/>
  <c r="H42" i="31"/>
  <c r="C42" i="31"/>
  <c r="D42" i="31"/>
  <c r="E42" i="31" s="1"/>
  <c r="B42" i="31"/>
  <c r="H89" i="31"/>
  <c r="D89" i="31"/>
  <c r="E89" i="31" s="1"/>
  <c r="B89" i="31"/>
  <c r="C89" i="31"/>
  <c r="H75" i="31"/>
  <c r="D75" i="31"/>
  <c r="E75" i="31" s="1"/>
  <c r="B75" i="31"/>
  <c r="C75" i="31"/>
  <c r="C91" i="31"/>
  <c r="H91" i="31"/>
  <c r="D91" i="31"/>
  <c r="E91" i="31" s="1"/>
  <c r="B91" i="31"/>
  <c r="D20" i="31"/>
  <c r="E20" i="31" s="1"/>
  <c r="B20" i="31"/>
  <c r="H20" i="31"/>
  <c r="C20" i="31"/>
  <c r="D100" i="31"/>
  <c r="E100" i="31" s="1"/>
  <c r="B100" i="31"/>
  <c r="H100" i="31"/>
  <c r="C100" i="31"/>
  <c r="H57" i="31"/>
  <c r="D57" i="31"/>
  <c r="E57" i="31" s="1"/>
  <c r="B57" i="31"/>
  <c r="C57" i="31"/>
  <c r="H58" i="31"/>
  <c r="C58" i="31"/>
  <c r="D58" i="31"/>
  <c r="E58" i="31" s="1"/>
  <c r="B58" i="31"/>
  <c r="C83" i="31"/>
  <c r="H83" i="31"/>
  <c r="D83" i="31"/>
  <c r="E83" i="31" s="1"/>
  <c r="B83" i="31"/>
  <c r="C103" i="31"/>
  <c r="B103" i="31"/>
  <c r="H103" i="31"/>
  <c r="D103" i="31"/>
  <c r="E103" i="31" s="1"/>
  <c r="D92" i="31"/>
  <c r="E92" i="31" s="1"/>
  <c r="B92" i="31"/>
  <c r="H92" i="31"/>
  <c r="C92" i="31"/>
  <c r="H45" i="31"/>
  <c r="D45" i="31"/>
  <c r="E45" i="31" s="1"/>
  <c r="B45" i="31"/>
  <c r="C45" i="31"/>
  <c r="C73" i="31"/>
  <c r="H73" i="31"/>
  <c r="D73" i="31"/>
  <c r="E73" i="31" s="1"/>
  <c r="B73" i="31"/>
  <c r="C99" i="31"/>
  <c r="H99" i="31"/>
  <c r="D99" i="31"/>
  <c r="E99" i="31" s="1"/>
  <c r="B99" i="31"/>
  <c r="D14" i="31"/>
  <c r="E14" i="31" s="1"/>
  <c r="B14" i="31"/>
  <c r="H14" i="31"/>
  <c r="C14" i="31"/>
  <c r="D11" i="31"/>
  <c r="E11" i="31" s="1"/>
  <c r="B11" i="31"/>
  <c r="H11" i="31"/>
  <c r="C11" i="31"/>
  <c r="H68" i="31"/>
  <c r="D68" i="31"/>
  <c r="E68" i="31" s="1"/>
  <c r="B68" i="31"/>
  <c r="C68" i="31"/>
  <c r="D44" i="31"/>
  <c r="E44" i="31" s="1"/>
  <c r="B44" i="31"/>
  <c r="H44" i="31"/>
  <c r="C44" i="31"/>
  <c r="D16" i="31"/>
  <c r="E16" i="31" s="1"/>
  <c r="B16" i="31"/>
  <c r="H16" i="31"/>
  <c r="C16" i="31"/>
  <c r="H98" i="31"/>
  <c r="C98" i="31"/>
  <c r="B98" i="31"/>
  <c r="D98" i="31"/>
  <c r="E98" i="31" s="1"/>
  <c r="D52" i="31"/>
  <c r="E52" i="31" s="1"/>
  <c r="B52" i="31"/>
  <c r="H52" i="31"/>
  <c r="C52" i="31"/>
  <c r="C95" i="31"/>
  <c r="B95" i="31"/>
  <c r="H95" i="31"/>
  <c r="D95" i="31"/>
  <c r="E95" i="31" s="1"/>
  <c r="H21" i="31"/>
  <c r="D21" i="31"/>
  <c r="E21" i="31" s="1"/>
  <c r="B21" i="31"/>
  <c r="C21" i="31"/>
  <c r="H26" i="31"/>
  <c r="C26" i="31"/>
  <c r="D26" i="31"/>
  <c r="E26" i="31" s="1"/>
  <c r="B26" i="31"/>
  <c r="H85" i="31"/>
  <c r="D85" i="31"/>
  <c r="E85" i="31" s="1"/>
  <c r="B85" i="31"/>
  <c r="C85" i="31"/>
  <c r="C69" i="31"/>
  <c r="H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E107" i="31" l="1"/>
  <c r="F107"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E167" i="31"/>
  <c r="F164" i="31"/>
  <c r="G161" i="31"/>
  <c r="E159" i="31"/>
  <c r="F156" i="31"/>
  <c r="G153" i="31"/>
  <c r="E151" i="31"/>
  <c r="F148" i="31"/>
  <c r="G145" i="31"/>
  <c r="E143" i="31"/>
  <c r="F140" i="31"/>
  <c r="G137" i="31"/>
  <c r="E135" i="31"/>
  <c r="F132" i="31"/>
  <c r="G129" i="31"/>
  <c r="E127" i="31"/>
  <c r="F124" i="31"/>
  <c r="G121" i="31"/>
  <c r="E119" i="31"/>
  <c r="F116" i="31"/>
  <c r="G113" i="31"/>
  <c r="G111" i="31"/>
  <c r="F110" i="31"/>
  <c r="E109" i="31"/>
  <c r="F166" i="31"/>
  <c r="G163" i="31"/>
  <c r="E161" i="31"/>
  <c r="F158" i="31"/>
  <c r="G155" i="31"/>
  <c r="E153" i="31"/>
  <c r="F150" i="31"/>
  <c r="G147" i="31"/>
  <c r="E145" i="31"/>
  <c r="F142" i="31"/>
  <c r="G139" i="31"/>
  <c r="E137" i="31"/>
  <c r="F134" i="31"/>
  <c r="G131" i="31"/>
  <c r="E129" i="31"/>
  <c r="F126" i="31"/>
  <c r="G123" i="31"/>
  <c r="E121" i="31"/>
  <c r="F118" i="31"/>
  <c r="G115" i="31"/>
  <c r="E113" i="31"/>
  <c r="F111" i="31"/>
  <c r="E110"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F168" i="31"/>
  <c r="G165" i="31"/>
  <c r="E163" i="31"/>
  <c r="F160" i="31"/>
  <c r="G157" i="31"/>
  <c r="E155" i="31"/>
  <c r="F152" i="31"/>
  <c r="G149" i="31"/>
  <c r="E147" i="31"/>
  <c r="F144" i="31"/>
  <c r="G141" i="31"/>
  <c r="E139" i="31"/>
  <c r="F136" i="31"/>
  <c r="G133" i="31"/>
  <c r="E131" i="31"/>
  <c r="F128" i="31"/>
  <c r="G125" i="31"/>
  <c r="E123" i="31"/>
  <c r="F120" i="31"/>
  <c r="G117" i="31"/>
  <c r="E115" i="31"/>
  <c r="F112" i="31"/>
  <c r="E111" i="31"/>
  <c r="G109" i="31"/>
  <c r="G167" i="31"/>
  <c r="E165" i="31"/>
  <c r="F162" i="31"/>
  <c r="G159" i="31"/>
  <c r="E157" i="31"/>
  <c r="F154" i="31"/>
  <c r="G151" i="31"/>
  <c r="E149" i="31"/>
  <c r="F146" i="31"/>
  <c r="G143" i="31"/>
  <c r="E141" i="31"/>
  <c r="F138" i="31"/>
  <c r="G135" i="31"/>
  <c r="E133" i="31"/>
  <c r="F130" i="31"/>
  <c r="G127" i="31"/>
  <c r="E125" i="31"/>
  <c r="F122" i="31"/>
  <c r="G119" i="31"/>
  <c r="E117" i="31"/>
  <c r="F114" i="31"/>
  <c r="E112" i="31"/>
  <c r="G110" i="31"/>
  <c r="F109" i="31"/>
  <c r="G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C29" i="30"/>
  <c r="H29" i="30"/>
  <c r="D29" i="30"/>
  <c r="E29" i="30" s="1"/>
  <c r="B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4" i="30" l="1"/>
  <c r="F14" i="30"/>
  <c r="G59" i="30"/>
  <c r="F59" i="30"/>
  <c r="G66" i="30"/>
  <c r="F66" i="30"/>
  <c r="G96" i="30"/>
  <c r="F96" i="30"/>
  <c r="G10" i="30"/>
  <c r="F10" i="30"/>
  <c r="F106" i="30"/>
  <c r="G106" i="30"/>
  <c r="G74" i="30"/>
  <c r="F74" i="30"/>
  <c r="G98" i="30"/>
  <c r="F98"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18" i="30"/>
  <c r="F18" i="30"/>
  <c r="G36" i="30"/>
  <c r="F36" i="30"/>
  <c r="G35" i="30"/>
  <c r="F35" i="30"/>
  <c r="G34" i="30"/>
  <c r="F34" i="30"/>
  <c r="G60" i="30"/>
  <c r="F60" i="30"/>
  <c r="G76" i="30"/>
  <c r="F76" i="30"/>
  <c r="G19" i="30"/>
  <c r="F19" i="30"/>
  <c r="G28" i="30"/>
  <c r="F2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97" i="30"/>
  <c r="C97" i="30"/>
  <c r="D97" i="30"/>
  <c r="E97" i="30" s="1"/>
  <c r="B97" i="30"/>
  <c r="H49" i="30"/>
  <c r="C49" i="30"/>
  <c r="D49" i="30"/>
  <c r="E49" i="30" s="1"/>
  <c r="B49" i="30"/>
  <c r="D51" i="30"/>
  <c r="E51" i="30" s="1"/>
  <c r="B51" i="30"/>
  <c r="H51" i="30"/>
  <c r="C51" i="30"/>
  <c r="H65" i="30"/>
  <c r="C65" i="30"/>
  <c r="D65" i="30"/>
  <c r="E65" i="30" s="1"/>
  <c r="B65" i="30"/>
  <c r="C42" i="30"/>
  <c r="H42" i="30"/>
  <c r="D42" i="30"/>
  <c r="E42" i="30" s="1"/>
  <c r="B42" i="30"/>
  <c r="C82" i="30"/>
  <c r="H82" i="30"/>
  <c r="D82" i="30"/>
  <c r="E82" i="30" s="1"/>
  <c r="B82" i="30"/>
  <c r="D67" i="30"/>
  <c r="E67" i="30" s="1"/>
  <c r="B67" i="30"/>
  <c r="H67" i="30"/>
  <c r="C67" i="30"/>
  <c r="H101" i="30"/>
  <c r="C101" i="30"/>
  <c r="D101" i="30"/>
  <c r="E101" i="30" s="1"/>
  <c r="B101" i="30"/>
  <c r="H81" i="30"/>
  <c r="C81" i="30"/>
  <c r="D81" i="30"/>
  <c r="E81" i="30" s="1"/>
  <c r="B81" i="30"/>
  <c r="D43" i="30"/>
  <c r="E43" i="30" s="1"/>
  <c r="B43" i="30"/>
  <c r="H43" i="30"/>
  <c r="C43" i="30"/>
  <c r="H8" i="30"/>
  <c r="C8" i="30"/>
  <c r="D8" i="30"/>
  <c r="E8" i="30" s="1"/>
  <c r="B8" i="30"/>
  <c r="D39" i="30"/>
  <c r="E39" i="30" s="1"/>
  <c r="B39" i="30"/>
  <c r="H39" i="30"/>
  <c r="C39" i="30"/>
  <c r="H85" i="30"/>
  <c r="C85" i="30"/>
  <c r="D85" i="30"/>
  <c r="E85" i="30" s="1"/>
  <c r="B85" i="30"/>
  <c r="C54" i="30"/>
  <c r="H54" i="30"/>
  <c r="D54" i="30"/>
  <c r="E54" i="30" s="1"/>
  <c r="B54" i="30"/>
  <c r="H27" i="30"/>
  <c r="D27" i="30"/>
  <c r="E27" i="30" s="1"/>
  <c r="B27" i="30"/>
  <c r="C27" i="30"/>
  <c r="C90" i="30"/>
  <c r="H90" i="30"/>
  <c r="D90" i="30"/>
  <c r="E90" i="30" s="1"/>
  <c r="B90" i="30"/>
  <c r="H72" i="30"/>
  <c r="D72" i="30"/>
  <c r="E72" i="30" s="1"/>
  <c r="B72" i="30"/>
  <c r="C72" i="30"/>
  <c r="H11" i="30"/>
  <c r="D11" i="30"/>
  <c r="E11" i="30" s="1"/>
  <c r="B11" i="30"/>
  <c r="C11" i="30"/>
  <c r="H23" i="30"/>
  <c r="D23" i="30"/>
  <c r="E23" i="30" s="1"/>
  <c r="B23" i="30"/>
  <c r="C23" i="30"/>
  <c r="C78" i="30"/>
  <c r="H78" i="30"/>
  <c r="D78" i="30"/>
  <c r="E78" i="30" s="1"/>
  <c r="B78" i="30"/>
  <c r="C46" i="30"/>
  <c r="H46" i="30"/>
  <c r="D46" i="30"/>
  <c r="E46" i="30" s="1"/>
  <c r="B46" i="30"/>
  <c r="C9" i="30"/>
  <c r="H9" i="30"/>
  <c r="D9" i="30"/>
  <c r="E9" i="30" s="1"/>
  <c r="B9" i="30"/>
  <c r="H62" i="30"/>
  <c r="C62" i="30"/>
  <c r="D62" i="30"/>
  <c r="E62" i="30" s="1"/>
  <c r="B62" i="30"/>
  <c r="C25" i="30"/>
  <c r="H25" i="30"/>
  <c r="D25" i="30"/>
  <c r="E25" i="30" s="1"/>
  <c r="B25" i="30"/>
  <c r="H52" i="30"/>
  <c r="D52" i="30"/>
  <c r="E52" i="30" s="1"/>
  <c r="B52" i="30"/>
  <c r="C52" i="30"/>
  <c r="H68" i="30"/>
  <c r="D68" i="30"/>
  <c r="E68" i="30" s="1"/>
  <c r="B68" i="30"/>
  <c r="C68" i="30"/>
  <c r="D30" i="30"/>
  <c r="E30" i="30" s="1"/>
  <c r="B30" i="30"/>
  <c r="H30" i="30"/>
  <c r="C30" i="30"/>
  <c r="C70" i="30"/>
  <c r="H70" i="30"/>
  <c r="D70" i="30"/>
  <c r="E70" i="30" s="1"/>
  <c r="B70" i="30"/>
  <c r="H61" i="30"/>
  <c r="C61" i="30"/>
  <c r="D61" i="30"/>
  <c r="E61" i="30" s="1"/>
  <c r="B61" i="30"/>
  <c r="H100" i="30"/>
  <c r="D100" i="30"/>
  <c r="E100" i="30" s="1"/>
  <c r="B100" i="30"/>
  <c r="C100" i="30"/>
  <c r="H84" i="30"/>
  <c r="D84" i="30"/>
  <c r="E84" i="30" s="1"/>
  <c r="B84" i="30"/>
  <c r="C84" i="30"/>
  <c r="H89" i="30"/>
  <c r="C89" i="30"/>
  <c r="D89" i="30"/>
  <c r="E89" i="30" s="1"/>
  <c r="B89" i="30"/>
  <c r="C17" i="30"/>
  <c r="H17" i="30"/>
  <c r="D17" i="30"/>
  <c r="E17" i="30" s="1"/>
  <c r="B17" i="30"/>
  <c r="H56" i="30"/>
  <c r="D56" i="30"/>
  <c r="E56" i="30" s="1"/>
  <c r="B56" i="30"/>
  <c r="C56" i="30"/>
  <c r="H44" i="30"/>
  <c r="D44" i="30"/>
  <c r="E44" i="30" s="1"/>
  <c r="B44" i="30"/>
  <c r="C44" i="30"/>
  <c r="H32" i="30"/>
  <c r="C32" i="30"/>
  <c r="D32" i="30"/>
  <c r="E32" i="30" s="1"/>
  <c r="B32" i="30"/>
  <c r="H104" i="30"/>
  <c r="D104" i="30"/>
  <c r="E104" i="30" s="1"/>
  <c r="B104" i="30"/>
  <c r="C104" i="30"/>
  <c r="D75" i="30"/>
  <c r="E75" i="30" s="1"/>
  <c r="B75" i="30"/>
  <c r="H75" i="30"/>
  <c r="C75" i="30"/>
  <c r="H16" i="30"/>
  <c r="C16" i="30"/>
  <c r="D16" i="30"/>
  <c r="E16" i="30" s="1"/>
  <c r="B16" i="30"/>
  <c r="H88" i="30"/>
  <c r="D88" i="30"/>
  <c r="E88" i="30" s="1"/>
  <c r="B88" i="30"/>
  <c r="C88" i="30"/>
  <c r="D47" i="30"/>
  <c r="E47" i="30" s="1"/>
  <c r="B47" i="30"/>
  <c r="H47" i="30"/>
  <c r="C47" i="30"/>
  <c r="C58" i="30"/>
  <c r="H58" i="30"/>
  <c r="D58" i="30"/>
  <c r="E58" i="30" s="1"/>
  <c r="B58" i="30"/>
  <c r="H93" i="30"/>
  <c r="C93" i="30"/>
  <c r="D93" i="30"/>
  <c r="E93" i="30" s="1"/>
  <c r="B93" i="30"/>
  <c r="D83" i="30"/>
  <c r="E83" i="30" s="1"/>
  <c r="B83" i="30"/>
  <c r="H83" i="30"/>
  <c r="C83" i="30"/>
  <c r="D71" i="30"/>
  <c r="E71" i="30" s="1"/>
  <c r="B71" i="30"/>
  <c r="H71" i="30"/>
  <c r="C71" i="30"/>
  <c r="C94" i="30"/>
  <c r="H94" i="30"/>
  <c r="D94" i="30"/>
  <c r="E94" i="30" s="1"/>
  <c r="B94" i="30"/>
  <c r="H7" i="30"/>
  <c r="C7" i="30"/>
  <c r="D7" i="30"/>
  <c r="E7" i="30" s="1"/>
  <c r="B7" i="30"/>
  <c r="D18" i="30"/>
  <c r="E18" i="30" s="1"/>
  <c r="B18" i="30"/>
  <c r="H18" i="30"/>
  <c r="C18" i="30"/>
  <c r="H36" i="30"/>
  <c r="D36" i="30"/>
  <c r="E36" i="30" s="1"/>
  <c r="B36" i="30"/>
  <c r="C36" i="30"/>
  <c r="D14" i="30"/>
  <c r="E14" i="30" s="1"/>
  <c r="B14" i="30"/>
  <c r="H14" i="30"/>
  <c r="C14" i="30"/>
  <c r="D59" i="30"/>
  <c r="E59" i="30" s="1"/>
  <c r="B59" i="30"/>
  <c r="H59" i="30"/>
  <c r="C59" i="30"/>
  <c r="D35" i="30"/>
  <c r="E35" i="30" s="1"/>
  <c r="B35" i="30"/>
  <c r="H35" i="30"/>
  <c r="C35" i="30"/>
  <c r="C66" i="30"/>
  <c r="H66" i="30"/>
  <c r="D66" i="30"/>
  <c r="E66" i="30" s="1"/>
  <c r="B66" i="30"/>
  <c r="H96" i="30"/>
  <c r="D96" i="30"/>
  <c r="E96" i="30" s="1"/>
  <c r="B96" i="30"/>
  <c r="C96" i="30"/>
  <c r="D34" i="30"/>
  <c r="E34" i="30" s="1"/>
  <c r="B34" i="30"/>
  <c r="H34" i="30"/>
  <c r="C34" i="30"/>
  <c r="H60" i="30"/>
  <c r="D60" i="30"/>
  <c r="E60" i="30" s="1"/>
  <c r="B60" i="30"/>
  <c r="C60" i="30"/>
  <c r="D10" i="30"/>
  <c r="E10" i="30" s="1"/>
  <c r="B10" i="30"/>
  <c r="H10" i="30"/>
  <c r="C10" i="30"/>
  <c r="H76" i="30"/>
  <c r="D76" i="30"/>
  <c r="E76" i="30" s="1"/>
  <c r="B76" i="30"/>
  <c r="C76" i="30"/>
  <c r="C106" i="30"/>
  <c r="H106" i="30"/>
  <c r="D106" i="30"/>
  <c r="E106" i="30" s="1"/>
  <c r="B106" i="30"/>
  <c r="H19" i="30"/>
  <c r="D19" i="30"/>
  <c r="E19" i="30" s="1"/>
  <c r="B19" i="30"/>
  <c r="C19" i="30"/>
  <c r="C74" i="30"/>
  <c r="H74" i="30"/>
  <c r="D74" i="30"/>
  <c r="E74" i="30" s="1"/>
  <c r="B74" i="30"/>
  <c r="H28" i="30"/>
  <c r="C28" i="30"/>
  <c r="D28" i="30"/>
  <c r="E28" i="30" s="1"/>
  <c r="B28" i="30"/>
  <c r="C98" i="30"/>
  <c r="H98" i="30"/>
  <c r="D98" i="30"/>
  <c r="E98" i="30" s="1"/>
  <c r="B98" i="30"/>
  <c r="H105" i="30"/>
  <c r="C105" i="30"/>
  <c r="D105" i="30"/>
  <c r="E105" i="30" s="1"/>
  <c r="B105" i="30"/>
  <c r="D79" i="30"/>
  <c r="E79" i="30" s="1"/>
  <c r="B79" i="30"/>
  <c r="H79" i="30"/>
  <c r="C79" i="30"/>
  <c r="C102" i="30"/>
  <c r="H102" i="30"/>
  <c r="D102" i="30"/>
  <c r="E102" i="30" s="1"/>
  <c r="B102" i="30"/>
  <c r="H64" i="30"/>
  <c r="D64" i="30"/>
  <c r="E64" i="30" s="1"/>
  <c r="B64" i="30"/>
  <c r="C64" i="30"/>
  <c r="H53" i="30"/>
  <c r="C53" i="30"/>
  <c r="D53" i="30"/>
  <c r="E53" i="30" s="1"/>
  <c r="B53" i="30"/>
  <c r="H73" i="30"/>
  <c r="C73" i="30"/>
  <c r="D73" i="30"/>
  <c r="E73" i="30" s="1"/>
  <c r="B73" i="30"/>
  <c r="H24" i="30"/>
  <c r="C24" i="30"/>
  <c r="D24" i="30"/>
  <c r="E24" i="30" s="1"/>
  <c r="B24" i="30"/>
  <c r="H57" i="30"/>
  <c r="C57" i="30"/>
  <c r="D57" i="30"/>
  <c r="E57" i="30" s="1"/>
  <c r="B57" i="30"/>
  <c r="H12" i="30"/>
  <c r="C12" i="30"/>
  <c r="D12" i="30"/>
  <c r="E12" i="30" s="1"/>
  <c r="B12" i="30"/>
  <c r="H48" i="30"/>
  <c r="D48" i="30"/>
  <c r="E48" i="30" s="1"/>
  <c r="B48" i="30"/>
  <c r="C48" i="30"/>
  <c r="D95" i="30"/>
  <c r="E95" i="30" s="1"/>
  <c r="B95" i="30"/>
  <c r="H95" i="30"/>
  <c r="C95" i="30"/>
  <c r="D22" i="30"/>
  <c r="E22" i="30" s="1"/>
  <c r="B22" i="30"/>
  <c r="H22" i="30"/>
  <c r="C22" i="30"/>
  <c r="C86" i="30"/>
  <c r="H86" i="30"/>
  <c r="D86" i="30"/>
  <c r="E86" i="30" s="1"/>
  <c r="B86" i="30"/>
  <c r="H40" i="30"/>
  <c r="D40" i="30"/>
  <c r="E40" i="30" s="1"/>
  <c r="B40" i="30"/>
  <c r="C40" i="30"/>
  <c r="C13" i="30"/>
  <c r="H13" i="30"/>
  <c r="D13" i="30"/>
  <c r="E13" i="30" s="1"/>
  <c r="B13" i="30"/>
  <c r="H80" i="30"/>
  <c r="D80" i="30"/>
  <c r="E80" i="30" s="1"/>
  <c r="B80" i="30"/>
  <c r="C80" i="30"/>
  <c r="C33" i="30"/>
  <c r="H33" i="30"/>
  <c r="D33" i="30"/>
  <c r="E33" i="30" s="1"/>
  <c r="B33" i="30"/>
  <c r="D55" i="30"/>
  <c r="E55" i="30" s="1"/>
  <c r="B55" i="30"/>
  <c r="H55" i="30"/>
  <c r="C55" i="30"/>
  <c r="C21" i="30"/>
  <c r="H21" i="30"/>
  <c r="D21" i="30"/>
  <c r="E21" i="30" s="1"/>
  <c r="B21" i="30"/>
  <c r="D26" i="30"/>
  <c r="E26" i="30" s="1"/>
  <c r="B26" i="30"/>
  <c r="H26" i="30"/>
  <c r="C26" i="30"/>
  <c r="H45" i="30"/>
  <c r="C45" i="30"/>
  <c r="D45" i="30"/>
  <c r="E45" i="30" s="1"/>
  <c r="B45" i="30"/>
  <c r="D91" i="30"/>
  <c r="E91" i="30" s="1"/>
  <c r="B91" i="30"/>
  <c r="H91" i="30"/>
  <c r="C91" i="30"/>
  <c r="D63" i="30"/>
  <c r="E63" i="30" s="1"/>
  <c r="H63" i="30"/>
  <c r="C63" i="30"/>
  <c r="B63" i="30"/>
  <c r="D103" i="30"/>
  <c r="E103" i="30" s="1"/>
  <c r="B103" i="30"/>
  <c r="H103" i="30"/>
  <c r="C103" i="30"/>
  <c r="C38" i="30"/>
  <c r="H38" i="30"/>
  <c r="D38" i="30"/>
  <c r="E38" i="30" s="1"/>
  <c r="B38" i="30"/>
  <c r="H15" i="30"/>
  <c r="D15" i="30"/>
  <c r="E15" i="30" s="1"/>
  <c r="B15" i="30"/>
  <c r="C15" i="30"/>
  <c r="H20" i="30"/>
  <c r="C20" i="30"/>
  <c r="D20" i="30"/>
  <c r="E20" i="30" s="1"/>
  <c r="B20" i="30"/>
  <c r="H31" i="30"/>
  <c r="D31" i="30"/>
  <c r="E31" i="30" s="1"/>
  <c r="B31" i="30"/>
  <c r="C31" i="30"/>
  <c r="H69" i="30"/>
  <c r="C69" i="30"/>
  <c r="D69" i="30"/>
  <c r="E69" i="30" s="1"/>
  <c r="B69" i="30"/>
  <c r="H77" i="30"/>
  <c r="C77" i="30"/>
  <c r="D77" i="30"/>
  <c r="E77" i="30" s="1"/>
  <c r="B77" i="30"/>
  <c r="C50" i="30"/>
  <c r="H50" i="30"/>
  <c r="D50" i="30"/>
  <c r="E50" i="30" s="1"/>
  <c r="B50" i="30"/>
  <c r="D99" i="30"/>
  <c r="E99" i="30" s="1"/>
  <c r="B99" i="30"/>
  <c r="H99" i="30"/>
  <c r="C99" i="30"/>
  <c r="H92" i="30"/>
  <c r="D92" i="30"/>
  <c r="E92" i="30" s="1"/>
  <c r="B92" i="30"/>
  <c r="C92" i="30"/>
  <c r="D87" i="30"/>
  <c r="E87" i="30" s="1"/>
  <c r="B87" i="30"/>
  <c r="H87" i="30"/>
  <c r="C87" i="30"/>
  <c r="H41" i="30"/>
  <c r="C41" i="30"/>
  <c r="D41" i="30"/>
  <c r="E41" i="30" s="1"/>
  <c r="B41" i="30"/>
  <c r="H37" i="30"/>
  <c r="C37" i="30"/>
  <c r="D37" i="30"/>
  <c r="E37" i="30" s="1"/>
  <c r="B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F168" i="30" l="1"/>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26" i="30"/>
  <c r="E124" i="30"/>
  <c r="F121" i="30"/>
  <c r="G118" i="30"/>
  <c r="E116" i="30"/>
  <c r="F113" i="30"/>
  <c r="F111" i="30"/>
  <c r="E110" i="30"/>
  <c r="F117" i="30"/>
  <c r="E112" i="30"/>
  <c r="F109"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E128" i="30"/>
  <c r="F125" i="30"/>
  <c r="G122" i="30"/>
  <c r="E120" i="30"/>
  <c r="G114" i="30"/>
  <c r="G110" i="30"/>
  <c r="G107" i="30"/>
  <c r="F107" i="30"/>
  <c r="E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<sst xmlns="http://schemas.openxmlformats.org/spreadsheetml/2006/main" count="10816" uniqueCount="2890">
  <si>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</si>
  <si>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</si>
  <si>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</si>
  <si>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</si>
  <si>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</si>
  <si>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</si>
  <si>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</si>
  <si>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</si>
  <si>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</si>
  <si>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</si>
  <si>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</si>
  <si>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</si>
  <si>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</si>
  <si>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</si>
  <si>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</si>
  <si>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</si>
  <si>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</si>
  <si>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</si>
  <si>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</si>
  <si>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</si>
  <si>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</si>
  <si>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</si>
  <si>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</si>
  <si>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</si>
  <si>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</si>
  <si>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</si>
  <si>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</si>
  <si>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</si>
  <si>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</si>
  <si>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</si>
  <si>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</si>
  <si>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</si>
  <si>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</si>
  <si>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</si>
  <si>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</si>
  <si>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</si>
  <si>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</si>
  <si>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</si>
  <si>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</si>
  <si>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</si>
  <si>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</si>
  <si>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</si>
  <si>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</si>
  <si>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</si>
  <si>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</si>
  <si>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</si>
  <si>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</si>
  <si>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</si>
  <si>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</si>
  <si>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</si>
  <si>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</si>
  <si>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</si>
  <si>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</si>
  <si>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</si>
  <si>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</si>
  <si>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</si>
  <si>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</si>
  <si>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</si>
  <si>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</si>
  <si>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</si>
  <si>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</si>
  <si>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</si>
  <si>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</si>
  <si>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</si>
  <si>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</si>
  <si>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</si>
  <si>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</si>
  <si>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</si>
  <si>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</si>
  <si>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</si>
  <si>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</si>
  <si>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</si>
  <si>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</si>
  <si>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</si>
  <si>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</si>
  <si>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</si>
  <si>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</si>
  <si>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</si>
  <si>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</si>
  <si>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</si>
  <si>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</si>
  <si>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</si>
  <si>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</si>
  <si>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</si>
  <si>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</si>
  <si>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</si>
  <si>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</si>
  <si>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</si>
  <si>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</si>
  <si>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</si>
  <si>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</si>
  <si>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</si>
  <si>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</si>
  <si>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</si>
  <si>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</si>
  <si>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</si>
  <si>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</si>
  <si>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</si>
  <si>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</si>
  <si>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</si>
  <si>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</si>
  <si>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</si>
  <si>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</si>
  <si>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</si>
  <si>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</si>
  <si>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</si>
  <si>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</si>
  <si>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</si>
  <si>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</si>
  <si>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</si>
  <si>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</si>
  <si>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</si>
  <si>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</si>
  <si>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</si>
  <si>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</si>
  <si>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</si>
  <si>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</si>
  <si>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</si>
  <si>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</si>
  <si>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</si>
  <si>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</si>
  <si>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</si>
  <si>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</si>
  <si>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</si>
  <si>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</si>
  <si>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</si>
  <si>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</si>
  <si>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</si>
  <si>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</si>
  <si>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</si>
  <si>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</si>
  <si>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</si>
  <si>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</si>
  <si>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</si>
  <si>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</si>
  <si>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</si>
  <si>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</si>
  <si>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</si>
  <si>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</si>
  <si>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</si>
  <si>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</si>
  <si>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</si>
  <si>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</si>
  <si>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</si>
  <si>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</si>
  <si>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</si>
  <si>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</si>
  <si>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</si>
  <si>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</si>
  <si>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</si>
  <si>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</si>
  <si>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</si>
  <si>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</si>
  <si>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</si>
  <si>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</si>
  <si>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</si>
  <si>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</si>
  <si>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</si>
  <si>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</si>
  <si>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</si>
  <si>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</si>
  <si>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</si>
  <si>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</si>
  <si>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</si>
  <si>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</si>
  <si>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</si>
  <si>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</si>
  <si>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</si>
  <si>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</si>
  <si>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</si>
  <si>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</si>
  <si>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</si>
  <si>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</si>
  <si>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</si>
  <si>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</si>
  <si>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</si>
  <si>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</si>
  <si>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</si>
  <si>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</si>
  <si>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</si>
  <si>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</si>
  <si>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</si>
  <si>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</si>
  <si>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</si>
  <si>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</si>
  <si>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</si>
  <si>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</si>
  <si>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</si>
  <si>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</si>
  <si>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</si>
  <si>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</si>
  <si>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</si>
  <si>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</si>
  <si>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</si>
  <si>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</si>
  <si>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</si>
  <si>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</si>
  <si>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</si>
  <si>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</si>
  <si>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</si>
  <si>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</si>
  <si>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</si>
  <si>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</si>
  <si>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</si>
  <si>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</si>
  <si>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</si>
  <si>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</si>
  <si>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</si>
  <si>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</si>
  <si>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</si>
  <si>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</si>
  <si>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</si>
  <si>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</si>
  <si>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</si>
  <si>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</si>
  <si>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</si>
  <si>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</si>
  <si>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</si>
  <si>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</si>
  <si>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</si>
  <si>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</si>
  <si>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</si>
  <si>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</si>
  <si>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</si>
  <si>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</si>
  <si>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</si>
  <si>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</si>
  <si>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</si>
  <si>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</si>
  <si>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</si>
  <si>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</si>
  <si>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</si>
  <si>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</si>
  <si>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</si>
  <si>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</si>
  <si>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</si>
  <si>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</si>
  <si>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</si>
  <si>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</si>
  <si>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</si>
  <si>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</si>
  <si>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</si>
  <si>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</si>
  <si>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</si>
  <si>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</si>
  <si>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</si>
  <si>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</si>
  <si>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</si>
  <si>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</si>
  <si>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</si>
  <si>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</si>
  <si>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</si>
  <si>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</si>
  <si>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</si>
  <si>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</si>
  <si>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</si>
  <si>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</si>
  <si>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</si>
  <si>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</si>
  <si>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</si>
  <si>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</si>
  <si>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</si>
  <si>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</si>
  <si>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</si>
  <si>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</si>
  <si>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</si>
  <si>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</si>
  <si>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</si>
  <si>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</si>
  <si>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</si>
  <si>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</si>
  <si>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</si>
  <si>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</si>
  <si>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</si>
  <si>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</si>
  <si>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</si>
  <si>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</si>
  <si>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</si>
  <si>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</si>
  <si>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</si>
  <si>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</si>
  <si>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</si>
  <si>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</si>
  <si>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</si>
  <si>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</si>
  <si>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</si>
  <si>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</si>
  <si>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</si>
  <si>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</si>
  <si>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</si>
  <si>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</si>
  <si>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</si>
  <si>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</si>
  <si>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</si>
  <si>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</si>
  <si>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</si>
  <si>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</si>
  <si>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</si>
  <si>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</si>
  <si>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</si>
  <si>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</si>
  <si>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</si>
  <si>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</si>
  <si>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</si>
  <si>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</si>
  <si>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</si>
  <si>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</si>
  <si>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</si>
  <si>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</si>
  <si>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</si>
  <si>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</si>
  <si>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</si>
  <si>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</si>
  <si>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</si>
  <si>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</si>
  <si>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</si>
  <si>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</si>
  <si>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</si>
  <si>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</si>
  <si>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</si>
  <si>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</si>
  <si>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</si>
  <si>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</si>
  <si>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</si>
  <si>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</si>
  <si>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</si>
  <si>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</si>
  <si>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</si>
  <si>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</si>
  <si>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</si>
  <si>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</si>
  <si>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</si>
  <si>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</si>
  <si>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</si>
  <si>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</si>
  <si>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</si>
  <si>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</si>
  <si>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</si>
  <si>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</si>
  <si>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</si>
  <si>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</si>
  <si>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</si>
  <si>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</si>
  <si>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</si>
  <si>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</si>
  <si>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</si>
  <si>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</si>
  <si>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</si>
  <si>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</si>
  <si>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</si>
  <si>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</si>
  <si>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</si>
  <si>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</si>
  <si>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</si>
  <si>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</si>
  <si>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</si>
  <si>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</si>
  <si>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</si>
  <si>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</si>
  <si>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</si>
  <si>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</si>
  <si>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</si>
  <si>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</si>
  <si>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</si>
  <si>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</si>
  <si>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</si>
  <si>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</si>
  <si>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</si>
  <si>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</si>
  <si>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</si>
  <si>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</si>
  <si>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</si>
  <si>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</si>
  <si>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</si>
  <si>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</si>
  <si>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</si>
  <si>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</si>
  <si>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</si>
  <si>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</si>
  <si>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</si>
  <si>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</si>
  <si>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</si>
  <si>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</si>
  <si>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</si>
  <si>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</si>
  <si>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</si>
  <si>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</si>
  <si>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</si>
  <si>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</si>
  <si>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</si>
  <si>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</si>
  <si>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</si>
  <si>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</si>
  <si>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</si>
  <si>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</si>
  <si>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</si>
  <si>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</si>
  <si>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</si>
  <si>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</si>
  <si>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</si>
  <si>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</si>
  <si>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</si>
  <si>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</si>
  <si>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</si>
  <si>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</si>
  <si>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</si>
  <si>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</si>
  <si>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</si>
  <si>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</si>
  <si>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</si>
  <si>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</si>
  <si>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</si>
  <si>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</si>
  <si>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</si>
  <si>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</si>
  <si>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</si>
  <si>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</si>
  <si>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</si>
  <si>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</si>
  <si>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</si>
  <si>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</si>
  <si>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</si>
  <si>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</si>
  <si>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</si>
  <si>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</si>
  <si>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</si>
  <si>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</si>
  <si>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</si>
  <si>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</si>
  <si>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</si>
  <si>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</si>
  <si>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</si>
  <si>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</si>
  <si>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</si>
  <si>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</si>
  <si>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</si>
  <si>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</si>
  <si>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</si>
  <si>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</si>
  <si>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</si>
  <si>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</si>
  <si>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</si>
  <si>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</si>
  <si>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</si>
  <si>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</si>
  <si>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</si>
  <si>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</si>
  <si>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</si>
  <si>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</si>
  <si>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</si>
  <si>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</si>
  <si>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</si>
  <si>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</si>
  <si>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</si>
  <si>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</si>
  <si>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</si>
  <si>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</si>
  <si>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</si>
  <si>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</si>
  <si>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</si>
  <si>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</si>
  <si>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</si>
  <si>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</si>
  <si>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</si>
  <si>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</si>
  <si>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</si>
  <si>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</si>
  <si>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</si>
  <si>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</si>
  <si>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</si>
  <si>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</si>
  <si>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</si>
  <si>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</si>
  <si>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</si>
  <si>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</si>
  <si>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</si>
  <si>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</si>
  <si>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</si>
  <si>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</si>
  <si>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</si>
  <si>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</si>
  <si>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</si>
  <si>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</si>
  <si>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</si>
  <si>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</si>
  <si>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</si>
  <si>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</si>
  <si>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</si>
  <si>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</si>
  <si>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</si>
  <si>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</si>
  <si>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</si>
  <si>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</si>
  <si>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</si>
  <si>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</si>
  <si>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</si>
  <si>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</si>
  <si>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</si>
  <si>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</si>
  <si>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</si>
  <si>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</si>
  <si>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</si>
  <si>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</si>
  <si>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</si>
  <si>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</si>
  <si>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</si>
  <si>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</si>
  <si>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</si>
  <si>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</si>
  <si>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</si>
  <si>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</si>
  <si>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</si>
  <si>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</si>
  <si>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</si>
  <si>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</si>
  <si>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</si>
  <si>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</si>
  <si>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</si>
  <si>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</si>
  <si>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</si>
  <si>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</si>
  <si>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</si>
  <si>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</si>
  <si>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</si>
  <si>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</si>
  <si>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</si>
  <si>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</si>
  <si>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</si>
  <si>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</si>
  <si>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</si>
  <si>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</si>
  <si>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</si>
  <si>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</si>
  <si>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</si>
  <si>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</si>
  <si>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</si>
  <si>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</si>
  <si>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</si>
  <si>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</si>
  <si>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</si>
  <si>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</si>
  <si>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</si>
  <si>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</si>
  <si>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</si>
  <si>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</si>
  <si>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</si>
  <si>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</si>
  <si>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</si>
  <si>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</si>
  <si>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</si>
  <si>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</si>
  <si>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</si>
  <si>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</si>
  <si>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</si>
  <si>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</si>
  <si>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</si>
  <si>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</si>
  <si>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</si>
  <si>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</si>
  <si>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</si>
  <si>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</si>
  <si>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</si>
  <si>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</si>
  <si>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</si>
  <si>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</si>
  <si>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</si>
  <si>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</si>
  <si>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</si>
  <si>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</si>
  <si>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</si>
  <si>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</si>
  <si>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</si>
  <si>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</si>
  <si>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</si>
  <si>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</si>
  <si>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</si>
  <si>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</si>
  <si>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</si>
  <si>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</si>
  <si>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</si>
  <si>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</si>
  <si>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</si>
  <si>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</si>
  <si>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</si>
  <si>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</si>
  <si>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</si>
  <si>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</si>
  <si>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</si>
  <si>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</si>
  <si>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</si>
  <si>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</si>
  <si>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</si>
  <si>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</si>
  <si>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</si>
  <si>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</si>
  <si>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</si>
  <si>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</si>
  <si>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</si>
  <si>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</si>
  <si>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</si>
  <si>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</si>
  <si>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</si>
  <si>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</si>
  <si>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</si>
  <si>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</si>
  <si>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</si>
  <si>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</si>
  <si>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</si>
  <si>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</si>
  <si>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</si>
  <si>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</si>
  <si>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</si>
  <si>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</si>
  <si>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</si>
  <si>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</si>
  <si>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</si>
  <si>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</si>
  <si>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</si>
  <si>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</si>
  <si>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</si>
  <si>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</si>
  <si>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</si>
  <si>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</si>
  <si>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</si>
  <si>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</si>
  <si>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</si>
  <si>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</si>
  <si>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</si>
  <si>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</si>
  <si>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</si>
  <si>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</si>
  <si>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</si>
  <si>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</si>
  <si>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</si>
  <si>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</si>
  <si>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</si>
  <si>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</si>
  <si>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</si>
  <si>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</si>
  <si>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</si>
  <si>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</si>
  <si>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</si>
  <si>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</si>
  <si>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</si>
  <si>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</si>
  <si>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</si>
  <si>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</si>
  <si>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</si>
  <si>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</si>
  <si>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</si>
  <si>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</si>
  <si>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</si>
  <si>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</si>
  <si>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</si>
  <si>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</si>
  <si>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</si>
  <si>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</si>
  <si>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</si>
  <si>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</si>
  <si>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</si>
  <si>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</si>
  <si>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</si>
  <si>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</si>
  <si>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</si>
  <si>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</si>
  <si>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</si>
  <si>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</si>
  <si>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</si>
  <si>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</si>
  <si>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</si>
  <si>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</si>
  <si>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</si>
  <si>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</si>
  <si>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</si>
  <si>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</si>
  <si>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</si>
  <si>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</si>
  <si>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</si>
  <si>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</si>
  <si>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</si>
  <si>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</si>
  <si>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</si>
  <si>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</si>
  <si>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</si>
  <si>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</si>
  <si>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</si>
  <si>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</si>
  <si>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</si>
  <si>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</si>
  <si>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</si>
  <si>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</si>
  <si>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</si>
  <si>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</si>
  <si>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</si>
  <si>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</si>
  <si>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</si>
  <si>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</si>
  <si>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</si>
  <si>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</si>
  <si>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</si>
  <si>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</si>
  <si>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</si>
  <si>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</si>
  <si>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</si>
  <si>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</si>
  <si>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</si>
  <si>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</si>
  <si>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</si>
  <si>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</si>
  <si>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</si>
  <si>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</si>
  <si>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</si>
  <si>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</si>
  <si>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</si>
  <si>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</si>
  <si>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</si>
  <si>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</si>
  <si>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</si>
  <si>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</si>
  <si>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</si>
  <si>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</si>
  <si>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</si>
  <si>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</si>
  <si>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</si>
  <si>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</si>
  <si>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</si>
  <si>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</si>
  <si>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</si>
  <si>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</si>
  <si>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</si>
  <si>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</si>
  <si>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</si>
  <si>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</si>
  <si>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</si>
  <si>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</si>
  <si>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</si>
  <si>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</si>
  <si>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</si>
  <si>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</si>
  <si>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</si>
  <si>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</si>
  <si>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</si>
  <si>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</si>
  <si>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</si>
  <si>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</si>
  <si>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</si>
  <si>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</si>
  <si>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</si>
  <si>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</si>
  <si>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</si>
  <si>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</si>
  <si>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</si>
  <si>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</si>
  <si>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</si>
  <si>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</si>
  <si>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</si>
  <si>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</si>
  <si>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</si>
  <si>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</si>
  <si>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</si>
  <si>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</si>
  <si>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</si>
  <si>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</si>
  <si>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</si>
  <si>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</si>
  <si>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</si>
  <si>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</si>
  <si>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</si>
  <si>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</si>
  <si>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</si>
  <si>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</si>
  <si>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</si>
  <si>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</si>
  <si>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</si>
  <si>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</si>
  <si>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</si>
  <si>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</si>
  <si>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</si>
  <si>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</si>
  <si>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</si>
  <si>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</si>
  <si>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</si>
  <si>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</si>
  <si>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</si>
  <si>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</si>
  <si>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</si>
  <si>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</si>
  <si>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</si>
  <si>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</si>
  <si>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</si>
  <si>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</si>
  <si>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</si>
  <si>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</si>
  <si>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</si>
  <si>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</si>
  <si>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</si>
  <si>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</si>
  <si>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</si>
  <si>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</si>
  <si>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</si>
  <si>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</si>
  <si>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</si>
  <si>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</si>
  <si>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</si>
  <si>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</si>
  <si>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</si>
  <si>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</si>
  <si>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</si>
  <si>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</si>
  <si>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</si>
  <si>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</si>
  <si>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</si>
  <si>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</si>
  <si>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</si>
  <si>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</si>
  <si>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</si>
  <si>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</si>
  <si>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</si>
  <si>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</si>
  <si>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</si>
  <si>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</si>
  <si>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</si>
  <si>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</si>
  <si>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</si>
  <si>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</si>
  <si>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</si>
  <si>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</si>
  <si>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</si>
  <si>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</si>
  <si>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</si>
  <si>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</si>
  <si>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</si>
  <si>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</si>
  <si>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</si>
  <si>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</si>
  <si>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</si>
  <si>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</si>
  <si>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</si>
  <si>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</si>
  <si>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</si>
  <si>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</si>
  <si>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</si>
  <si>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</si>
  <si>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</si>
  <si>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</si>
  <si>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</si>
  <si>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</si>
  <si>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</si>
  <si>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</si>
  <si>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</si>
  <si>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</si>
  <si>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</si>
  <si>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</si>
  <si>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</si>
  <si>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</si>
  <si>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</si>
  <si>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</si>
  <si>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</si>
  <si>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</si>
  <si>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</si>
  <si>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</si>
  <si>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</si>
  <si>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</si>
  <si>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</si>
  <si>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</si>
  <si>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</si>
  <si>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</si>
  <si>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</si>
  <si>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</si>
  <si>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</si>
  <si>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</si>
  <si>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</si>
  <si>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</si>
  <si>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</si>
  <si>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</si>
  <si>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</si>
  <si>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</si>
  <si>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</si>
  <si>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</si>
  <si>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</si>
  <si>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</si>
  <si>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</si>
  <si>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</si>
  <si>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</si>
  <si>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</si>
  <si>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</si>
  <si>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</si>
  <si>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</si>
  <si>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</si>
  <si>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</si>
  <si>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</si>
  <si>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</si>
  <si>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</si>
  <si>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</si>
  <si>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</si>
  <si>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</si>
  <si>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</si>
  <si>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</si>
  <si>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</si>
  <si>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</si>
  <si>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</si>
  <si>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</si>
  <si>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</si>
  <si>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</si>
  <si>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</si>
  <si>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</si>
  <si>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</si>
  <si>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</si>
  <si>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</si>
  <si>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</si>
  <si>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</si>
  <si>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</si>
  <si>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</si>
  <si>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</si>
  <si>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</si>
  <si>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</si>
  <si>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</si>
  <si>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</si>
  <si>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</si>
  <si>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</si>
  <si>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</si>
  <si>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</si>
  <si>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</si>
  <si>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</si>
  <si>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</si>
  <si>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</si>
  <si>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</si>
  <si>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</si>
  <si>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</si>
  <si>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</si>
  <si>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</si>
  <si>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</si>
  <si>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</si>
  <si>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</si>
  <si>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</si>
  <si>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</si>
  <si>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</si>
  <si>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</si>
  <si>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</si>
  <si>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</si>
  <si>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</si>
  <si>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</si>
  <si>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</si>
  <si>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</si>
  <si>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</si>
  <si>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</si>
  <si>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</si>
  <si>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</si>
  <si>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</si>
  <si>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</si>
  <si>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</si>
  <si>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</si>
  <si>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</si>
  <si>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</si>
  <si>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</si>
  <si>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</si>
  <si>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</si>
  <si>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</si>
  <si>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</si>
  <si>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</si>
  <si>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</si>
  <si>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</si>
  <si>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</si>
  <si>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</si>
  <si>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</si>
  <si>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</si>
  <si>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</si>
  <si>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</si>
  <si>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</si>
  <si>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</si>
  <si>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</si>
  <si>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</si>
  <si>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</si>
  <si>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</si>
  <si>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</si>
  <si>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</si>
  <si>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</si>
  <si>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</si>
  <si>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</si>
  <si>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</si>
  <si>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</si>
  <si>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</si>
  <si>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</si>
  <si>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</si>
  <si>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</si>
  <si>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</si>
  <si>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</si>
  <si>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</si>
  <si>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</si>
  <si>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</si>
  <si>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</si>
  <si>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</si>
  <si>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</si>
  <si>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</si>
  <si>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</si>
  <si>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</si>
  <si>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</si>
  <si>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</si>
  <si>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</si>
  <si>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</si>
  <si>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</si>
  <si>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</si>
  <si>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</si>
  <si>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</si>
  <si>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</si>
  <si>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</si>
  <si>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</si>
  <si>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</si>
  <si>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</si>
  <si>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</si>
  <si>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</si>
  <si>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</si>
  <si>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</si>
  <si>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</si>
  <si>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</si>
  <si>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</si>
  <si>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</si>
  <si>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</si>
  <si>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</si>
  <si>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</si>
  <si>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</si>
  <si>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</si>
  <si>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</si>
  <si>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</si>
  <si>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</si>
  <si>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</si>
  <si>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</si>
  <si>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</si>
  <si>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</si>
  <si>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</si>
  <si>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</si>
  <si>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</si>
  <si>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</si>
  <si>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</si>
  <si>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</si>
  <si>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</si>
  <si>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</si>
  <si>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</si>
  <si>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</si>
  <si>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</si>
  <si>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</si>
  <si>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</si>
  <si>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</si>
  <si>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</si>
  <si>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</si>
  <si>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</si>
  <si>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</si>
  <si>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</si>
  <si>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</si>
  <si>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</si>
  <si>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</si>
  <si>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</si>
  <si>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</si>
  <si>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</si>
  <si>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</si>
  <si>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</si>
  <si>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</si>
  <si>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</si>
  <si>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</si>
  <si>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</si>
  <si>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</si>
  <si>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</si>
  <si>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</si>
  <si>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</si>
  <si>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</si>
  <si>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</si>
  <si>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</si>
  <si>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</si>
  <si>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</si>
  <si>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</si>
  <si>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</si>
  <si>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</si>
  <si>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</si>
  <si>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</si>
  <si>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</si>
  <si>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</si>
  <si>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</si>
  <si>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</si>
  <si>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</si>
  <si>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</si>
  <si>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</si>
  <si>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</si>
  <si>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</si>
  <si>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</si>
  <si>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</si>
  <si>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</si>
  <si>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</si>
  <si>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</si>
  <si>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</si>
  <si>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</si>
  <si>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</si>
  <si>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</si>
  <si>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</si>
  <si>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</si>
  <si>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</si>
  <si>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</si>
  <si>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</si>
  <si>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</si>
  <si>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</si>
  <si>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</si>
  <si>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</si>
  <si>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</si>
  <si>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</si>
  <si>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</si>
  <si>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</si>
  <si>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</si>
  <si>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</si>
  <si>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</si>
  <si>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</si>
  <si>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</si>
  <si>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</si>
  <si>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</si>
  <si>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</si>
  <si>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</si>
  <si>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</si>
  <si>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</si>
  <si>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</si>
  <si>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</si>
  <si>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</si>
  <si>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</si>
  <si>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</si>
  <si>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</si>
  <si>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</si>
  <si>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</si>
  <si>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</si>
  <si>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</si>
  <si>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</si>
  <si>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</si>
  <si>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</si>
  <si>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</si>
  <si>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</si>
  <si>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</si>
  <si>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</si>
  <si>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</si>
  <si>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</si>
  <si>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</si>
  <si>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</si>
  <si>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</si>
  <si>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</si>
  <si>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</si>
  <si>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</si>
  <si>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</si>
  <si>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</si>
  <si>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</si>
  <si>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</si>
  <si>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</si>
  <si>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</si>
  <si>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</si>
  <si>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</si>
  <si>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</si>
  <si>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</si>
  <si>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</si>
  <si>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</si>
  <si>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</si>
  <si>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</si>
  <si>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</si>
  <si>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</si>
  <si>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</si>
  <si>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</si>
  <si>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</si>
  <si>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</si>
  <si>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</si>
  <si>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</si>
  <si>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</si>
  <si>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</si>
  <si>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</si>
  <si>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</si>
  <si>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</si>
  <si>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</si>
  <si>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</si>
  <si>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</si>
  <si>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</si>
  <si>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</si>
  <si>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</si>
  <si>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</si>
  <si>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</si>
  <si>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</si>
  <si>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</si>
  <si>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</si>
  <si>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</si>
  <si>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</si>
  <si>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</si>
  <si>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</si>
  <si>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</si>
  <si>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</si>
  <si>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</si>
  <si>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</si>
  <si>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</si>
  <si>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</si>
  <si>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</si>
  <si>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</si>
  <si>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</si>
  <si>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</si>
  <si>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</si>
  <si>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</si>
  <si>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</si>
  <si>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</si>
  <si>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</si>
  <si>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</si>
  <si>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</si>
  <si>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</si>
  <si>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</si>
  <si>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</si>
  <si>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</si>
  <si>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</si>
  <si>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</si>
  <si>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</si>
  <si>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</si>
  <si>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</si>
  <si>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</si>
  <si>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</si>
  <si>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</si>
  <si>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</si>
  <si>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</si>
  <si>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</si>
  <si>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</si>
  <si>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</si>
  <si>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</si>
  <si>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</si>
  <si>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</si>
  <si>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</si>
  <si>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</si>
  <si>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</si>
  <si>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</si>
  <si>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</si>
  <si>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</si>
  <si>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</si>
  <si>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</si>
  <si>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</si>
  <si>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</si>
  <si>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</si>
  <si>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</si>
  <si>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</si>
  <si>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</si>
  <si>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</si>
  <si>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</si>
  <si>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</si>
  <si>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</si>
  <si>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</si>
  <si>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</si>
  <si>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</si>
  <si>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</si>
  <si>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</si>
  <si>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</si>
  <si>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</si>
  <si>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</si>
  <si>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</si>
  <si>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</si>
  <si>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</si>
  <si>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</si>
  <si>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</si>
  <si>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</si>
  <si>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</si>
  <si>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</si>
  <si>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</si>
  <si>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</si>
  <si>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</si>
  <si>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</si>
  <si>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</si>
  <si>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</si>
  <si>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</si>
  <si>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</si>
  <si>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</si>
  <si>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</si>
  <si>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</si>
  <si>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</si>
  <si>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</si>
  <si>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</si>
  <si>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</si>
  <si>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</si>
  <si>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</si>
  <si>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</si>
  <si>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</si>
  <si>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</si>
  <si>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</si>
  <si>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</si>
  <si>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</si>
  <si>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</si>
  <si>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</si>
  <si>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</si>
  <si>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</si>
  <si>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</si>
  <si>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</si>
  <si>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</si>
  <si>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</si>
  <si>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</si>
  <si>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</si>
  <si>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</si>
  <si>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</si>
  <si>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</si>
  <si>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</si>
  <si>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</si>
  <si>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</si>
  <si>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</si>
  <si>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</si>
  <si>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</si>
  <si>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</si>
  <si>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</si>
  <si>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</si>
  <si>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</si>
  <si>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</si>
  <si>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</si>
  <si>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</si>
  <si>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</si>
  <si>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</si>
  <si>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</si>
  <si>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</si>
  <si>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</si>
  <si>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</si>
  <si>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</si>
  <si>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</si>
  <si>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</si>
  <si>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</si>
  <si>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</si>
  <si>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</si>
  <si>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</si>
  <si>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</si>
  <si>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</si>
  <si>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</si>
  <si>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</si>
  <si>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</si>
  <si>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</si>
  <si>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</si>
  <si>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</si>
  <si>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</si>
  <si>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</si>
  <si>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</si>
  <si>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</si>
  <si>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</si>
  <si>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</si>
  <si>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</si>
  <si>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</si>
  <si>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</si>
  <si>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</si>
  <si>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</si>
  <si>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</si>
  <si>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</si>
  <si>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</si>
  <si>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</si>
  <si>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</si>
  <si>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</si>
  <si>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</si>
  <si>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</si>
  <si>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</si>
  <si>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</si>
  <si>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</si>
  <si>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</si>
  <si>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</si>
  <si>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</si>
  <si>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</si>
  <si>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</si>
  <si>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</si>
  <si>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</si>
  <si>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</si>
  <si>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</si>
  <si>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</si>
  <si>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</si>
  <si>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</si>
  <si>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</si>
  <si>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</si>
  <si>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</si>
  <si>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</si>
  <si>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</si>
  <si>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</si>
  <si>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</si>
  <si>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</si>
  <si>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</si>
  <si>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</si>
  <si>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</si>
  <si>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</si>
  <si>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</si>
  <si>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</si>
  <si>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</si>
  <si>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</si>
  <si>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</si>
  <si>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</si>
  <si>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</si>
  <si>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</si>
  <si>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</si>
  <si>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</si>
  <si>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</si>
  <si>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</si>
  <si>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</si>
  <si>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</si>
  <si>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</si>
  <si>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</si>
  <si>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</si>
  <si>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</si>
  <si>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</si>
  <si>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</si>
  <si>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</si>
  <si>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</si>
  <si>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</si>
  <si>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</si>
  <si>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</si>
  <si>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</si>
  <si>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</si>
  <si>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</si>
  <si>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</si>
  <si>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</si>
  <si>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</si>
  <si>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</si>
  <si>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</si>
  <si>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</si>
  <si>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</si>
  <si>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</si>
  <si>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</si>
  <si>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</si>
  <si>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</si>
  <si>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</si>
  <si>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</si>
  <si>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</si>
  <si>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</si>
  <si>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</si>
  <si>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</si>
  <si>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</si>
  <si>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</si>
  <si>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</si>
  <si>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</si>
  <si>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</si>
  <si>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</si>
  <si>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</si>
  <si>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</si>
  <si>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</si>
  <si>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</si>
  <si>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</si>
  <si>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</si>
  <si>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</si>
  <si>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</si>
  <si>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</si>
  <si>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</si>
  <si>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</si>
  <si>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</si>
  <si>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</si>
  <si>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</si>
  <si>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</si>
  <si>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</si>
  <si>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</si>
  <si>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</si>
  <si>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</si>
  <si>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</si>
  <si>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</si>
  <si>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</si>
  <si>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</si>
  <si>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</si>
  <si>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</si>
  <si>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</si>
  <si>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</si>
  <si>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</si>
  <si>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</si>
  <si>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</si>
  <si>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</si>
  <si>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</si>
  <si>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</si>
  <si>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</si>
  <si>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</si>
  <si>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</si>
  <si>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</si>
  <si>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</si>
  <si>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</si>
  <si>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</si>
  <si>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</si>
  <si>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</si>
  <si>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</si>
  <si>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</si>
  <si>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</si>
  <si>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</si>
  <si>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</si>
  <si>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</si>
  <si>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</si>
  <si>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</si>
  <si>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</si>
  <si>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</si>
  <si>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</si>
  <si>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</si>
  <si>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</si>
  <si>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</si>
  <si>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</si>
  <si>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</si>
  <si>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</si>
  <si>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</si>
  <si>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</si>
  <si>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</si>
  <si>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</si>
  <si>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</si>
  <si>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</si>
  <si>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</si>
  <si>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</si>
  <si>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</si>
  <si>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</si>
  <si>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</si>
  <si>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</si>
  <si>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</si>
  <si>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</si>
  <si>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</si>
  <si>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</si>
  <si>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</si>
  <si>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</si>
  <si>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</si>
  <si>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</si>
  <si>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</si>
  <si>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</si>
  <si>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</si>
  <si>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</si>
  <si>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</si>
  <si>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</si>
  <si>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</si>
  <si>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</si>
  <si>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</si>
  <si>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</si>
  <si>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</si>
  <si>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</si>
  <si>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</si>
  <si>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</si>
  <si>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</si>
  <si>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</si>
  <si>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</si>
  <si>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</si>
  <si>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</si>
  <si>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</si>
  <si>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</si>
  <si>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</si>
  <si>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</si>
  <si>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</si>
  <si>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</si>
  <si>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</si>
  <si>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</si>
  <si>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</si>
  <si>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</si>
  <si>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</si>
  <si>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</si>
  <si>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</si>
  <si>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</si>
  <si>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</si>
  <si>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</si>
  <si>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</si>
  <si>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</si>
  <si>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</si>
  <si>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</si>
  <si>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</si>
  <si>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</si>
  <si>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</si>
  <si>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</si>
  <si>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</si>
  <si>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</si>
  <si>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</si>
  <si>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</si>
  <si>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</si>
  <si>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</si>
  <si>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</si>
  <si>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</si>
  <si>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</si>
  <si>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</si>
  <si>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</si>
  <si>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</si>
  <si>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</si>
  <si>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</si>
  <si>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</si>
  <si>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</si>
  <si>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</si>
  <si>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</si>
  <si>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</si>
  <si>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</si>
  <si>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</si>
  <si>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</si>
  <si>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</si>
  <si>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</si>
  <si>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</si>
  <si>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</si>
  <si>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</si>
  <si>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</si>
  <si>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</si>
  <si>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</si>
  <si>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</si>
  <si>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</si>
  <si>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</si>
  <si>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</si>
  <si>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</si>
  <si>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</si>
  <si>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</si>
  <si>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</si>
  <si>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</si>
  <si>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</si>
  <si>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</si>
  <si>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</si>
  <si>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</si>
  <si>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</si>
  <si>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</si>
  <si>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</si>
  <si>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</si>
  <si>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</si>
  <si>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</si>
  <si>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</si>
  <si>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</si>
  <si>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</si>
  <si>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</si>
  <si>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</si>
  <si>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</si>
  <si>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</si>
  <si>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</si>
  <si>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</si>
  <si>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</si>
  <si>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</si>
  <si>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</si>
  <si>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</si>
  <si>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</si>
  <si>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</si>
  <si>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</si>
  <si>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</si>
  <si>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</si>
  <si>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</si>
  <si>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</si>
  <si>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</si>
  <si>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</si>
  <si>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</si>
  <si>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</si>
  <si>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</si>
  <si>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</si>
  <si>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</si>
  <si>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</si>
  <si>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</si>
  <si>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</si>
  <si>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</si>
  <si>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</si>
  <si>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</si>
  <si>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</si>
  <si>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</si>
  <si>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</si>
  <si>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</si>
  <si>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</si>
  <si>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</si>
  <si>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</si>
  <si>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</si>
  <si>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</si>
  <si>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</si>
  <si>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</si>
  <si>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</si>
  <si>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</si>
  <si>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</si>
  <si>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</si>
  <si>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</si>
  <si>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</si>
  <si>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</si>
  <si>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</si>
  <si>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</si>
  <si>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</si>
  <si>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</si>
  <si>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</si>
  <si>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</si>
  <si>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</si>
  <si>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</si>
  <si>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</si>
  <si>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</si>
  <si>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</si>
  <si>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</si>
  <si>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</si>
  <si>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</si>
  <si>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</si>
  <si>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</si>
  <si>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</si>
  <si>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</si>
  <si>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</si>
  <si>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</si>
  <si>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</si>
  <si>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</si>
  <si>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</si>
  <si>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</si>
  <si>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</si>
  <si>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</si>
  <si>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</si>
  <si>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</si>
  <si>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</si>
  <si>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</si>
  <si>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</si>
  <si>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</si>
  <si>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</si>
  <si>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</si>
  <si>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</si>
  <si>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</si>
  <si>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</si>
  <si>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</si>
  <si>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</si>
  <si>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</si>
  <si>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</si>
  <si>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</si>
  <si>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</si>
  <si>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</si>
  <si>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</si>
  <si>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</si>
  <si>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</si>
  <si>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</si>
  <si>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</si>
  <si>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</si>
  <si>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</si>
  <si>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</si>
  <si>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</si>
  <si>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</si>
  <si>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</si>
  <si>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</si>
  <si>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</si>
  <si>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</si>
  <si>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</si>
  <si>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</si>
  <si>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</si>
  <si>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</si>
  <si>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</si>
  <si>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</si>
  <si>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</si>
  <si>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</si>
  <si>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</si>
  <si>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</si>
  <si>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</si>
  <si>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</si>
  <si>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</si>
  <si>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</si>
  <si>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</si>
  <si>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</si>
  <si>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</si>
  <si>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</si>
  <si>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</si>
  <si>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</si>
  <si>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</si>
  <si>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</si>
  <si>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</si>
  <si>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</si>
  <si>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</si>
  <si>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</si>
  <si>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</si>
  <si>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</si>
  <si>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</si>
  <si>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</si>
  <si>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</si>
  <si>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</si>
  <si>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</si>
  <si>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</si>
  <si>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</si>
  <si>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</si>
  <si>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</si>
  <si>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</si>
  <si>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</si>
  <si>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</si>
  <si>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</si>
  <si>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</si>
  <si>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</si>
  <si>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</si>
  <si>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</si>
  <si>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</si>
  <si>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</si>
  <si>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</si>
  <si>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</si>
  <si>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</si>
  <si>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</si>
  <si>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</si>
  <si>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</si>
  <si>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</si>
  <si>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</si>
  <si>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</si>
  <si>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</si>
  <si>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</si>
  <si>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</si>
  <si>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</si>
  <si>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</si>
  <si>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</si>
  <si>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</si>
  <si>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</si>
  <si>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</si>
  <si>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</si>
  <si>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</si>
  <si>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</si>
  <si>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</si>
  <si>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</si>
  <si>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</si>
  <si>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</si>
  <si>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</si>
  <si>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</si>
  <si>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</si>
  <si>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</si>
  <si>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</si>
  <si>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</si>
  <si>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</si>
  <si>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</si>
  <si>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</si>
  <si>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</si>
  <si>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</si>
  <si>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</si>
  <si>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</si>
  <si>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</si>
  <si>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</si>
  <si>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</si>
  <si>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</si>
  <si>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</si>
  <si>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</si>
  <si>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</si>
  <si>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</si>
  <si>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</si>
  <si>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</si>
  <si>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</si>
  <si>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</si>
  <si>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</si>
  <si>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</si>
  <si>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</si>
  <si>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</si>
  <si>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</si>
  <si>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</si>
  <si>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</si>
  <si>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</si>
  <si>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</si>
  <si>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</si>
  <si>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</si>
  <si>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</si>
  <si>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</si>
  <si>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</si>
  <si>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</si>
  <si>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</si>
  <si>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</si>
  <si>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</si>
  <si>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</si>
  <si>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</si>
  <si>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</si>
  <si>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</si>
  <si>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</si>
  <si>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</si>
  <si>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</si>
  <si>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</si>
  <si>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</si>
  <si>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</si>
  <si>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</si>
  <si>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</si>
  <si>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</si>
  <si>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</si>
  <si>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</si>
  <si>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</si>
  <si>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</si>
  <si>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</si>
  <si>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</si>
  <si>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</si>
  <si>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</si>
  <si>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</si>
  <si>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</si>
  <si>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</si>
  <si>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</si>
  <si>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</si>
  <si>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</si>
  <si>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</si>
  <si>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</si>
  <si>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</si>
  <si>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</si>
  <si>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</si>
  <si>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</si>
  <si>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</si>
  <si>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</si>
  <si>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</si>
  <si>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</si>
  <si>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</si>
  <si>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</si>
  <si>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</si>
  <si>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</si>
  <si>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</si>
  <si>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</si>
  <si>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</si>
  <si>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</si>
  <si>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</si>
  <si>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</si>
  <si>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</si>
  <si>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</si>
  <si>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</si>
  <si>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</si>
  <si>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</si>
  <si>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</si>
  <si>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</si>
  <si>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</si>
  <si>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</si>
  <si>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</si>
  <si>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</si>
  <si>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</si>
  <si>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</si>
  <si>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</si>
  <si>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</si>
  <si>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</si>
  <si>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</si>
  <si>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</si>
  <si>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</si>
  <si>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</si>
  <si>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</si>
  <si>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</si>
  <si>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</si>
  <si>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</si>
  <si>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</si>
  <si>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</si>
  <si>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</si>
  <si>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</si>
  <si>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</si>
  <si>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</si>
  <si>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</si>
  <si>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</si>
  <si>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</si>
  <si>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</si>
  <si>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</si>
  <si>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</si>
  <si>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</si>
  <si>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</si>
  <si>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</si>
  <si>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</si>
  <si>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</si>
  <si>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</si>
  <si>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</si>
  <si>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</si>
  <si>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</si>
  <si>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</si>
  <si>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</si>
  <si>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</si>
  <si>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</si>
  <si>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</si>
  <si>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</si>
  <si>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</si>
  <si>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</si>
  <si>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</si>
  <si>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</si>
  <si>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</si>
  <si>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</si>
  <si>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</si>
  <si>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</si>
  <si>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</si>
  <si>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</si>
  <si>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</si>
  <si>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</si>
  <si>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</si>
  <si>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</si>
  <si>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</si>
  <si>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</si>
  <si>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</si>
  <si>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</si>
  <si>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</si>
  <si>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</si>
  <si>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</si>
  <si>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</si>
  <si>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</si>
  <si>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</si>
  <si>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</si>
  <si>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</si>
  <si>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</si>
  <si>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</si>
  <si>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</si>
  <si>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</si>
  <si>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</si>
  <si>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</si>
  <si>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</si>
  <si>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</si>
  <si>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</si>
  <si>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</si>
  <si>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</si>
  <si>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</si>
  <si>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</si>
  <si>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</si>
  <si>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</si>
  <si>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</si>
  <si>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</si>
  <si>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</si>
  <si>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</si>
  <si>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</si>
  <si>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</si>
  <si>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</si>
  <si>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</si>
  <si>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</si>
  <si>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</si>
  <si>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</si>
  <si>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</si>
  <si>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</si>
  <si>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</si>
  <si>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</si>
  <si>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</si>
  <si>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</si>
  <si>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</si>
  <si>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</si>
  <si>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</si>
  <si>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</si>
  <si>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</si>
  <si>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</si>
  <si>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</si>
  <si>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</si>
  <si>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</si>
  <si>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</si>
  <si>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</si>
  <si>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</si>
  <si>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</si>
  <si>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</si>
  <si>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</si>
  <si>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</si>
  <si>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</si>
  <si>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</si>
  <si>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</si>
  <si>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</si>
  <si>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</si>
  <si>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</si>
  <si>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</si>
  <si>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</si>
  <si>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</si>
  <si>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</si>
  <si>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</si>
  <si>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</si>
  <si>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</si>
  <si>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</si>
  <si>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</si>
  <si>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</si>
  <si>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</si>
  <si>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</si>
  <si>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</si>
  <si>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</si>
  <si>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</si>
  <si>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</si>
  <si>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</si>
  <si>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</si>
  <si>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</si>
  <si>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</si>
  <si>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</si>
  <si>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</si>
  <si>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</si>
  <si>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</si>
  <si>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</si>
  <si>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</si>
  <si>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</si>
  <si>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</si>
  <si>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</si>
  <si>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</si>
  <si>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</si>
  <si>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</si>
  <si>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</si>
  <si>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</si>
  <si>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</si>
  <si>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</si>
  <si>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</si>
  <si>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</si>
  <si>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</si>
  <si>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</si>
  <si>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</si>
  <si>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</si>
  <si>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</si>
  <si>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</si>
  <si>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</si>
  <si>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</si>
  <si>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</si>
  <si>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</si>
  <si>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</si>
  <si>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</si>
  <si>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</si>
  <si>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</si>
  <si>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</si>
  <si>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</si>
  <si>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</si>
  <si>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</si>
  <si>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</si>
  <si>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</si>
  <si>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</si>
  <si>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</si>
  <si>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</si>
  <si>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</si>
  <si>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</si>
  <si>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</si>
  <si>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</si>
  <si>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</si>
  <si>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</si>
  <si>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</si>
  <si>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</si>
  <si>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</si>
  <si>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</si>
  <si>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</si>
  <si>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</si>
  <si>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</si>
  <si>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</si>
  <si>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</si>
  <si>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</si>
  <si>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</si>
  <si>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</si>
  <si>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</si>
  <si>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</si>
  <si>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</si>
  <si>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</si>
  <si>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</si>
  <si>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</si>
  <si>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</si>
  <si>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</si>
  <si>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</si>
  <si>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</si>
  <si>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</si>
  <si>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</si>
  <si>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</si>
  <si>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</si>
  <si>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</si>
  <si>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</si>
  <si>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</si>
  <si>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</si>
  <si>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</si>
  <si>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</si>
  <si>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</si>
  <si>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</si>
  <si>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</si>
  <si>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</si>
  <si>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</si>
  <si>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</si>
  <si>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</si>
  <si>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</si>
  <si>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</si>
  <si>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</si>
  <si>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</si>
  <si>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</si>
  <si>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</si>
  <si>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</si>
  <si>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</si>
  <si>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</si>
  <si>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</si>
  <si>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</si>
  <si>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</si>
  <si>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</si>
  <si>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</si>
  <si>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</si>
  <si>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</si>
  <si>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</si>
  <si>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</si>
  <si>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</si>
  <si>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</si>
  <si>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</si>
  <si>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</si>
  <si>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</si>
  <si>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</si>
  <si>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</si>
  <si>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</si>
  <si>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</si>
  <si>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</si>
  <si>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</si>
  <si>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</si>
  <si>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</si>
  <si>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</si>
  <si>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</si>
  <si>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</si>
  <si>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</si>
  <si>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</si>
  <si>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</si>
  <si>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</si>
  <si>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</si>
  <si>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</si>
  <si>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</si>
  <si>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</si>
  <si>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</si>
  <si>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</si>
  <si>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</si>
  <si>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</si>
  <si>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</si>
  <si>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</si>
  <si>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</si>
  <si>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</si>
  <si>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</si>
  <si>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</si>
  <si>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</si>
  <si>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</si>
  <si>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</si>
  <si>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</si>
  <si>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</si>
  <si>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</si>
  <si>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</si>
  <si>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</si>
  <si>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</si>
  <si>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</si>
  <si>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</si>
  <si>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</si>
  <si>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</si>
  <si>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</si>
  <si>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</si>
  <si>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</si>
  <si>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</si>
  <si>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</si>
  <si>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</si>
  <si>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</si>
  <si>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</si>
  <si>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</si>
  <si>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</si>
  <si>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</si>
  <si>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</si>
  <si>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</si>
  <si>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</si>
  <si>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</si>
  <si>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</si>
  <si>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</si>
  <si>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</si>
  <si>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</si>
  <si>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</si>
  <si>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</si>
  <si>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</si>
  <si>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</si>
  <si>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</si>
  <si>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</si>
  <si>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</si>
  <si>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</si>
  <si>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</si>
  <si>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</si>
  <si>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</si>
  <si>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</si>
  <si>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</si>
  <si>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</si>
  <si>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</si>
  <si>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</si>
  <si>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</si>
  <si>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</si>
  <si>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</si>
  <si>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</si>
  <si>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</si>
  <si>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</si>
  <si>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</si>
  <si>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</si>
  <si>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</si>
  <si>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</si>
  <si>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</si>
  <si>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</si>
  <si>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</si>
  <si>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</si>
  <si>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</si>
  <si>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</si>
  <si>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</si>
  <si>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</si>
  <si>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</si>
  <si>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</si>
  <si>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</si>
  <si>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</si>
  <si>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</si>
  <si>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</si>
  <si>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</si>
  <si>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</si>
  <si>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</si>
  <si>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</si>
  <si>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</si>
  <si>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</si>
  <si>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</si>
  <si>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</si>
  <si>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</si>
  <si>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</si>
  <si>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</si>
  <si>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</si>
  <si>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専攻科</t>
    <phoneticPr fontId="2"/>
  </si>
  <si>
    <t>推薦選抜</t>
    <rPh sb="0" eb="4">
      <t>スイセンセンバツ</t>
    </rPh>
    <phoneticPr fontId="2"/>
  </si>
  <si>
    <t>推薦選抜</t>
    <rPh sb="0" eb="2">
      <t>スイセン</t>
    </rPh>
    <rPh sb="2" eb="4">
      <t>センバツ</t>
    </rPh>
    <phoneticPr fontId="8"/>
  </si>
  <si>
    <t>Ｂ．社会</t>
    <rPh sb="2" eb="4">
      <t>シャカイ</t>
    </rPh>
    <phoneticPr fontId="8"/>
  </si>
  <si>
    <t>Ｄ．工業</t>
    <rPh sb="2" eb="3">
      <t>コウ</t>
    </rPh>
    <rPh sb="3" eb="4">
      <t>ギョウ</t>
    </rPh>
    <phoneticPr fontId="8"/>
  </si>
  <si>
    <t>入学しなかった</t>
  </si>
  <si>
    <t>本科（通学課程）</t>
    <rPh sb="0" eb="2">
      <t>ホンカ</t>
    </rPh>
    <rPh sb="3" eb="5">
      <t>ツウガク</t>
    </rPh>
    <rPh sb="5" eb="7">
      <t>カテイ</t>
    </rPh>
    <phoneticPr fontId="2"/>
  </si>
  <si>
    <t>人文科学</t>
  </si>
  <si>
    <t>入学者(新1年生)</t>
  </si>
  <si>
    <t>社会</t>
  </si>
  <si>
    <t>在籍者</t>
  </si>
  <si>
    <t>理学</t>
  </si>
  <si>
    <t>工業</t>
  </si>
  <si>
    <t>農学</t>
  </si>
  <si>
    <t>保健（医・歯学）</t>
  </si>
  <si>
    <t>保健（医・歯学を除く。）</t>
  </si>
  <si>
    <t>知的障害</t>
    <rPh sb="0" eb="1">
      <t>チ</t>
    </rPh>
    <rPh sb="1" eb="2">
      <t>テキ</t>
    </rPh>
    <rPh sb="2" eb="4">
      <t>ショウガイ</t>
    </rPh>
    <phoneticPr fontId="2"/>
  </si>
  <si>
    <t>商船</t>
  </si>
  <si>
    <t>家政</t>
  </si>
  <si>
    <t>教育</t>
  </si>
  <si>
    <t>芸術</t>
  </si>
  <si>
    <t>その他</t>
  </si>
  <si>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</si>
  <si>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</si>
  <si>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</si>
  <si>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学力検査選抜</t>
    <rPh sb="0" eb="4">
      <t>ガクリョクケンサ</t>
    </rPh>
    <rPh sb="4" eb="6">
      <t>センバツ</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</si>
  <si>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</si>
  <si>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</si>
  <si>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</si>
  <si>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</si>
  <si>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</si>
  <si>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</si>
  <si>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</si>
  <si>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</si>
  <si>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</si>
  <si>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</si>
  <si>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</si>
  <si>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</si>
  <si>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</si>
  <si>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</si>
  <si>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</si>
  <si>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</si>
  <si>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</si>
  <si>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</si>
  <si>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</si>
  <si>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</si>
  <si>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</si>
  <si>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</si>
  <si>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</si>
  <si>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</si>
  <si>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</si>
  <si>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</si>
  <si>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</si>
  <si>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</si>
  <si>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</si>
  <si>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</si>
  <si>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</si>
  <si>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</si>
  <si>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</si>
  <si>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</si>
  <si>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</si>
  <si>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</si>
  <si>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</si>
  <si>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</si>
  <si>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</si>
  <si>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</si>
  <si>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</si>
  <si>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</si>
  <si>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</si>
  <si>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</si>
  <si>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</si>
  <si>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</si>
  <si>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</si>
  <si>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</si>
  <si>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</si>
  <si>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</si>
  <si>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</si>
  <si>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</si>
  <si>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</si>
  <si>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</si>
  <si>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</si>
  <si>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</si>
  <si>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</si>
  <si>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</si>
  <si>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</si>
  <si>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</si>
  <si>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</si>
  <si>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</si>
  <si>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</si>
  <si>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</si>
  <si>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</si>
  <si>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</si>
  <si>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</si>
  <si>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</si>
  <si>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</si>
  <si>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</si>
  <si>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</si>
  <si>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</si>
  <si>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</si>
  <si>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</si>
  <si>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</si>
  <si>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</si>
  <si>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</si>
  <si>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</si>
  <si>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</si>
  <si>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</si>
  <si>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</si>
  <si>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</si>
  <si>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</si>
  <si>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</si>
  <si>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</si>
  <si>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</si>
  <si>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</si>
  <si>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</si>
  <si>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</si>
  <si>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</si>
  <si>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</si>
  <si>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</si>
  <si>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</si>
  <si>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</si>
  <si>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</si>
  <si>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</si>
  <si>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</si>
  <si>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</si>
  <si>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</si>
  <si>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</si>
  <si>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</si>
  <si>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</si>
  <si>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</si>
  <si>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</si>
  <si>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</si>
  <si>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</si>
  <si>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</si>
  <si>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</si>
  <si>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</si>
  <si>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</si>
  <si>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</si>
  <si>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</si>
  <si>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</si>
  <si>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</si>
  <si>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</si>
  <si>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</si>
  <si>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</si>
  <si>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</si>
  <si>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</si>
  <si>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</si>
  <si>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</si>
  <si>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</si>
  <si>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</si>
  <si>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</si>
  <si>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</si>
  <si>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</si>
  <si>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</si>
  <si>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</si>
  <si>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</si>
  <si>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</si>
  <si>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</si>
  <si>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</si>
  <si>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</si>
  <si>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</si>
  <si>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</si>
  <si>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</si>
  <si>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</si>
  <si>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</si>
  <si>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</si>
  <si>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</si>
  <si>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</si>
  <si>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</si>
  <si>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</si>
  <si>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</si>
  <si>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</si>
  <si>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</si>
  <si>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</si>
  <si>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</si>
  <si>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</si>
  <si>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</si>
  <si>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</si>
  <si>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</si>
  <si>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</si>
  <si>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</si>
  <si>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</si>
  <si>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</si>
  <si>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</si>
  <si>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</si>
  <si>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</si>
  <si>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</si>
  <si>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</si>
  <si>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</si>
  <si>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</si>
  <si>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</si>
  <si>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</si>
  <si>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</si>
  <si>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</si>
  <si>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</si>
  <si>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</si>
  <si>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</si>
  <si>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</si>
  <si>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</si>
  <si>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</si>
  <si>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</si>
  <si>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</si>
  <si>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</si>
  <si>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</si>
  <si>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</si>
  <si>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</si>
  <si>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</si>
  <si>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</si>
  <si>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</si>
  <si>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</si>
  <si>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</si>
  <si>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</si>
  <si>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</si>
  <si>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</si>
  <si>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</si>
  <si>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</si>
  <si>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</si>
  <si>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</si>
  <si>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</si>
  <si>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</si>
  <si>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</si>
  <si>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</si>
  <si>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</si>
  <si>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</si>
  <si>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</si>
  <si>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</si>
  <si>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</si>
  <si>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</si>
  <si>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</si>
  <si>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</si>
  <si>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</si>
  <si>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</si>
  <si>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</si>
  <si>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</si>
  <si>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</si>
  <si>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</si>
  <si>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</si>
  <si>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</si>
  <si>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</si>
  <si>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</si>
  <si>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</si>
  <si>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</si>
  <si>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</si>
  <si>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</si>
  <si>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</si>
  <si>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</si>
  <si>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</si>
  <si>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</si>
  <si>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</si>
  <si>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</si>
  <si>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</si>
  <si>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</si>
  <si>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</si>
  <si>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</si>
  <si>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</si>
  <si>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</si>
  <si>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</si>
  <si>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</si>
  <si>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</si>
  <si>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</si>
  <si>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</si>
  <si>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</si>
  <si>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</si>
  <si>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</si>
  <si>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</si>
  <si>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</si>
  <si>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</si>
  <si>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</si>
  <si>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</si>
  <si>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</si>
  <si>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</si>
  <si>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</si>
  <si>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</si>
  <si>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</si>
  <si>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</si>
  <si>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</si>
  <si>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</si>
  <si>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</si>
  <si>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</si>
  <si>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</si>
  <si>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</si>
  <si>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</si>
  <si>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</si>
  <si>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</si>
  <si>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</si>
  <si>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</si>
  <si>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</si>
  <si>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</si>
  <si>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</si>
  <si>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</si>
  <si>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</si>
  <si>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</si>
  <si>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</si>
  <si>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</si>
  <si>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</si>
  <si>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</si>
  <si>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</si>
  <si>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</si>
  <si>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</si>
  <si>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</si>
  <si>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</si>
  <si>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</si>
  <si>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</si>
  <si>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</si>
  <si>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</si>
  <si>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</si>
  <si>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</si>
  <si>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</si>
  <si>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</si>
  <si>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</si>
  <si>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</si>
  <si>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</si>
  <si>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</si>
  <si>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</si>
  <si>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</si>
  <si>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</si>
  <si>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</si>
  <si>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</si>
  <si>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</si>
  <si>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</si>
  <si>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</si>
  <si>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</si>
  <si>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</si>
  <si>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</si>
  <si>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</si>
  <si>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</si>
  <si>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</si>
  <si>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</si>
  <si>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</si>
  <si>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</si>
  <si>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</si>
  <si>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</si>
  <si>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</si>
  <si>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</si>
  <si>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</si>
  <si>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</si>
  <si>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</si>
  <si>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</si>
  <si>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</si>
  <si>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</si>
  <si>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</si>
  <si>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</si>
  <si>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</si>
  <si>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</si>
  <si>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</si>
  <si>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</si>
  <si>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</si>
  <si>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</si>
  <si>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</si>
  <si>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</si>
  <si>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</si>
  <si>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</si>
  <si>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</si>
  <si>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</si>
  <si>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</si>
  <si>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</si>
  <si>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</si>
  <si>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</si>
  <si>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</si>
  <si>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</si>
  <si>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</si>
  <si>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</si>
  <si>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</si>
  <si>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</si>
  <si>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</si>
  <si>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</si>
  <si>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</si>
  <si>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</si>
  <si>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</si>
  <si>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</si>
  <si>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</si>
  <si>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</si>
  <si>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</si>
  <si>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</si>
  <si>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</si>
  <si>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</si>
  <si>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</si>
  <si>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</si>
  <si>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</si>
  <si>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</si>
  <si>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</si>
  <si>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</si>
  <si>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</si>
  <si>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</si>
  <si>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</si>
  <si>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</si>
  <si>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</si>
  <si>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</si>
  <si>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</si>
  <si>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</si>
  <si>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</si>
  <si>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</si>
  <si>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</si>
  <si>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</si>
  <si>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</si>
  <si>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</si>
  <si>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</si>
  <si>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</si>
  <si>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</si>
  <si>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</si>
  <si>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</si>
  <si>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</si>
  <si>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</si>
  <si>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</si>
  <si>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</si>
  <si>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</si>
  <si>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</si>
  <si>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</si>
  <si>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</si>
  <si>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</si>
  <si>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</si>
  <si>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</si>
  <si>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</si>
  <si>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</si>
  <si>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</si>
  <si>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</si>
  <si>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</si>
  <si>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</si>
  <si>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</si>
  <si>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</si>
  <si>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</si>
  <si>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</si>
  <si>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</si>
  <si>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</si>
  <si>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</si>
  <si>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</si>
  <si>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</si>
  <si>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</si>
  <si>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</si>
  <si>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</si>
  <si>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</si>
  <si>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</si>
  <si>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</si>
  <si>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</si>
  <si>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</si>
  <si>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</si>
  <si>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</si>
  <si>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</si>
  <si>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</si>
  <si>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</si>
  <si>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</si>
  <si>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</si>
  <si>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</si>
  <si>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</si>
  <si>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</si>
  <si>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</si>
  <si>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</si>
  <si>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</si>
  <si>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</si>
  <si>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</si>
  <si>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</si>
  <si>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</si>
  <si>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</si>
  <si>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</si>
  <si>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</si>
  <si>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</si>
  <si>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</si>
  <si>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</si>
  <si>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</si>
  <si>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</si>
  <si>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</si>
  <si>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</si>
  <si>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</si>
  <si>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</si>
  <si>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</si>
  <si>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</si>
  <si>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</si>
  <si>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</si>
  <si>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</si>
  <si>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</si>
  <si>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</si>
  <si>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</si>
  <si>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</si>
  <si>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</si>
  <si>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</si>
  <si>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</si>
  <si>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</si>
  <si>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</si>
  <si>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</si>
  <si>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</si>
  <si>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</si>
  <si>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</si>
  <si>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</si>
  <si>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</si>
  <si>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</si>
  <si>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</si>
  <si>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</si>
  <si>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</si>
  <si>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</si>
  <si>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</si>
  <si>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</si>
  <si>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</si>
  <si>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</si>
  <si>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</si>
  <si>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</si>
  <si>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</si>
  <si>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</si>
  <si>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</si>
  <si>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</si>
  <si>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</si>
  <si>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</si>
  <si>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</si>
  <si>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</si>
  <si>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t>
    <rPh sb="0" eb="2">
      <t>ホンカ</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</si>
  <si>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</si>
  <si>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本科</t>
    <rPh sb="0" eb="2">
      <t>ホンカ</t>
    </rPh>
    <phoneticPr fontId="8"/>
  </si>
  <si>
    <t>学力検査
選抜</t>
    <rPh sb="0" eb="2">
      <t>ガクリョク</t>
    </rPh>
    <rPh sb="2" eb="4">
      <t>ケンサ</t>
    </rPh>
    <rPh sb="5" eb="7">
      <t>センバツ</t>
    </rPh>
    <phoneticPr fontId="8"/>
  </si>
  <si>
    <t>学力検査選抜以外</t>
    <rPh sb="0" eb="2">
      <t>ガクリョク</t>
    </rPh>
    <rPh sb="2" eb="4">
      <t>ケンサ</t>
    </rPh>
    <rPh sb="4" eb="6">
      <t>センバツ</t>
    </rPh>
    <rPh sb="6" eb="8">
      <t>イガイ</t>
    </rPh>
    <phoneticPr fontId="8"/>
  </si>
  <si>
    <t>（１） 本科最高年次及び卒業障害学生数</t>
    <rPh sb="4" eb="6">
      <t>ホンカ</t>
    </rPh>
    <rPh sb="6" eb="8">
      <t>サイコウ</t>
    </rPh>
    <rPh sb="8" eb="10">
      <t>ネンジ</t>
    </rPh>
    <rPh sb="10" eb="11">
      <t>オヨ</t>
    </rPh>
    <rPh sb="12" eb="14">
      <t>ソツギョウ</t>
    </rPh>
    <rPh sb="14" eb="16">
      <t>ショウガイ</t>
    </rPh>
    <rPh sb="16" eb="18">
      <t>ガクセイ</t>
    </rPh>
    <rPh sb="18" eb="19">
      <t>スウ</t>
    </rPh>
    <phoneticPr fontId="8"/>
  </si>
  <si>
    <t>（１）本科の学科（専攻）別障害学生数</t>
    <rPh sb="3" eb="5">
      <t>ホン</t>
    </rPh>
    <rPh sb="6" eb="8">
      <t>ガッカ</t>
    </rPh>
    <rPh sb="9" eb="11">
      <t>センコウ</t>
    </rPh>
    <rPh sb="12" eb="13">
      <t>ベツ</t>
    </rPh>
    <rPh sb="13" eb="15">
      <t>ショウガイ</t>
    </rPh>
    <rPh sb="15" eb="18">
      <t>ガクセイスウ</t>
    </rPh>
    <phoneticPr fontId="8"/>
  </si>
  <si>
    <t>本科全体の障害学生数</t>
    <rPh sb="0" eb="2">
      <t>ホンカ</t>
    </rPh>
    <rPh sb="2" eb="4">
      <t>ゼンタイ</t>
    </rPh>
    <rPh sb="5" eb="7">
      <t>ショウガイ</t>
    </rPh>
    <rPh sb="7" eb="10">
      <t>ガクセイスウ</t>
    </rPh>
    <phoneticPr fontId="8"/>
  </si>
  <si>
    <t>支援障害学生のうち当該支援障害学生からの申出に基づいて大学等が合理的配慮を提供する対象としている</t>
    <rPh sb="9" eb="11">
      <t>トウガイ</t>
    </rPh>
    <rPh sb="11" eb="13">
      <t>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</si>
  <si>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</si>
  <si>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6">
      <t>シエンショウガイガクセイ</t>
    </rPh>
    <rPh sb="6" eb="7">
      <t>スウ</t>
    </rPh>
    <rPh sb="8" eb="12">
      <t>ショウガイガクセイ</t>
    </rPh>
    <rPh sb="12" eb="14">
      <t>ジョウホウ</t>
    </rPh>
    <rPh sb="14" eb="16">
      <t>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</si>
  <si>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</si>
  <si>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</si>
  <si>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</si>
  <si>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</si>
  <si>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</si>
  <si>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</si>
  <si>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</si>
  <si>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</si>
  <si>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</si>
  <si>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</si>
  <si>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</si>
  <si>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</si>
  <si>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</si>
  <si>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</si>
  <si>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</si>
  <si>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</si>
  <si>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</si>
  <si>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</si>
  <si>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</si>
  <si>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</si>
  <si>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</si>
  <si>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</si>
  <si>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</si>
  <si>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</si>
  <si>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</si>
  <si>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</si>
  <si>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</si>
  <si>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</si>
  <si>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</si>
  <si>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</si>
  <si>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</si>
  <si>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</si>
  <si>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</si>
  <si>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</si>
  <si>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</si>
  <si>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</si>
  <si>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</si>
  <si>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</si>
  <si>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</si>
  <si>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</si>
  <si>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</si>
  <si>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</si>
  <si>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</si>
  <si>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</si>
  <si>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</si>
  <si>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</si>
  <si>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</si>
  <si>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</si>
  <si>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</si>
  <si>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phoneticPr fontId="2"/>
  </si>
  <si>
    <t>該当する支援がない</t>
    <rPh sb="0" eb="2">
      <t>ガイトウ</t>
    </rPh>
    <rPh sb="4" eb="6">
      <t>シエン</t>
    </rPh>
    <phoneticPr fontId="2"/>
  </si>
  <si>
    <t>点訳・墨訳</t>
  </si>
  <si>
    <t>教材のテキストデータ化</t>
  </si>
  <si>
    <t>教材の拡大</t>
  </si>
  <si>
    <t>ガイドヘルプ</t>
  </si>
  <si>
    <t>リーディングサービス</t>
  </si>
  <si>
    <t>手話・触手話</t>
  </si>
  <si>
    <t>ノートテイク・パソコンテイク</t>
  </si>
  <si>
    <t>ビデオ教材字幕付け・文字起こし</t>
  </si>
  <si>
    <t>補聴援助システム</t>
  </si>
  <si>
    <t>読み上げソフト</t>
  </si>
  <si>
    <t>音声認識ソフト</t>
  </si>
  <si>
    <t>ノイズキャンセリングイヤホン等</t>
  </si>
  <si>
    <t>講義の録音、板書の撮影の許可</t>
  </si>
  <si>
    <t>オンライン授業における情報保障等</t>
  </si>
  <si>
    <t>グループワーク等の実施における配慮</t>
  </si>
  <si>
    <t>実技・実習、フィールドワークにおける配慮</t>
  </si>
  <si>
    <t>授業内容の代替</t>
  </si>
  <si>
    <t>オンライン授業による対面授業の代替</t>
  </si>
  <si>
    <t>レポート作成等の学修指導</t>
  </si>
  <si>
    <t>履修登録の支援</t>
  </si>
  <si>
    <t>試験時間の延長</t>
  </si>
  <si>
    <t>別室受験</t>
  </si>
  <si>
    <t>解答方法の配慮</t>
  </si>
  <si>
    <t>出席に関する配慮</t>
  </si>
  <si>
    <t>提出期限の延長</t>
  </si>
  <si>
    <t>要望に応じた使用教室の配慮</t>
  </si>
  <si>
    <t>要望に応じた座席の配慮</t>
  </si>
  <si>
    <t>専用机・椅子・スペースの確保</t>
  </si>
  <si>
    <t>チューター等の活用</t>
  </si>
  <si>
    <t>専有スペースの確保・利用</t>
  </si>
  <si>
    <t>通学支援</t>
  </si>
  <si>
    <t>個別支援情報の収集</t>
  </si>
  <si>
    <t>情報取得の支援</t>
  </si>
  <si>
    <t>障害学生支援担当部署等による定期的な面談、相談対応</t>
  </si>
  <si>
    <t>自己管理指導</t>
  </si>
  <si>
    <t>対人関係スキル指導・相談</t>
  </si>
  <si>
    <t>日常生活支援</t>
  </si>
  <si>
    <t>専門家によるカウンセリング</t>
  </si>
  <si>
    <t>医療機器、薬剤の保管等</t>
  </si>
  <si>
    <t>休憩室・治療室の確保等</t>
  </si>
  <si>
    <t>生活介助</t>
  </si>
  <si>
    <t>介助者の入構・入室の許可</t>
  </si>
  <si>
    <t>表A-4</t>
    <phoneticPr fontId="2"/>
  </si>
  <si>
    <t>表B</t>
    <phoneticPr fontId="2"/>
  </si>
  <si>
    <r>
      <rPr>
        <sz val="9"/>
        <rFont val="Meiryo UI"/>
        <family val="3"/>
        <charset val="128"/>
      </rPr>
      <t xml:space="preserve">学科
（専攻）
</t>
    </r>
    <r>
      <rPr>
        <sz val="9"/>
        <color rgb="FFFF0000"/>
        <rFont val="Meiryo UI"/>
        <family val="3"/>
        <charset val="128"/>
      </rPr>
      <t xml:space="preserve">
令和６年５月１日に、本科の最高年次に在籍していた障害学生について回答してください。卒業しなかった学生も含みます。</t>
    </r>
    <r>
      <rPr>
        <sz val="9"/>
        <color theme="1"/>
        <rFont val="Meiryo UI"/>
        <family val="3"/>
        <charset val="128"/>
      </rPr>
      <t xml:space="preserve">
</t>
    </r>
    <rPh sb="19" eb="21">
      <t>ホンカ</t>
    </rPh>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</si>
  <si>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</si>
  <si>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</si>
  <si>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</si>
  <si>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r>
      <rPr>
        <b/>
        <sz val="9"/>
        <rFont val="UD デジタル 教科書体 NK-R"/>
        <family val="1"/>
        <charset val="128"/>
      </rPr>
      <t>計</t>
    </r>
    <r>
      <rPr>
        <sz val="9"/>
        <rFont val="UD デジタル 教科書体 NK-R"/>
        <family val="1"/>
        <charset val="128"/>
      </rPr>
      <t xml:space="preserve">
（本科～
専攻科）</t>
    </r>
    <phoneticPr fontId="2"/>
  </si>
  <si>
    <t>注意事項等の文字媒体による伝達</t>
    <rPh sb="6" eb="10">
      <t>モジバイタイ</t>
    </rPh>
    <phoneticPr fontId="2"/>
  </si>
  <si>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</si>
  <si>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</si>
  <si>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</si>
  <si>
    <t>②支援障害学生が在籍していない。
（②に「１」を入力した場合、表Bに記入してください。）　※表Bは、表Aの下にあります。</t>
  </si>
  <si>
    <t>パソコンの持込・使用</t>
    <phoneticPr fontId="2"/>
  </si>
  <si>
    <t>パソコンの持込・使用</t>
    <phoneticPr fontId="8"/>
  </si>
  <si>
    <t>障害大区分</t>
  </si>
  <si>
    <t>No.</t>
  </si>
  <si>
    <t>障害種別</t>
    <phoneticPr fontId="2"/>
  </si>
  <si>
    <t>障害種別に１人でも実施している支援に「1」を記入してください。</t>
    <phoneticPr fontId="2"/>
  </si>
  <si>
    <r>
      <rPr>
        <u/>
        <sz val="9"/>
        <color rgb="FFFF0000"/>
        <rFont val="Meiryo UI"/>
        <family val="3"/>
        <charset val="128"/>
      </rPr>
      <t>支援障害学生が在籍している学校</t>
    </r>
    <r>
      <rPr>
        <sz val="9"/>
        <color rgb="FFFF0000"/>
        <rFont val="Meiryo UI"/>
        <family val="3"/>
        <charset val="128"/>
      </rPr>
      <t xml:space="preserve">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支援障害学生が在籍していない学校</t>
    </r>
    <r>
      <rPr>
        <sz val="9"/>
        <color rgb="FFFF0000"/>
        <rFont val="Meiryo UI"/>
        <family val="3"/>
        <charset val="128"/>
      </rPr>
      <t>は、申出があれば実施可能な支援を59行目より選択してください。
※該当する支援がない場合は「該当する支援がない（セルAY59）」に「１」を入力してください。</t>
    </r>
    <phoneticPr fontId="2"/>
  </si>
  <si>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</si>
  <si>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</si>
  <si>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</si>
  <si>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</si>
  <si>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</si>
  <si>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41"/>
  </si>
  <si>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</si>
  <si>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</si>
  <si>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</si>
  <si>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</si>
  <si>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</si>
  <si>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</si>
  <si>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</si>
  <si>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</si>
  <si>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</si>
  <si>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</si>
  <si>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</si>
  <si>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</si>
  <si>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</si>
  <si>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</si>
  <si>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</si>
  <si>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</si>
  <si>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</si>
  <si>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16"/>
  </si>
  <si>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</si>
  <si>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</si>
  <si>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調査回答の際の注意
このシートには直接入力することができません。支援内容入力シートで入力した内容が反映されます。調査票のシート４ 表A-1から表A-4または表Bに値貼り付けしてください。</t>
    <phoneticPr fontId="2"/>
  </si>
  <si>
    <t>調査回答の際の注意
このシートには直接入力することができません。障害学生情報入力シートで入力した内容が反映されます。</t>
    <phoneticPr fontId="2"/>
  </si>
  <si>
    <t>調査回答の際の注意
このシートには直接入力することができません。卒業生情報入力シートで入力した内容が反映されます。</t>
    <rPh sb="32" eb="34">
      <t>ソツギョウ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</si>
</sst>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sz val="11"/>
      <color theme="0" tint="-0.249977111117893"/>
      <name val="UD デジタル 教科書体 NK-R"/>
      <family val="1"/>
      <charset val="128"/>
    </font>
    <font>
      <sz val="9"/>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b/>
      <sz val="10"/>
      <color theme="0" tint="-0.249977111117893"/>
      <name val="UD デジタル 教科書体 NK-R"/>
      <family val="1"/>
      <charset val="128"/>
    </font>
    <font>
      <b/>
      <sz val="16"/>
      <name val="UD デジタル 教科書体 NK-R"/>
      <family val="1"/>
      <charset val="128"/>
    </font>
    <font>
      <u/>
      <sz val="9"/>
      <color rgb="FFFF0000"/>
      <name val="Meiryo UI"/>
      <family val="3"/>
      <charset val="128"/>
    </font>
    <font>
      <sz val="11"/>
      <color rgb="FF0070C0"/>
      <name val="UD デジタル 教科書体 NK-R"/>
      <family val="1"/>
      <charset val="128"/>
    </font>
  </fonts>
  <fills count="52">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FFCC"/>
        <bgColor indexed="64"/>
      </patternFill>
    </fill>
    <fill>
      <patternFill patternType="solid">
        <fgColor rgb="FFCCECFF"/>
        <bgColor indexed="64"/>
      </patternFill>
    </fill>
    <fill>
      <patternFill patternType="solid">
        <fgColor theme="0" tint="-0.34998626667073579"/>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thin">
        <color indexed="64"/>
      </left>
      <right/>
      <top/>
      <bottom style="mediumDashed">
        <color rgb="FFFF0000"/>
      </bottom>
      <diagonal style="thin">
        <color indexed="64"/>
      </diagonal>
    </border>
    <border diagonalUp="1">
      <left/>
      <right style="thin">
        <color indexed="64"/>
      </right>
      <top/>
      <bottom style="mediumDashed">
        <color rgb="FFFF0000"/>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thin">
        <color indexed="64"/>
      </left>
      <right style="hair">
        <color auto="1"/>
      </right>
      <top/>
      <bottom/>
      <diagonal style="thin">
        <color indexed="64"/>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hair">
        <color auto="1"/>
      </right>
      <top style="thin">
        <color auto="1"/>
      </top>
      <bottom style="hair">
        <color auto="1"/>
      </bottom>
      <diagonal style="thin">
        <color indexed="64"/>
      </diagonal>
    </border>
    <border diagonalUp="1">
      <left/>
      <right style="thin">
        <color indexed="64"/>
      </right>
      <top style="thin">
        <color auto="1"/>
      </top>
      <bottom style="hair">
        <color auto="1"/>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right style="thin">
        <color indexed="64"/>
      </right>
      <top/>
      <bottom style="thin">
        <color auto="1"/>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thin">
        <color indexed="64"/>
      </left>
      <right style="hair">
        <color auto="1"/>
      </right>
      <top style="thin">
        <color indexed="64"/>
      </top>
      <bottom style="mediumDashed">
        <color rgb="FFFF0000"/>
      </bottom>
      <diagonal style="thin">
        <color indexed="64"/>
      </diagonal>
    </border>
    <border diagonalUp="1">
      <left style="hair">
        <color indexed="64"/>
      </left>
      <right style="thin">
        <color indexed="64"/>
      </right>
      <top style="thin">
        <color indexed="64"/>
      </top>
      <bottom style="mediumDashed">
        <color rgb="FFFF0000"/>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rgb="FF0000FF"/>
      </left>
      <right style="mediumDashed">
        <color rgb="FFFF0000"/>
      </right>
      <top style="double">
        <color rgb="FF0000FF"/>
      </top>
      <bottom style="mediumDashed">
        <color rgb="FFFF0000"/>
      </bottom>
      <diagonal/>
    </border>
    <border>
      <left style="mediumDashed">
        <color rgb="FFFF0000"/>
      </left>
      <right/>
      <top/>
      <bottom/>
      <diagonal/>
    </border>
    <border>
      <left style="mediumDashed">
        <color rgb="FFFF0000"/>
      </left>
      <right style="hair">
        <color indexed="64"/>
      </right>
      <top/>
      <bottom style="hair">
        <color indexed="64"/>
      </bottom>
      <diagonal/>
    </border>
    <border>
      <left/>
      <right style="double">
        <color indexed="64"/>
      </right>
      <top style="hair">
        <color indexed="64"/>
      </top>
      <bottom style="mediumDashed">
        <color rgb="FFFF0000"/>
      </bottom>
      <diagonal/>
    </border>
    <border>
      <left style="thin">
        <color indexed="64"/>
      </left>
      <right style="thin">
        <color indexed="64"/>
      </right>
      <top style="mediumDashed">
        <color rgb="FFFF0000"/>
      </top>
      <bottom style="medium">
        <color indexed="64"/>
      </bottom>
      <diagonal/>
    </border>
    <border>
      <left style="double">
        <color indexed="64"/>
      </left>
      <right style="hair">
        <color indexed="64"/>
      </right>
      <top style="mediumDashed">
        <color rgb="FFFF0000"/>
      </top>
      <bottom style="medium">
        <color indexed="64"/>
      </bottom>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right style="double">
        <color theme="0" tint="-0.24994659260841701"/>
      </right>
      <top/>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right/>
      <top style="double">
        <color rgb="FF0000FF"/>
      </top>
      <bottom style="double">
        <color rgb="FF0000FF"/>
      </bottom>
      <diagonal/>
    </border>
    <border>
      <left/>
      <right/>
      <top style="double">
        <color rgb="FF0000FF"/>
      </top>
      <bottom style="double">
        <color theme="0" tint="-0.24994659260841701"/>
      </bottom>
      <diagonal/>
    </border>
    <border>
      <left/>
      <right/>
      <top style="double">
        <color theme="0" tint="-0.24994659260841701"/>
      </top>
      <bottom style="double">
        <color rgb="FF0000FF"/>
      </bottom>
      <diagonal/>
    </border>
    <border>
      <left/>
      <right/>
      <top/>
      <bottom style="double">
        <color rgb="FF0000FF"/>
      </bottom>
      <diagonal/>
    </border>
    <border>
      <left/>
      <right/>
      <top style="double">
        <color rgb="FF0000FF"/>
      </top>
      <bottom/>
      <diagonal/>
    </border>
    <border>
      <left style="double">
        <color theme="0" tint="-0.24994659260841701"/>
      </left>
      <right/>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diagonal/>
    </border>
    <border>
      <left/>
      <right/>
      <top style="double">
        <color rgb="FF0000FF"/>
      </top>
      <bottom style="mediumDashed">
        <color rgb="FFFF0000"/>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style="mediumDashed">
        <color rgb="FFFF0000"/>
      </left>
      <right/>
      <top style="double">
        <color rgb="FF0000FF"/>
      </top>
      <bottom/>
      <diagonal/>
    </border>
    <border>
      <left/>
      <right style="mediumDashed">
        <color rgb="FFFF0000"/>
      </right>
      <top style="double">
        <color rgb="FF0000FF"/>
      </top>
      <bottom/>
      <diagonal/>
    </border>
    <border>
      <left style="mediumDashed">
        <color rgb="FFFF0000"/>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Dashed">
        <color rgb="FFFF0000"/>
      </left>
      <right/>
      <top style="double">
        <color rgb="FF0000FF"/>
      </top>
      <bottom style="double">
        <color theme="0" tint="-0.24994659260841701"/>
      </bottom>
      <diagonal/>
    </border>
    <border>
      <left/>
      <right style="mediumDashed">
        <color rgb="FFFF0000"/>
      </right>
      <top style="double">
        <color rgb="FF0000FF"/>
      </top>
      <bottom style="double">
        <color theme="0" tint="-0.24994659260841701"/>
      </bottom>
      <diagonal/>
    </border>
    <border>
      <left style="mediumDashed">
        <color rgb="FFFF0000"/>
      </left>
      <right/>
      <top style="double">
        <color theme="0" tint="-0.24994659260841701"/>
      </top>
      <bottom style="double">
        <color rgb="FF0000FF"/>
      </bottom>
      <diagonal/>
    </border>
    <border>
      <left/>
      <right style="mediumDashed">
        <color rgb="FFFF0000"/>
      </right>
      <top style="double">
        <color theme="0" tint="-0.24994659260841701"/>
      </top>
      <bottom style="double">
        <color rgb="FF0000FF"/>
      </bottom>
      <diagonal/>
    </border>
    <border>
      <left style="medium">
        <color indexed="64"/>
      </left>
      <right style="hair">
        <color indexed="64"/>
      </right>
      <top style="hair">
        <color indexed="64"/>
      </top>
      <bottom style="medium">
        <color indexed="64"/>
      </bottom>
      <diagonal/>
    </border>
    <border>
      <left style="mediumDashed">
        <color rgb="FFFF0000"/>
      </left>
      <right style="hair">
        <color indexed="64"/>
      </right>
      <top/>
      <bottom style="medium">
        <color indexed="64"/>
      </bottom>
      <diagonal/>
    </border>
    <border>
      <left style="mediumDashed">
        <color rgb="FFFF0000"/>
      </left>
      <right style="hair">
        <color auto="1"/>
      </right>
      <top style="thin">
        <color indexed="64"/>
      </top>
      <bottom/>
      <diagonal/>
    </border>
    <border>
      <left style="mediumDashed">
        <color rgb="FFFF0000"/>
      </left>
      <right style="hair">
        <color auto="1"/>
      </right>
      <top/>
      <bottom style="thin">
        <color indexed="64"/>
      </bottom>
      <diagonal/>
    </border>
    <border>
      <left style="mediumDashed">
        <color rgb="FFFF0000"/>
      </left>
      <right style="hair">
        <color indexed="64"/>
      </right>
      <top style="thin">
        <color indexed="64"/>
      </top>
      <bottom style="thin">
        <color indexed="64"/>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style="hair">
        <color indexed="64"/>
      </top>
      <bottom style="hair">
        <color indexed="64"/>
      </bottom>
      <diagonal/>
    </border>
    <border>
      <left style="hair">
        <color auto="1"/>
      </left>
      <right style="medium">
        <color indexed="64"/>
      </right>
      <top/>
      <bottom/>
      <diagonal/>
    </border>
    <border>
      <left style="hair">
        <color auto="1"/>
      </left>
      <right style="medium">
        <color indexed="64"/>
      </right>
      <top style="thin">
        <color auto="1"/>
      </top>
      <bottom/>
      <diagonal/>
    </border>
    <border>
      <left style="hair">
        <color auto="1"/>
      </left>
      <right style="medium">
        <color indexed="64"/>
      </right>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hair">
        <color indexed="64"/>
      </top>
      <bottom style="thin">
        <color indexed="64"/>
      </bottom>
      <diagonal/>
    </border>
    <border>
      <left style="hair">
        <color auto="1"/>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976">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0" xfId="1" applyFont="1" applyBorder="1" applyAlignment="1">
      <alignment vertical="center" wrapText="1"/>
    </xf>
    <xf numFmtId="0" fontId="19" fillId="0" borderId="171" xfId="1" applyFont="1" applyBorder="1" applyAlignment="1">
      <alignment vertical="center"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7"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88" xfId="1" applyFont="1" applyBorder="1" applyAlignment="1">
      <alignment vertical="center" wrapText="1"/>
    </xf>
    <xf numFmtId="0" fontId="19" fillId="0" borderId="189"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0" xfId="1" applyNumberFormat="1" applyFont="1" applyBorder="1" applyAlignment="1">
      <alignment vertical="center" wrapText="1"/>
    </xf>
    <xf numFmtId="3" fontId="19" fillId="0" borderId="211" xfId="1" applyNumberFormat="1" applyFont="1" applyBorder="1" applyAlignment="1">
      <alignment vertical="center" wrapText="1"/>
    </xf>
    <xf numFmtId="3" fontId="19" fillId="0" borderId="212"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3"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216" xfId="1" applyNumberFormat="1" applyFont="1" applyBorder="1" applyAlignment="1">
      <alignment vertical="center" wrapText="1"/>
    </xf>
    <xf numFmtId="3" fontId="19" fillId="0" borderId="217"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19" fillId="5" borderId="93" xfId="1" applyFont="1" applyFill="1" applyBorder="1" applyAlignment="1">
      <alignment vertical="center" wrapText="1"/>
    </xf>
    <xf numFmtId="0" fontId="26" fillId="0" borderId="226"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6" xfId="1" applyFont="1" applyFill="1" applyBorder="1" applyAlignment="1">
      <alignment vertical="center" shrinkToFit="1"/>
    </xf>
    <xf numFmtId="0" fontId="30" fillId="23" borderId="126" xfId="1" applyFont="1" applyFill="1" applyBorder="1" applyAlignment="1">
      <alignment vertical="center" shrinkToFit="1"/>
    </xf>
    <xf numFmtId="0" fontId="30" fillId="23" borderId="145" xfId="1" applyFont="1" applyFill="1" applyBorder="1" applyAlignment="1">
      <alignment vertical="center" shrinkToFit="1"/>
    </xf>
    <xf numFmtId="0" fontId="30" fillId="26" borderId="144" xfId="1" applyFont="1" applyFill="1" applyBorder="1" applyAlignment="1">
      <alignment vertical="center" shrinkToFit="1"/>
    </xf>
    <xf numFmtId="0" fontId="30" fillId="26" borderId="126" xfId="1" applyFont="1" applyFill="1" applyBorder="1" applyAlignment="1">
      <alignment vertical="center" shrinkToFit="1"/>
    </xf>
    <xf numFmtId="0" fontId="30" fillId="26" borderId="145" xfId="1" applyFont="1" applyFill="1" applyBorder="1" applyAlignment="1">
      <alignment vertical="center" shrinkToFit="1"/>
    </xf>
    <xf numFmtId="0" fontId="30" fillId="31" borderId="147" xfId="1" applyFont="1" applyFill="1" applyBorder="1" applyAlignment="1">
      <alignment vertical="center" shrinkToFit="1"/>
    </xf>
    <xf numFmtId="0" fontId="30" fillId="26" borderId="162" xfId="1" applyFont="1" applyFill="1" applyBorder="1" applyAlignment="1">
      <alignment vertical="center" shrinkToFit="1"/>
    </xf>
    <xf numFmtId="0" fontId="30" fillId="31" borderId="244"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7" xfId="1" applyFont="1" applyFill="1" applyBorder="1" applyAlignment="1">
      <alignment vertical="center" shrinkToFit="1"/>
    </xf>
    <xf numFmtId="0" fontId="30" fillId="17" borderId="244" xfId="1" applyFont="1" applyFill="1" applyBorder="1" applyAlignment="1">
      <alignment horizontal="right" vertical="center" shrinkToFit="1"/>
    </xf>
    <xf numFmtId="0" fontId="30" fillId="18" borderId="147" xfId="1" applyFont="1" applyFill="1" applyBorder="1" applyAlignment="1">
      <alignment vertical="center" shrinkToFit="1"/>
    </xf>
    <xf numFmtId="0" fontId="30" fillId="18" borderId="244" xfId="1" applyFont="1" applyFill="1" applyBorder="1" applyAlignment="1">
      <alignment horizontal="right" vertical="center" shrinkToFit="1"/>
    </xf>
    <xf numFmtId="0" fontId="30" fillId="19" borderId="147" xfId="1" applyFont="1" applyFill="1" applyBorder="1" applyAlignment="1">
      <alignment vertical="center" shrinkToFit="1"/>
    </xf>
    <xf numFmtId="0" fontId="30" fillId="19" borderId="244" xfId="1" applyFont="1" applyFill="1" applyBorder="1" applyAlignment="1">
      <alignment horizontal="right" vertical="center" shrinkToFit="1"/>
    </xf>
    <xf numFmtId="0" fontId="30" fillId="20" borderId="147" xfId="1" applyFont="1" applyFill="1" applyBorder="1" applyAlignment="1">
      <alignment vertical="center" shrinkToFit="1"/>
    </xf>
    <xf numFmtId="0" fontId="30" fillId="20" borderId="244"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1"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7" xfId="1" applyFont="1" applyFill="1" applyBorder="1" applyAlignment="1">
      <alignment vertical="center" wrapText="1"/>
    </xf>
    <xf numFmtId="0" fontId="19" fillId="0" borderId="229" xfId="1" applyFont="1" applyBorder="1" applyAlignment="1">
      <alignment vertical="center" wrapText="1"/>
    </xf>
    <xf numFmtId="0" fontId="19" fillId="0" borderId="230" xfId="1" applyFont="1" applyBorder="1" applyAlignment="1">
      <alignment vertical="center" wrapText="1"/>
    </xf>
    <xf numFmtId="0" fontId="19" fillId="0" borderId="230" xfId="1" applyFont="1" applyBorder="1">
      <alignment vertical="center"/>
    </xf>
    <xf numFmtId="0" fontId="19" fillId="0" borderId="231" xfId="1" applyFont="1" applyBorder="1" applyAlignment="1">
      <alignment vertical="center" wrapText="1"/>
    </xf>
    <xf numFmtId="0" fontId="19" fillId="0" borderId="232" xfId="1" applyFont="1" applyBorder="1">
      <alignment vertical="center"/>
    </xf>
    <xf numFmtId="0" fontId="19" fillId="0" borderId="233" xfId="1" applyFont="1" applyBorder="1">
      <alignment vertical="center"/>
    </xf>
    <xf numFmtId="0" fontId="19" fillId="30" borderId="31" xfId="1" applyFont="1" applyFill="1" applyBorder="1" applyAlignment="1">
      <alignment vertical="center" wrapText="1"/>
    </xf>
    <xf numFmtId="0" fontId="19" fillId="0" borderId="234" xfId="1" applyFont="1" applyBorder="1" applyAlignment="1">
      <alignment vertical="center" wrapText="1"/>
    </xf>
    <xf numFmtId="0" fontId="19" fillId="0" borderId="154" xfId="1" applyFont="1" applyBorder="1" applyAlignment="1">
      <alignment vertical="center" wrapText="1"/>
    </xf>
    <xf numFmtId="0" fontId="19" fillId="0" borderId="155" xfId="1" applyFont="1" applyBorder="1">
      <alignment vertical="center"/>
    </xf>
    <xf numFmtId="0" fontId="19" fillId="0" borderId="67" xfId="1" applyFont="1" applyBorder="1" applyAlignment="1">
      <alignment vertical="center" wrapText="1"/>
    </xf>
    <xf numFmtId="0" fontId="19" fillId="0" borderId="235" xfId="1" applyFont="1" applyBorder="1">
      <alignment vertical="center"/>
    </xf>
    <xf numFmtId="0" fontId="19" fillId="0" borderId="154" xfId="1" applyFont="1" applyBorder="1">
      <alignment vertical="center"/>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6" xfId="1" applyFont="1" applyBorder="1">
      <alignment vertical="center"/>
    </xf>
    <xf numFmtId="0" fontId="19" fillId="0" borderId="75" xfId="1" applyFont="1" applyBorder="1" applyAlignment="1">
      <alignment vertical="center" wrapText="1"/>
    </xf>
    <xf numFmtId="0" fontId="19" fillId="0" borderId="135" xfId="1" applyFont="1" applyBorder="1" applyAlignment="1">
      <alignment vertical="center" wrapText="1"/>
    </xf>
    <xf numFmtId="0" fontId="19" fillId="30" borderId="228" xfId="1" applyFont="1" applyFill="1" applyBorder="1" applyAlignment="1">
      <alignment vertical="center" wrapText="1"/>
    </xf>
    <xf numFmtId="0" fontId="19" fillId="0" borderId="237" xfId="1" applyFont="1" applyBorder="1" applyAlignment="1">
      <alignment vertical="center" wrapText="1"/>
    </xf>
    <xf numFmtId="0" fontId="19" fillId="0" borderId="238" xfId="1" applyFont="1" applyBorder="1" applyAlignment="1">
      <alignment vertical="center" wrapText="1"/>
    </xf>
    <xf numFmtId="0" fontId="19" fillId="0" borderId="238" xfId="1" applyFont="1" applyBorder="1">
      <alignment vertical="center"/>
    </xf>
    <xf numFmtId="0" fontId="19" fillId="0" borderId="239" xfId="1" applyFont="1" applyBorder="1" applyAlignment="1">
      <alignment vertical="center" wrapText="1"/>
    </xf>
    <xf numFmtId="0" fontId="19" fillId="0" borderId="240" xfId="1" applyFont="1" applyBorder="1">
      <alignment vertical="center"/>
    </xf>
    <xf numFmtId="0" fontId="19" fillId="30" borderId="38" xfId="1" applyFont="1" applyFill="1" applyBorder="1" applyAlignment="1">
      <alignment vertical="center" wrapText="1"/>
    </xf>
    <xf numFmtId="0" fontId="19" fillId="30" borderId="153" xfId="1" applyFont="1" applyFill="1" applyBorder="1" applyAlignment="1">
      <alignment vertical="center" wrapText="1"/>
    </xf>
    <xf numFmtId="0" fontId="19" fillId="0" borderId="157" xfId="1" applyFont="1" applyBorder="1" applyAlignment="1">
      <alignment vertical="center" wrapText="1"/>
    </xf>
    <xf numFmtId="0" fontId="19" fillId="0" borderId="158" xfId="1" applyFont="1" applyBorder="1" applyAlignment="1">
      <alignment vertical="center" wrapText="1"/>
    </xf>
    <xf numFmtId="0" fontId="19" fillId="0" borderId="159" xfId="1" applyFont="1" applyBorder="1" applyAlignment="1">
      <alignment vertical="center" wrapText="1"/>
    </xf>
    <xf numFmtId="0" fontId="19" fillId="0" borderId="233" xfId="1" applyFont="1" applyBorder="1" applyAlignment="1">
      <alignment vertical="center" wrapText="1"/>
    </xf>
    <xf numFmtId="0" fontId="19" fillId="0" borderId="235"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0" xfId="1" applyFont="1" applyFill="1" applyBorder="1" applyAlignment="1">
      <alignment vertical="center" shrinkToFit="1"/>
    </xf>
    <xf numFmtId="0" fontId="30" fillId="23" borderId="162" xfId="1" applyFont="1" applyFill="1" applyBorder="1" applyAlignment="1">
      <alignment vertical="center" shrinkToFit="1"/>
    </xf>
    <xf numFmtId="0" fontId="30" fillId="26" borderId="161" xfId="1" applyFont="1" applyFill="1" applyBorder="1" applyAlignment="1">
      <alignment vertical="center" shrinkToFit="1"/>
    </xf>
    <xf numFmtId="0" fontId="30" fillId="26" borderId="160"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2"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6"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26" fillId="26" borderId="53" xfId="1" applyFont="1" applyFill="1" applyBorder="1" applyAlignment="1">
      <alignment vertical="top" textRotation="255" wrapText="1"/>
    </xf>
    <xf numFmtId="0" fontId="26" fillId="26" borderId="127" xfId="1" applyFont="1" applyFill="1" applyBorder="1" applyAlignment="1">
      <alignment horizontal="center" vertical="top" textRotation="255" wrapText="1"/>
    </xf>
    <xf numFmtId="0" fontId="30" fillId="8" borderId="145" xfId="1" applyFont="1" applyFill="1" applyBorder="1" applyAlignment="1">
      <alignment vertical="center" shrinkToFit="1"/>
    </xf>
    <xf numFmtId="0" fontId="30" fillId="27" borderId="133" xfId="1" applyFont="1" applyFill="1" applyBorder="1" applyAlignment="1">
      <alignment vertical="center" shrinkToFit="1"/>
    </xf>
    <xf numFmtId="0" fontId="30" fillId="23" borderId="71" xfId="1" applyFont="1" applyFill="1" applyBorder="1" applyAlignment="1">
      <alignment vertical="center" shrinkToFit="1"/>
    </xf>
    <xf numFmtId="0" fontId="30" fillId="23" borderId="129"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29" xfId="1" applyFont="1" applyFill="1" applyBorder="1" applyAlignment="1">
      <alignment vertical="center" shrinkToFit="1"/>
    </xf>
    <xf numFmtId="0" fontId="30" fillId="31" borderId="260"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43" xfId="1" applyFont="1" applyBorder="1" applyAlignment="1" applyProtection="1">
      <alignment vertical="center" shrinkToFit="1"/>
      <protection locked="0"/>
    </xf>
    <xf numFmtId="0" fontId="19" fillId="0" borderId="146"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247"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19" fillId="0" borderId="144" xfId="1" applyFont="1" applyBorder="1" applyAlignment="1" applyProtection="1">
      <alignment vertical="center" shrinkToFit="1"/>
      <protection locked="0"/>
    </xf>
    <xf numFmtId="0" fontId="19" fillId="0" borderId="133"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3"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7" xfId="1" applyFont="1" applyBorder="1" applyAlignment="1" applyProtection="1">
      <alignment vertical="center" shrinkToFit="1"/>
      <protection locked="0"/>
    </xf>
    <xf numFmtId="0" fontId="19" fillId="0" borderId="73"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71" xfId="1" applyFont="1" applyBorder="1" applyAlignment="1" applyProtection="1">
      <alignment vertical="center" shrinkToFit="1"/>
      <protection locked="0"/>
    </xf>
    <xf numFmtId="0" fontId="19" fillId="0" borderId="66"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0" fontId="19" fillId="0" borderId="161"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160"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7"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69" xfId="1" applyFont="1" applyFill="1" applyBorder="1" applyAlignment="1">
      <alignment vertical="center" wrapText="1"/>
    </xf>
    <xf numFmtId="0" fontId="26" fillId="31" borderId="169"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6"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2" xfId="1" applyFont="1" applyFill="1" applyBorder="1" applyAlignment="1">
      <alignment vertical="center" shrinkToFit="1"/>
    </xf>
    <xf numFmtId="0" fontId="30" fillId="17" borderId="248" xfId="1" applyFont="1" applyFill="1" applyBorder="1" applyAlignment="1">
      <alignment vertical="center" shrinkToFit="1"/>
    </xf>
    <xf numFmtId="0" fontId="36" fillId="17" borderId="46" xfId="1" applyFont="1" applyFill="1" applyBorder="1" applyAlignment="1">
      <alignment vertical="center" wrapText="1"/>
    </xf>
    <xf numFmtId="0" fontId="26" fillId="17" borderId="143" xfId="1" applyFont="1" applyFill="1" applyBorder="1" applyAlignment="1">
      <alignment horizontal="center" vertical="center"/>
    </xf>
    <xf numFmtId="0" fontId="19" fillId="0" borderId="249"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26" fillId="17" borderId="140"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1"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69" xfId="1" applyFont="1" applyFill="1" applyBorder="1" applyAlignment="1">
      <alignment vertical="center" wrapText="1"/>
    </xf>
    <xf numFmtId="0" fontId="26" fillId="17" borderId="169" xfId="1" applyFont="1" applyFill="1" applyBorder="1" applyAlignment="1">
      <alignment horizontal="center" vertical="center"/>
    </xf>
    <xf numFmtId="0" fontId="30" fillId="18" borderId="248" xfId="1" applyFont="1" applyFill="1" applyBorder="1" applyAlignment="1">
      <alignment vertical="center" shrinkToFit="1"/>
    </xf>
    <xf numFmtId="0" fontId="36" fillId="18" borderId="46" xfId="1" applyFont="1" applyFill="1" applyBorder="1" applyAlignment="1">
      <alignment vertical="center" wrapText="1"/>
    </xf>
    <xf numFmtId="0" fontId="26" fillId="18" borderId="143" xfId="1" applyFont="1" applyFill="1" applyBorder="1" applyAlignment="1">
      <alignment horizontal="center" vertical="center"/>
    </xf>
    <xf numFmtId="0" fontId="26" fillId="18" borderId="140"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69" xfId="1" applyFont="1" applyFill="1" applyBorder="1" applyAlignment="1">
      <alignment vertical="center" wrapText="1"/>
    </xf>
    <xf numFmtId="0" fontId="26" fillId="18" borderId="169" xfId="1" applyFont="1" applyFill="1" applyBorder="1" applyAlignment="1">
      <alignment horizontal="center" vertical="center"/>
    </xf>
    <xf numFmtId="0" fontId="30" fillId="19" borderId="248" xfId="1" applyFont="1" applyFill="1" applyBorder="1" applyAlignment="1">
      <alignment vertical="center" shrinkToFit="1"/>
    </xf>
    <xf numFmtId="0" fontId="36" fillId="19" borderId="46" xfId="1" applyFont="1" applyFill="1" applyBorder="1" applyAlignment="1">
      <alignment vertical="center" wrapText="1"/>
    </xf>
    <xf numFmtId="0" fontId="26" fillId="19" borderId="143"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69" xfId="1" applyFont="1" applyFill="1" applyBorder="1" applyAlignment="1">
      <alignment vertical="center" wrapText="1"/>
    </xf>
    <xf numFmtId="0" fontId="26" fillId="19" borderId="169" xfId="1" applyFont="1" applyFill="1" applyBorder="1" applyAlignment="1">
      <alignment horizontal="center" vertical="center"/>
    </xf>
    <xf numFmtId="0" fontId="30" fillId="20" borderId="248" xfId="1" applyFont="1" applyFill="1" applyBorder="1" applyAlignment="1">
      <alignment vertical="center" shrinkToFit="1"/>
    </xf>
    <xf numFmtId="0" fontId="26" fillId="20" borderId="143" xfId="1" applyFont="1" applyFill="1" applyBorder="1" applyAlignment="1">
      <alignment horizontal="center" vertical="center"/>
    </xf>
    <xf numFmtId="0" fontId="26" fillId="20" borderId="140"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69" xfId="1" applyFont="1" applyFill="1" applyBorder="1" applyAlignment="1">
      <alignment vertical="center" wrapText="1"/>
    </xf>
    <xf numFmtId="0" fontId="26" fillId="20" borderId="169"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6" xfId="1" applyFont="1" applyFill="1" applyBorder="1" applyAlignment="1">
      <alignment vertical="center" shrinkToFit="1"/>
    </xf>
    <xf numFmtId="0" fontId="30" fillId="33" borderId="126" xfId="1" applyFont="1" applyFill="1" applyBorder="1" applyAlignment="1">
      <alignment vertical="center" shrinkToFit="1"/>
    </xf>
    <xf numFmtId="0" fontId="30" fillId="33" borderId="145" xfId="1" applyFont="1" applyFill="1" applyBorder="1" applyAlignment="1">
      <alignment vertical="center" shrinkToFit="1"/>
    </xf>
    <xf numFmtId="0" fontId="30" fillId="33" borderId="71" xfId="1" applyFont="1" applyFill="1" applyBorder="1" applyAlignment="1">
      <alignment vertical="center" shrinkToFit="1"/>
    </xf>
    <xf numFmtId="0" fontId="30" fillId="33" borderId="129"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0"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4"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5"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7"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2" xfId="1" applyFont="1" applyFill="1" applyBorder="1" applyAlignment="1">
      <alignment vertical="center" shrinkToFit="1"/>
    </xf>
    <xf numFmtId="0" fontId="30" fillId="36" borderId="161"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7" xfId="1" applyFont="1" applyFill="1" applyBorder="1" applyAlignment="1">
      <alignment horizontal="center" vertical="top" textRotation="255" shrinkToFit="1"/>
    </xf>
    <xf numFmtId="0" fontId="30" fillId="41" borderId="146" xfId="1" applyFont="1" applyFill="1" applyBorder="1" applyAlignment="1">
      <alignment vertical="center" shrinkToFit="1"/>
    </xf>
    <xf numFmtId="0" fontId="30" fillId="41" borderId="126"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29"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5" xfId="1" applyFont="1" applyFill="1" applyBorder="1" applyAlignment="1">
      <alignment vertical="center" shrinkToFit="1"/>
    </xf>
    <xf numFmtId="0" fontId="30" fillId="41" borderId="160" xfId="1" applyFont="1" applyFill="1" applyBorder="1" applyAlignment="1">
      <alignment vertical="center" shrinkToFit="1"/>
    </xf>
    <xf numFmtId="0" fontId="30" fillId="41" borderId="162"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5" xfId="1" applyFont="1" applyFill="1" applyBorder="1" applyAlignment="1">
      <alignment vertical="center" shrinkToFit="1"/>
    </xf>
    <xf numFmtId="0" fontId="26" fillId="36" borderId="249" xfId="1" applyFont="1" applyFill="1" applyBorder="1" applyAlignment="1">
      <alignment vertical="center" wrapText="1"/>
    </xf>
    <xf numFmtId="0" fontId="26" fillId="33" borderId="48" xfId="1" applyFont="1" applyFill="1" applyBorder="1" applyAlignment="1">
      <alignment vertical="center" wrapText="1"/>
    </xf>
    <xf numFmtId="0" fontId="0" fillId="0" borderId="261" xfId="0" applyBorder="1">
      <alignment vertical="center"/>
    </xf>
    <xf numFmtId="0" fontId="0" fillId="0" borderId="262" xfId="0" applyBorder="1">
      <alignment vertical="center"/>
    </xf>
    <xf numFmtId="0" fontId="25" fillId="42" borderId="206" xfId="1" applyFont="1" applyFill="1" applyBorder="1" applyAlignment="1">
      <alignment horizontal="center" textRotation="255" wrapText="1"/>
    </xf>
    <xf numFmtId="0" fontId="25" fillId="42" borderId="264" xfId="1" applyFont="1" applyFill="1" applyBorder="1" applyAlignment="1">
      <alignment horizontal="center" textRotation="255" wrapText="1"/>
    </xf>
    <xf numFmtId="0" fontId="25" fillId="42" borderId="208" xfId="1" applyFont="1" applyFill="1" applyBorder="1" applyAlignment="1">
      <alignment horizontal="center" textRotation="255" wrapText="1"/>
    </xf>
    <xf numFmtId="0" fontId="25" fillId="42" borderId="207" xfId="1" applyFont="1" applyFill="1" applyBorder="1" applyAlignment="1">
      <alignment horizontal="center" textRotation="255" wrapText="1"/>
    </xf>
    <xf numFmtId="0" fontId="25" fillId="42" borderId="265" xfId="1" applyFont="1" applyFill="1" applyBorder="1" applyAlignment="1">
      <alignment horizontal="center" textRotation="255" wrapText="1"/>
    </xf>
    <xf numFmtId="0" fontId="25" fillId="20" borderId="206" xfId="1" applyFont="1" applyFill="1" applyBorder="1" applyAlignment="1">
      <alignment horizontal="center" textRotation="255" wrapText="1"/>
    </xf>
    <xf numFmtId="0" fontId="25" fillId="16" borderId="266" xfId="1" applyFont="1" applyFill="1" applyBorder="1" applyAlignment="1">
      <alignment horizontal="center" textRotation="255" wrapText="1"/>
    </xf>
    <xf numFmtId="0" fontId="26" fillId="33" borderId="274" xfId="1" applyFont="1" applyFill="1" applyBorder="1" applyAlignment="1">
      <alignment vertical="center" wrapText="1"/>
    </xf>
    <xf numFmtId="0" fontId="26" fillId="26" borderId="272" xfId="1" applyFont="1" applyFill="1" applyBorder="1" applyAlignment="1">
      <alignment vertical="center" wrapText="1"/>
    </xf>
    <xf numFmtId="0" fontId="26" fillId="26" borderId="273" xfId="1" applyFont="1" applyFill="1" applyBorder="1" applyAlignment="1">
      <alignment vertical="center" wrapText="1"/>
    </xf>
    <xf numFmtId="0" fontId="26" fillId="36" borderId="275" xfId="1" applyFont="1" applyFill="1" applyBorder="1" applyAlignment="1">
      <alignment vertical="center" wrapText="1"/>
    </xf>
    <xf numFmtId="0" fontId="26" fillId="36" borderId="270" xfId="1" applyFont="1" applyFill="1" applyBorder="1" applyAlignment="1">
      <alignment vertical="center" wrapText="1"/>
    </xf>
    <xf numFmtId="0" fontId="26" fillId="39" borderId="272" xfId="1" applyFont="1" applyFill="1" applyBorder="1" applyAlignment="1">
      <alignment vertical="center" wrapText="1"/>
    </xf>
    <xf numFmtId="0" fontId="26" fillId="39" borderId="273"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0"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0"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48"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3"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09"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3"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5"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49" xfId="1" applyFont="1" applyFill="1" applyBorder="1" applyAlignment="1">
      <alignment vertical="center" shrinkToFit="1"/>
    </xf>
    <xf numFmtId="0" fontId="30" fillId="26" borderId="130"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28" xfId="1" applyFont="1" applyFill="1" applyBorder="1" applyAlignment="1">
      <alignment vertical="center" shrinkToFit="1"/>
    </xf>
    <xf numFmtId="0" fontId="19" fillId="0" borderId="310" xfId="1" applyFont="1" applyBorder="1" applyAlignment="1" applyProtection="1">
      <alignment vertical="center" shrinkToFit="1"/>
      <protection locked="0"/>
    </xf>
    <xf numFmtId="0" fontId="19" fillId="0" borderId="329"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201" xfId="1" applyFont="1" applyBorder="1" applyAlignment="1" applyProtection="1">
      <alignment vertical="center" shrinkToFit="1"/>
      <protection locked="0"/>
    </xf>
    <xf numFmtId="0" fontId="19" fillId="0" borderId="311" xfId="1" applyFont="1" applyBorder="1" applyAlignment="1" applyProtection="1">
      <alignment vertical="center" shrinkToFit="1"/>
      <protection locked="0"/>
    </xf>
    <xf numFmtId="0" fontId="19" fillId="0" borderId="171" xfId="1" applyFont="1" applyBorder="1" applyAlignment="1" applyProtection="1">
      <alignment vertical="center" shrinkToFit="1"/>
      <protection locked="0"/>
    </xf>
    <xf numFmtId="0" fontId="19" fillId="0" borderId="200"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0" borderId="330" xfId="1" applyFont="1" applyBorder="1" applyAlignment="1" applyProtection="1">
      <alignment vertical="center" shrinkToFit="1"/>
      <protection locked="0"/>
    </xf>
    <xf numFmtId="0" fontId="19" fillId="0" borderId="202" xfId="1" applyFont="1" applyBorder="1" applyAlignment="1" applyProtection="1">
      <alignment vertical="center" shrinkToFit="1"/>
      <protection locked="0"/>
    </xf>
    <xf numFmtId="0" fontId="19" fillId="0" borderId="315" xfId="1" applyFont="1" applyBorder="1" applyAlignment="1" applyProtection="1">
      <alignment vertical="center" shrinkToFit="1"/>
      <protection locked="0"/>
    </xf>
    <xf numFmtId="0" fontId="19" fillId="0" borderId="183" xfId="1" applyFont="1" applyBorder="1" applyAlignment="1" applyProtection="1">
      <alignment vertical="center" shrinkToFit="1"/>
      <protection locked="0"/>
    </xf>
    <xf numFmtId="0" fontId="19" fillId="0" borderId="312"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4" xfId="1" applyFont="1" applyBorder="1" applyAlignment="1" applyProtection="1">
      <alignment vertical="center" shrinkToFit="1"/>
      <protection locked="0"/>
    </xf>
    <xf numFmtId="0" fontId="19" fillId="0" borderId="331" xfId="1" applyFont="1" applyBorder="1" applyAlignment="1" applyProtection="1">
      <alignment vertical="center" shrinkToFit="1"/>
      <protection locked="0"/>
    </xf>
    <xf numFmtId="0" fontId="19" fillId="0" borderId="332" xfId="1" applyFont="1" applyBorder="1" applyAlignment="1" applyProtection="1">
      <alignment vertical="center" shrinkToFit="1"/>
      <protection locked="0"/>
    </xf>
    <xf numFmtId="0" fontId="19" fillId="0" borderId="333" xfId="1" applyFont="1" applyBorder="1" applyAlignment="1" applyProtection="1">
      <alignment vertical="center" shrinkToFit="1"/>
      <protection locked="0"/>
    </xf>
    <xf numFmtId="0" fontId="19" fillId="0" borderId="334" xfId="1" applyFont="1" applyBorder="1" applyAlignment="1" applyProtection="1">
      <alignment vertical="center" shrinkToFit="1"/>
      <protection locked="0"/>
    </xf>
    <xf numFmtId="0" fontId="19" fillId="0" borderId="208"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265" xfId="1" applyFont="1" applyBorder="1" applyAlignment="1" applyProtection="1">
      <alignment vertical="center" shrinkToFit="1"/>
      <protection locked="0"/>
    </xf>
    <xf numFmtId="0" fontId="19" fillId="0" borderId="209"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4"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0"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0"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0"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1" xfId="1" applyFont="1" applyBorder="1" applyAlignment="1" applyProtection="1">
      <alignment vertical="center" shrinkToFit="1"/>
      <protection locked="0"/>
    </xf>
    <xf numFmtId="0" fontId="19" fillId="0" borderId="313"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336" xfId="1" applyFont="1" applyBorder="1" applyAlignment="1" applyProtection="1">
      <alignment vertical="center" shrinkToFit="1"/>
      <protection locked="0"/>
    </xf>
    <xf numFmtId="0" fontId="19" fillId="0" borderId="264" xfId="1" applyFont="1" applyBorder="1" applyAlignment="1" applyProtection="1">
      <alignment vertical="center" shrinkToFit="1"/>
      <protection locked="0"/>
    </xf>
    <xf numFmtId="0" fontId="19" fillId="0" borderId="337" xfId="1" applyFont="1" applyBorder="1" applyAlignment="1" applyProtection="1">
      <alignment vertical="center" shrinkToFit="1"/>
      <protection locked="0"/>
    </xf>
    <xf numFmtId="0" fontId="19" fillId="0" borderId="195"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4" xfId="1" applyFont="1" applyFill="1" applyBorder="1" applyAlignment="1">
      <alignment horizontal="right" vertical="center" shrinkToFit="1"/>
    </xf>
    <xf numFmtId="0" fontId="19" fillId="0" borderId="338" xfId="1" applyFont="1" applyBorder="1" applyAlignment="1" applyProtection="1">
      <alignment vertical="center" shrinkToFit="1"/>
      <protection locked="0"/>
    </xf>
    <xf numFmtId="0" fontId="19" fillId="0" borderId="268" xfId="1" applyFont="1" applyBorder="1" applyAlignment="1" applyProtection="1">
      <alignment vertical="center" shrinkToFit="1"/>
      <protection locked="0"/>
    </xf>
    <xf numFmtId="0" fontId="19" fillId="0" borderId="292"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4"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4" xfId="1" applyFont="1" applyFill="1" applyBorder="1" applyAlignment="1">
      <alignment horizontal="right" vertical="center" shrinkToFit="1"/>
    </xf>
    <xf numFmtId="0" fontId="25" fillId="30" borderId="149" xfId="1" applyFont="1" applyFill="1" applyBorder="1" applyAlignment="1">
      <alignment horizontal="center" vertical="center" wrapText="1"/>
    </xf>
    <xf numFmtId="0" fontId="26" fillId="36" borderId="274" xfId="1" applyFont="1" applyFill="1" applyBorder="1" applyAlignment="1">
      <alignment vertical="center" wrapText="1"/>
    </xf>
    <xf numFmtId="0" fontId="26" fillId="39" borderId="271" xfId="1" applyFont="1" applyFill="1" applyBorder="1" applyAlignment="1">
      <alignment vertical="center" wrapText="1"/>
    </xf>
    <xf numFmtId="0" fontId="26" fillId="23" borderId="272" xfId="1" applyFont="1" applyFill="1" applyBorder="1" applyAlignment="1">
      <alignment vertical="center" wrapText="1"/>
    </xf>
    <xf numFmtId="0" fontId="26" fillId="23" borderId="273" xfId="1" applyFont="1" applyFill="1" applyBorder="1" applyAlignment="1">
      <alignment vertical="center" wrapText="1"/>
    </xf>
    <xf numFmtId="0" fontId="26" fillId="23" borderId="271" xfId="1" applyFont="1" applyFill="1" applyBorder="1" applyAlignment="1">
      <alignment vertical="center" wrapText="1"/>
    </xf>
    <xf numFmtId="0" fontId="26" fillId="33" borderId="272" xfId="1" applyFont="1" applyFill="1" applyBorder="1" applyAlignment="1">
      <alignment vertical="center" wrapText="1"/>
    </xf>
    <xf numFmtId="0" fontId="26" fillId="33" borderId="273" xfId="1" applyFont="1" applyFill="1" applyBorder="1" applyAlignment="1">
      <alignment vertical="center" wrapText="1"/>
    </xf>
    <xf numFmtId="0" fontId="26" fillId="33" borderId="271" xfId="1" applyFont="1" applyFill="1" applyBorder="1" applyAlignment="1">
      <alignment vertical="center" wrapText="1"/>
    </xf>
    <xf numFmtId="0" fontId="26" fillId="26" borderId="274" xfId="1" applyFont="1" applyFill="1" applyBorder="1" applyAlignment="1">
      <alignment vertical="center" wrapText="1"/>
    </xf>
    <xf numFmtId="0" fontId="26" fillId="26" borderId="271" xfId="1" applyFont="1" applyFill="1" applyBorder="1" applyAlignment="1">
      <alignment vertical="center" wrapText="1"/>
    </xf>
    <xf numFmtId="0" fontId="26" fillId="8" borderId="272" xfId="1" applyFont="1" applyFill="1" applyBorder="1" applyAlignment="1">
      <alignment vertical="center" wrapText="1"/>
    </xf>
    <xf numFmtId="0" fontId="26" fillId="8" borderId="271"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0"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7"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2" xfId="1" applyFont="1" applyFill="1" applyBorder="1" applyAlignment="1">
      <alignment horizontal="center" vertical="top" textRotation="255" wrapText="1" shrinkToFit="1"/>
    </xf>
    <xf numFmtId="0" fontId="7" fillId="0" borderId="365"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36" fillId="20" borderId="140"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36" fillId="19" borderId="140" xfId="1" applyFont="1" applyFill="1" applyBorder="1" applyAlignment="1">
      <alignment vertical="center" wrapText="1"/>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36" fillId="18" borderId="140"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36" fillId="17" borderId="140" xfId="1" applyFont="1" applyFill="1" applyBorder="1" applyAlignment="1">
      <alignment vertical="center" wrapText="1"/>
    </xf>
    <xf numFmtId="0" fontId="36" fillId="17" borderId="19" xfId="1" applyFont="1" applyFill="1" applyBorder="1" applyAlignment="1">
      <alignment vertical="center" wrapText="1"/>
    </xf>
    <xf numFmtId="0" fontId="36" fillId="31" borderId="143" xfId="1" applyFont="1" applyFill="1" applyBorder="1" applyAlignment="1">
      <alignment vertical="center" wrapText="1"/>
    </xf>
    <xf numFmtId="0" fontId="36" fillId="31" borderId="140"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0" xfId="1" applyFont="1" applyFill="1" applyBorder="1" applyAlignment="1">
      <alignment horizontal="center" vertical="center"/>
    </xf>
    <xf numFmtId="0" fontId="19" fillId="0" borderId="0" xfId="1" applyFont="1" applyAlignment="1">
      <alignment vertical="center" wrapText="1"/>
    </xf>
    <xf numFmtId="0" fontId="26" fillId="45" borderId="247" xfId="1" applyFont="1" applyFill="1" applyBorder="1" applyAlignment="1">
      <alignment vertical="center" wrapText="1"/>
    </xf>
    <xf numFmtId="0" fontId="26" fillId="45" borderId="58" xfId="1" applyFont="1" applyFill="1" applyBorder="1" applyAlignment="1">
      <alignment vertical="center" wrapText="1"/>
    </xf>
    <xf numFmtId="0" fontId="26" fillId="45" borderId="66" xfId="1" applyFont="1" applyFill="1" applyBorder="1" applyAlignment="1">
      <alignment vertical="center" wrapText="1"/>
    </xf>
    <xf numFmtId="0" fontId="26" fillId="45" borderId="48" xfId="1" applyFont="1" applyFill="1" applyBorder="1" applyAlignment="1">
      <alignment vertical="center" wrapText="1"/>
    </xf>
    <xf numFmtId="0" fontId="26" fillId="45" borderId="74" xfId="1" applyFont="1" applyFill="1" applyBorder="1" applyAlignment="1">
      <alignment vertical="center" wrapText="1"/>
    </xf>
    <xf numFmtId="0" fontId="26" fillId="45" borderId="249" xfId="1" applyFont="1" applyFill="1" applyBorder="1" applyAlignment="1">
      <alignment vertical="center" wrapText="1"/>
    </xf>
    <xf numFmtId="0" fontId="25" fillId="45" borderId="277" xfId="1" applyFont="1" applyFill="1" applyBorder="1" applyAlignment="1">
      <alignment vertical="center" wrapText="1"/>
    </xf>
    <xf numFmtId="3" fontId="19" fillId="0" borderId="434" xfId="1" applyNumberFormat="1" applyFont="1" applyBorder="1" applyAlignment="1" applyProtection="1">
      <alignment vertical="center" wrapText="1"/>
      <protection locked="0"/>
    </xf>
    <xf numFmtId="0" fontId="25" fillId="45" borderId="106" xfId="1" applyFont="1" applyFill="1" applyBorder="1" applyAlignment="1">
      <alignment horizontal="center" vertical="center" wrapText="1"/>
    </xf>
    <xf numFmtId="0" fontId="26" fillId="45" borderId="81" xfId="1" applyFont="1" applyFill="1" applyBorder="1" applyAlignment="1">
      <alignment vertical="center" wrapText="1"/>
    </xf>
    <xf numFmtId="0" fontId="26" fillId="45" borderId="93" xfId="1" applyFont="1" applyFill="1" applyBorder="1" applyAlignment="1">
      <alignment vertical="center" wrapText="1"/>
    </xf>
    <xf numFmtId="0" fontId="19" fillId="0" borderId="90" xfId="1" applyFont="1" applyBorder="1" applyAlignment="1" applyProtection="1">
      <alignment vertical="center" shrinkToFit="1"/>
      <protection locked="0"/>
    </xf>
    <xf numFmtId="0" fontId="19" fillId="0" borderId="130"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92" xfId="1" applyFont="1" applyBorder="1" applyAlignment="1" applyProtection="1">
      <alignment vertical="center" shrinkToFit="1"/>
      <protection locked="0"/>
    </xf>
    <xf numFmtId="0" fontId="19" fillId="0" borderId="91" xfId="1" applyFont="1" applyBorder="1" applyAlignment="1" applyProtection="1">
      <alignment vertical="center" shrinkToFit="1"/>
      <protection locked="0"/>
    </xf>
    <xf numFmtId="0" fontId="19" fillId="0" borderId="435" xfId="1" applyFont="1" applyBorder="1" applyAlignment="1" applyProtection="1">
      <alignment vertical="center" shrinkToFit="1"/>
      <protection locked="0"/>
    </xf>
    <xf numFmtId="0" fontId="19" fillId="0" borderId="34" xfId="1" applyFont="1" applyBorder="1" applyAlignment="1" applyProtection="1">
      <alignment vertical="center" shrinkToFit="1"/>
      <protection locked="0"/>
    </xf>
    <xf numFmtId="0" fontId="30" fillId="36" borderId="208" xfId="1" applyFont="1" applyFill="1" applyBorder="1" applyAlignment="1">
      <alignment vertical="center" shrinkToFit="1"/>
    </xf>
    <xf numFmtId="0" fontId="30" fillId="36" borderId="264" xfId="1" applyFont="1" applyFill="1" applyBorder="1" applyAlignment="1">
      <alignment vertical="center" shrinkToFit="1"/>
    </xf>
    <xf numFmtId="0" fontId="30" fillId="36" borderId="334" xfId="1" applyFont="1" applyFill="1" applyBorder="1" applyAlignment="1">
      <alignment vertical="center" shrinkToFit="1"/>
    </xf>
    <xf numFmtId="0" fontId="30" fillId="41" borderId="207" xfId="1" applyFont="1" applyFill="1" applyBorder="1" applyAlignment="1">
      <alignment vertical="center" shrinkToFit="1"/>
    </xf>
    <xf numFmtId="0" fontId="30" fillId="41" borderId="333" xfId="1" applyFont="1" applyFill="1" applyBorder="1" applyAlignment="1">
      <alignment vertical="center" shrinkToFit="1"/>
    </xf>
    <xf numFmtId="0" fontId="30" fillId="41" borderId="334" xfId="1" applyFont="1" applyFill="1" applyBorder="1" applyAlignment="1">
      <alignment vertical="center" shrinkToFit="1"/>
    </xf>
    <xf numFmtId="0" fontId="30" fillId="23" borderId="207" xfId="1" applyFont="1" applyFill="1" applyBorder="1" applyAlignment="1">
      <alignment vertical="center" shrinkToFit="1"/>
    </xf>
    <xf numFmtId="0" fontId="30" fillId="23" borderId="333" xfId="1" applyFont="1" applyFill="1" applyBorder="1" applyAlignment="1">
      <alignment vertical="center" shrinkToFit="1"/>
    </xf>
    <xf numFmtId="0" fontId="30" fillId="23" borderId="334" xfId="1" applyFont="1" applyFill="1" applyBorder="1" applyAlignment="1">
      <alignment vertical="center" shrinkToFit="1"/>
    </xf>
    <xf numFmtId="0" fontId="30" fillId="35" borderId="204" xfId="1" applyFont="1" applyFill="1" applyBorder="1" applyAlignment="1">
      <alignment vertical="center" shrinkToFit="1"/>
    </xf>
    <xf numFmtId="0" fontId="30" fillId="33" borderId="207" xfId="1" applyFont="1" applyFill="1" applyBorder="1" applyAlignment="1">
      <alignment vertical="center" shrinkToFit="1"/>
    </xf>
    <xf numFmtId="0" fontId="30" fillId="33" borderId="333" xfId="1" applyFont="1" applyFill="1" applyBorder="1" applyAlignment="1">
      <alignment vertical="center" shrinkToFit="1"/>
    </xf>
    <xf numFmtId="0" fontId="30" fillId="33" borderId="334" xfId="1" applyFont="1" applyFill="1" applyBorder="1" applyAlignment="1">
      <alignment vertical="center" shrinkToFit="1"/>
    </xf>
    <xf numFmtId="0" fontId="30" fillId="26" borderId="208" xfId="1" applyFont="1" applyFill="1" applyBorder="1" applyAlignment="1">
      <alignment vertical="center" shrinkToFit="1"/>
    </xf>
    <xf numFmtId="0" fontId="30" fillId="26" borderId="333" xfId="1" applyFont="1" applyFill="1" applyBorder="1" applyAlignment="1">
      <alignment vertical="center" shrinkToFit="1"/>
    </xf>
    <xf numFmtId="0" fontId="30" fillId="26" borderId="334" xfId="1" applyFont="1" applyFill="1" applyBorder="1" applyAlignment="1">
      <alignment vertical="center" shrinkToFit="1"/>
    </xf>
    <xf numFmtId="0" fontId="30" fillId="40" borderId="204" xfId="1" applyFont="1" applyFill="1" applyBorder="1" applyAlignment="1">
      <alignment vertical="center" shrinkToFit="1"/>
    </xf>
    <xf numFmtId="0" fontId="30" fillId="8" borderId="207" xfId="1" applyFont="1" applyFill="1" applyBorder="1" applyAlignment="1">
      <alignment vertical="center" shrinkToFit="1"/>
    </xf>
    <xf numFmtId="0" fontId="30" fillId="8" borderId="334" xfId="1" applyFont="1" applyFill="1" applyBorder="1" applyAlignment="1">
      <alignment vertical="center" shrinkToFit="1"/>
    </xf>
    <xf numFmtId="0" fontId="30" fillId="27" borderId="436" xfId="1" applyFont="1" applyFill="1" applyBorder="1" applyAlignment="1">
      <alignment vertical="center" shrinkToFit="1"/>
    </xf>
    <xf numFmtId="0" fontId="19" fillId="37" borderId="157" xfId="1" applyFont="1" applyFill="1" applyBorder="1" applyAlignment="1">
      <alignment vertical="center" wrapText="1"/>
    </xf>
    <xf numFmtId="0" fontId="19" fillId="37" borderId="158" xfId="1" applyFont="1" applyFill="1" applyBorder="1" applyAlignment="1">
      <alignment vertical="center" wrapText="1"/>
    </xf>
    <xf numFmtId="0" fontId="30" fillId="0" borderId="0" xfId="1" applyFont="1">
      <alignment vertical="center"/>
    </xf>
    <xf numFmtId="0" fontId="26" fillId="45" borderId="259" xfId="1" applyFont="1" applyFill="1" applyBorder="1" applyAlignment="1">
      <alignment vertical="center" wrapText="1"/>
    </xf>
    <xf numFmtId="0" fontId="26" fillId="45" borderId="273"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365" xfId="0" applyFont="1" applyFill="1" applyBorder="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19" fillId="30" borderId="437" xfId="1" applyFont="1" applyFill="1" applyBorder="1" applyAlignment="1">
      <alignment horizontal="right" vertical="center" wrapText="1"/>
    </xf>
    <xf numFmtId="0" fontId="19" fillId="30" borderId="438" xfId="1" applyFont="1" applyFill="1" applyBorder="1" applyAlignment="1">
      <alignment vertical="center" wrapText="1"/>
    </xf>
    <xf numFmtId="0" fontId="30" fillId="8" borderId="247" xfId="1" applyFont="1" applyFill="1" applyBorder="1" applyAlignment="1">
      <alignment vertical="center" shrinkToFit="1"/>
    </xf>
    <xf numFmtId="0" fontId="30" fillId="8" borderId="134" xfId="1" applyFont="1" applyFill="1" applyBorder="1" applyAlignment="1">
      <alignment vertical="center" shrinkToFit="1"/>
    </xf>
    <xf numFmtId="0" fontId="30" fillId="8" borderId="195" xfId="1" applyFont="1" applyFill="1" applyBorder="1" applyAlignment="1">
      <alignment vertical="center" shrinkToFit="1"/>
    </xf>
    <xf numFmtId="0" fontId="36" fillId="20" borderId="166" xfId="1" applyFont="1" applyFill="1" applyBorder="1" applyAlignment="1">
      <alignment vertical="center" textRotation="255" wrapText="1"/>
    </xf>
    <xf numFmtId="0" fontId="36" fillId="20" borderId="21" xfId="1" applyFont="1" applyFill="1" applyBorder="1" applyAlignment="1">
      <alignment vertical="center" textRotation="255" wrapText="1"/>
    </xf>
    <xf numFmtId="0" fontId="36" fillId="20" borderId="38" xfId="1" applyFont="1" applyFill="1" applyBorder="1" applyAlignment="1">
      <alignment vertical="center" textRotation="255" wrapText="1"/>
    </xf>
    <xf numFmtId="0" fontId="52" fillId="0" borderId="0" xfId="1" applyFont="1" applyFill="1" applyBorder="1" applyAlignment="1">
      <alignment vertical="top" textRotation="255" wrapText="1" shrinkToFit="1"/>
    </xf>
    <xf numFmtId="0" fontId="51" fillId="0" borderId="0" xfId="1" applyFont="1" applyAlignment="1">
      <alignment vertical="center" wrapText="1"/>
    </xf>
    <xf numFmtId="0" fontId="51" fillId="0" borderId="0" xfId="1" applyFont="1" applyFill="1" applyBorder="1" applyAlignment="1">
      <alignment vertical="center" wrapText="1"/>
    </xf>
    <xf numFmtId="0" fontId="51" fillId="0" borderId="0" xfId="1" applyFont="1" applyFill="1" applyBorder="1" applyAlignment="1" applyProtection="1">
      <alignment vertical="center" wrapText="1"/>
      <protection locked="0"/>
    </xf>
    <xf numFmtId="0" fontId="51" fillId="0" borderId="0" xfId="1" applyFont="1" applyFill="1" applyBorder="1" applyAlignment="1" applyProtection="1">
      <alignment horizontal="center" vertical="center" wrapText="1"/>
      <protection locked="0"/>
    </xf>
    <xf numFmtId="0" fontId="51" fillId="0" borderId="0" xfId="1" applyFont="1" applyFill="1" applyBorder="1" applyAlignment="1" applyProtection="1">
      <alignment horizontal="center" vertical="center" wrapText="1"/>
    </xf>
    <xf numFmtId="0" fontId="53" fillId="0" borderId="0" xfId="1" applyFont="1" applyFill="1" applyBorder="1" applyAlignment="1">
      <alignment horizontal="center" vertical="center" wrapText="1"/>
    </xf>
    <xf numFmtId="0" fontId="51" fillId="0" borderId="0" xfId="1" applyFont="1" applyBorder="1" applyAlignment="1" applyProtection="1">
      <alignment horizontal="center" vertical="center"/>
    </xf>
    <xf numFmtId="0" fontId="55" fillId="0" borderId="0" xfId="1" applyFont="1" applyFill="1" applyBorder="1" applyAlignment="1">
      <alignment horizontal="center" vertical="top" textRotation="255" wrapText="1"/>
    </xf>
    <xf numFmtId="0" fontId="26" fillId="0" borderId="11" xfId="1" applyFont="1" applyBorder="1" applyAlignment="1">
      <alignment vertical="center" wrapText="1"/>
    </xf>
    <xf numFmtId="0" fontId="26" fillId="46" borderId="164"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4" xfId="1" applyFont="1" applyFill="1" applyBorder="1" applyAlignment="1">
      <alignment horizontal="center" vertical="center"/>
    </xf>
    <xf numFmtId="0" fontId="19" fillId="46" borderId="165" xfId="1" applyFont="1" applyFill="1" applyBorder="1" applyAlignment="1">
      <alignment vertical="center" wrapText="1"/>
    </xf>
    <xf numFmtId="0" fontId="19" fillId="46" borderId="148" xfId="1" applyFont="1" applyFill="1" applyBorder="1" applyAlignment="1">
      <alignment vertical="center" wrapText="1"/>
    </xf>
    <xf numFmtId="0" fontId="19" fillId="46" borderId="7" xfId="1" applyFont="1" applyFill="1" applyBorder="1" applyAlignment="1">
      <alignment vertical="center" wrapText="1"/>
    </xf>
    <xf numFmtId="0" fontId="26" fillId="46" borderId="359" xfId="1" applyFont="1" applyFill="1" applyBorder="1" applyAlignment="1">
      <alignment horizontal="center" vertical="center"/>
    </xf>
    <xf numFmtId="0" fontId="26" fillId="46" borderId="362" xfId="1" applyFont="1" applyFill="1" applyBorder="1" applyAlignment="1">
      <alignment horizontal="center" vertical="center" wrapText="1"/>
    </xf>
    <xf numFmtId="0" fontId="26" fillId="46" borderId="359" xfId="1" applyFont="1" applyFill="1" applyBorder="1" applyAlignment="1">
      <alignment horizontal="center" vertical="center" wrapText="1"/>
    </xf>
    <xf numFmtId="0" fontId="26" fillId="46" borderId="360" xfId="1" applyFont="1" applyFill="1" applyBorder="1" applyAlignment="1">
      <alignment horizontal="center" vertical="center" wrapText="1"/>
    </xf>
    <xf numFmtId="0" fontId="19" fillId="46" borderId="376" xfId="1" applyFont="1" applyFill="1" applyBorder="1" applyAlignment="1" applyProtection="1">
      <alignment horizontal="center" vertical="center" wrapText="1"/>
    </xf>
    <xf numFmtId="0" fontId="19" fillId="46" borderId="363" xfId="1" applyFont="1" applyFill="1" applyBorder="1" applyAlignment="1" applyProtection="1">
      <alignment horizontal="center" vertical="center" wrapText="1"/>
    </xf>
    <xf numFmtId="0" fontId="19" fillId="46" borderId="352" xfId="1" applyFont="1" applyFill="1" applyBorder="1" applyAlignment="1" applyProtection="1">
      <alignment horizontal="center" vertical="center" wrapText="1"/>
    </xf>
    <xf numFmtId="0" fontId="19" fillId="46" borderId="364" xfId="1" applyFont="1" applyFill="1" applyBorder="1" applyAlignment="1" applyProtection="1">
      <alignment horizontal="center" vertical="center" wrapText="1"/>
    </xf>
    <xf numFmtId="0" fontId="19" fillId="46" borderId="351" xfId="1" applyFont="1" applyFill="1" applyBorder="1" applyAlignment="1" applyProtection="1">
      <alignment horizontal="center" vertical="center" wrapText="1"/>
    </xf>
    <xf numFmtId="0" fontId="19" fillId="46" borderId="353" xfId="1" applyFont="1" applyFill="1" applyBorder="1" applyAlignment="1" applyProtection="1">
      <alignment horizontal="center" vertical="center" wrapText="1"/>
    </xf>
    <xf numFmtId="0" fontId="19" fillId="46" borderId="374" xfId="1" applyFont="1" applyFill="1" applyBorder="1" applyAlignment="1" applyProtection="1">
      <alignment horizontal="center" vertical="center" wrapText="1"/>
    </xf>
    <xf numFmtId="0" fontId="19" fillId="46" borderId="356" xfId="1" applyFont="1" applyFill="1" applyBorder="1" applyAlignment="1" applyProtection="1">
      <alignment horizontal="center" vertical="center" wrapText="1"/>
    </xf>
    <xf numFmtId="0" fontId="19" fillId="46" borderId="357" xfId="1" applyFont="1" applyFill="1" applyBorder="1" applyAlignment="1" applyProtection="1">
      <alignment horizontal="center" vertical="center" wrapText="1"/>
    </xf>
    <xf numFmtId="0" fontId="19" fillId="46" borderId="355" xfId="1" applyFont="1" applyFill="1" applyBorder="1" applyAlignment="1" applyProtection="1">
      <alignment horizontal="center" vertical="center" wrapText="1"/>
    </xf>
    <xf numFmtId="0" fontId="19" fillId="46" borderId="358" xfId="1" applyFont="1" applyFill="1" applyBorder="1" applyAlignment="1" applyProtection="1">
      <alignment horizontal="center" vertical="center" wrapText="1"/>
    </xf>
    <xf numFmtId="0" fontId="19" fillId="46" borderId="375" xfId="1" applyFont="1" applyFill="1" applyBorder="1" applyAlignment="1" applyProtection="1">
      <alignment horizontal="center" vertical="center" wrapText="1"/>
    </xf>
    <xf numFmtId="0" fontId="19" fillId="46" borderId="373" xfId="1" applyFont="1" applyFill="1" applyBorder="1" applyAlignment="1" applyProtection="1">
      <alignment horizontal="center" vertical="center" wrapText="1"/>
    </xf>
    <xf numFmtId="0" fontId="19" fillId="46" borderId="370" xfId="1" applyFont="1" applyFill="1" applyBorder="1" applyAlignment="1" applyProtection="1">
      <alignment horizontal="center" vertical="center" wrapText="1"/>
    </xf>
    <xf numFmtId="0" fontId="19" fillId="46" borderId="371" xfId="1" applyFont="1" applyFill="1" applyBorder="1" applyAlignment="1" applyProtection="1">
      <alignment horizontal="center" vertical="center" wrapText="1"/>
    </xf>
    <xf numFmtId="0" fontId="19" fillId="46" borderId="372" xfId="1" applyFont="1" applyFill="1" applyBorder="1" applyAlignment="1" applyProtection="1">
      <alignment horizontal="center" vertical="center" wrapText="1"/>
    </xf>
    <xf numFmtId="0" fontId="9" fillId="0" borderId="0" xfId="0" applyFont="1" applyAlignment="1">
      <alignment horizontal="center" vertical="top" wrapText="1"/>
    </xf>
    <xf numFmtId="0" fontId="55" fillId="0" borderId="152" xfId="1" applyFont="1" applyFill="1" applyBorder="1" applyAlignment="1">
      <alignment vertical="top" textRotation="255" wrapText="1"/>
    </xf>
    <xf numFmtId="0" fontId="53" fillId="0" borderId="38" xfId="1" applyFont="1" applyFill="1" applyBorder="1" applyAlignment="1">
      <alignment horizontal="center" vertical="center" wrapText="1"/>
    </xf>
    <xf numFmtId="0" fontId="7" fillId="0" borderId="365" xfId="0" applyFont="1" applyBorder="1" applyAlignment="1" applyProtection="1">
      <alignment vertical="center" wrapText="1"/>
    </xf>
    <xf numFmtId="0" fontId="9" fillId="0" borderId="365" xfId="0" applyFont="1" applyBorder="1" applyAlignment="1" applyProtection="1">
      <alignment vertical="center" wrapText="1"/>
    </xf>
    <xf numFmtId="0" fontId="19" fillId="30" borderId="450" xfId="1" applyFont="1" applyFill="1" applyBorder="1" applyAlignment="1">
      <alignment horizontal="right" vertical="center" wrapText="1"/>
    </xf>
    <xf numFmtId="0" fontId="7" fillId="47" borderId="365" xfId="0" applyFont="1" applyFill="1" applyBorder="1" applyProtection="1">
      <alignment vertical="center"/>
    </xf>
    <xf numFmtId="0" fontId="9" fillId="47" borderId="365" xfId="0" applyFont="1" applyFill="1" applyBorder="1" applyProtection="1">
      <alignment vertical="center"/>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19" fillId="0" borderId="210" xfId="1" applyFont="1" applyBorder="1" applyAlignment="1" applyProtection="1">
      <alignment vertical="center" wrapText="1"/>
    </xf>
    <xf numFmtId="0" fontId="19" fillId="0" borderId="211"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6" xfId="1" applyFont="1" applyBorder="1" applyAlignment="1" applyProtection="1">
      <alignment horizontal="center" vertical="center" wrapText="1"/>
    </xf>
    <xf numFmtId="0" fontId="25" fillId="37" borderId="306" xfId="1" applyFont="1" applyFill="1" applyBorder="1" applyAlignment="1" applyProtection="1">
      <alignment horizontal="center" vertical="center" wrapText="1"/>
    </xf>
    <xf numFmtId="0" fontId="19" fillId="0" borderId="133"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145" xfId="1" applyFont="1" applyBorder="1" applyAlignment="1" applyProtection="1">
      <alignment vertical="center" wrapText="1"/>
    </xf>
    <xf numFmtId="0" fontId="19" fillId="37" borderId="389" xfId="1" applyFont="1" applyFill="1" applyBorder="1" applyAlignment="1" applyProtection="1">
      <alignment vertical="center" wrapText="1"/>
    </xf>
    <xf numFmtId="0" fontId="19" fillId="37" borderId="390" xfId="1" applyFont="1" applyFill="1" applyBorder="1" applyAlignment="1" applyProtection="1">
      <alignment vertical="center" wrapText="1"/>
    </xf>
    <xf numFmtId="0" fontId="19" fillId="0" borderId="41" xfId="1" applyFont="1" applyBorder="1" applyAlignment="1" applyProtection="1">
      <alignment vertical="center" wrapText="1"/>
    </xf>
    <xf numFmtId="0" fontId="19" fillId="0" borderId="144" xfId="1" applyFont="1" applyBorder="1" applyAlignment="1" applyProtection="1">
      <alignment vertical="center" wrapText="1"/>
    </xf>
    <xf numFmtId="0" fontId="19" fillId="37" borderId="391" xfId="1" applyFont="1" applyFill="1" applyBorder="1" applyAlignment="1" applyProtection="1">
      <alignment vertical="center" wrapText="1"/>
    </xf>
    <xf numFmtId="0" fontId="19" fillId="37" borderId="392" xfId="1" applyFont="1" applyFill="1" applyBorder="1" applyAlignment="1" applyProtection="1">
      <alignment vertical="center" wrapText="1"/>
    </xf>
    <xf numFmtId="0" fontId="19" fillId="37" borderId="393" xfId="1" applyFont="1" applyFill="1" applyBorder="1" applyAlignment="1" applyProtection="1">
      <alignment vertical="center" wrapText="1"/>
    </xf>
    <xf numFmtId="0" fontId="19" fillId="0" borderId="263" xfId="1" applyFont="1" applyBorder="1" applyAlignment="1" applyProtection="1">
      <alignment vertical="center" wrapText="1"/>
    </xf>
    <xf numFmtId="0" fontId="19" fillId="0" borderId="177"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2" xfId="1" applyFont="1" applyBorder="1" applyAlignment="1" applyProtection="1">
      <alignment vertical="center" wrapText="1"/>
    </xf>
    <xf numFmtId="0" fontId="19" fillId="37" borderId="394" xfId="1" applyFont="1" applyFill="1" applyBorder="1" applyAlignment="1" applyProtection="1">
      <alignment vertical="center" wrapText="1"/>
    </xf>
    <xf numFmtId="0" fontId="19" fillId="37" borderId="395" xfId="1" applyFont="1" applyFill="1" applyBorder="1" applyAlignment="1" applyProtection="1">
      <alignment vertical="center" wrapText="1"/>
    </xf>
    <xf numFmtId="0" fontId="19" fillId="0" borderId="72" xfId="1" applyFont="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97" xfId="1" applyFont="1" applyFill="1" applyBorder="1" applyAlignment="1" applyProtection="1">
      <alignment vertical="center" wrapText="1"/>
    </xf>
    <xf numFmtId="0" fontId="19" fillId="37" borderId="380" xfId="1" applyFont="1" applyFill="1" applyBorder="1" applyAlignment="1" applyProtection="1">
      <alignment vertical="center" wrapText="1"/>
    </xf>
    <xf numFmtId="0" fontId="19" fillId="0" borderId="245"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141"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37" borderId="398" xfId="1" applyFont="1" applyFill="1" applyBorder="1" applyAlignment="1" applyProtection="1">
      <alignment vertical="center" wrapText="1"/>
    </xf>
    <xf numFmtId="0" fontId="19" fillId="37" borderId="399" xfId="1" applyFont="1" applyFill="1" applyBorder="1" applyAlignment="1" applyProtection="1">
      <alignment vertical="center" wrapText="1"/>
    </xf>
    <xf numFmtId="0" fontId="19" fillId="0" borderId="53" xfId="1" applyFont="1" applyBorder="1" applyAlignment="1" applyProtection="1">
      <alignment vertical="center" wrapText="1"/>
    </xf>
    <xf numFmtId="0" fontId="19" fillId="37" borderId="400" xfId="1" applyFont="1" applyFill="1" applyBorder="1" applyAlignment="1" applyProtection="1">
      <alignment vertical="center" wrapText="1"/>
    </xf>
    <xf numFmtId="0" fontId="19" fillId="37" borderId="401" xfId="1" applyFont="1" applyFill="1" applyBorder="1" applyAlignment="1" applyProtection="1">
      <alignment vertical="center" wrapText="1"/>
    </xf>
    <xf numFmtId="0" fontId="19" fillId="37" borderId="402" xfId="1" applyFont="1" applyFill="1" applyBorder="1" applyAlignment="1" applyProtection="1">
      <alignment vertical="center" wrapText="1"/>
    </xf>
    <xf numFmtId="0" fontId="19" fillId="0" borderId="51" xfId="1" applyFont="1" applyBorder="1" applyAlignment="1" applyProtection="1">
      <alignment vertical="center" wrapText="1"/>
    </xf>
    <xf numFmtId="0" fontId="19" fillId="0" borderId="271"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37" borderId="403" xfId="1" applyFont="1" applyFill="1" applyBorder="1" applyAlignment="1" applyProtection="1">
      <alignment vertical="center" wrapText="1"/>
    </xf>
    <xf numFmtId="0" fontId="19" fillId="37" borderId="404" xfId="1" applyFont="1" applyFill="1" applyBorder="1" applyAlignment="1" applyProtection="1">
      <alignment vertical="center" wrapText="1"/>
    </xf>
    <xf numFmtId="0" fontId="19" fillId="0" borderId="64" xfId="1" applyFont="1" applyBorder="1" applyAlignment="1" applyProtection="1">
      <alignment vertical="center" wrapText="1"/>
    </xf>
    <xf numFmtId="0" fontId="19" fillId="37" borderId="405" xfId="1" applyFont="1" applyFill="1" applyBorder="1" applyAlignment="1" applyProtection="1">
      <alignment vertical="center" wrapText="1"/>
    </xf>
    <xf numFmtId="0" fontId="19" fillId="37" borderId="406" xfId="1" applyFont="1" applyFill="1" applyBorder="1" applyAlignment="1" applyProtection="1">
      <alignment vertical="center" wrapText="1"/>
    </xf>
    <xf numFmtId="0" fontId="19" fillId="37" borderId="407" xfId="1" applyFont="1" applyFill="1" applyBorder="1" applyAlignment="1" applyProtection="1">
      <alignment vertical="center" wrapText="1"/>
    </xf>
    <xf numFmtId="0" fontId="19" fillId="0" borderId="62"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73" xfId="1" applyFont="1" applyBorder="1" applyAlignment="1" applyProtection="1">
      <alignment vertical="center" wrapText="1"/>
    </xf>
    <xf numFmtId="0" fontId="19" fillId="37" borderId="408" xfId="1" applyFont="1" applyFill="1" applyBorder="1" applyAlignment="1" applyProtection="1">
      <alignment vertical="center" wrapText="1"/>
    </xf>
    <xf numFmtId="0" fontId="19" fillId="37" borderId="409" xfId="1" applyFont="1" applyFill="1" applyBorder="1" applyAlignment="1" applyProtection="1">
      <alignment vertical="center" wrapText="1"/>
    </xf>
    <xf numFmtId="0" fontId="19" fillId="37" borderId="410" xfId="1" applyFont="1" applyFill="1" applyBorder="1" applyAlignment="1" applyProtection="1">
      <alignment vertical="center" wrapText="1"/>
    </xf>
    <xf numFmtId="0" fontId="19" fillId="37" borderId="411" xfId="1" applyFont="1" applyFill="1" applyBorder="1" applyAlignment="1" applyProtection="1">
      <alignment vertical="center" wrapText="1"/>
    </xf>
    <xf numFmtId="0" fontId="19" fillId="0" borderId="70" xfId="1" applyFont="1" applyBorder="1" applyAlignment="1" applyProtection="1">
      <alignment vertical="center" wrapText="1"/>
    </xf>
    <xf numFmtId="0" fontId="19" fillId="0" borderId="273" xfId="1" applyFont="1" applyBorder="1" applyAlignment="1" applyProtection="1">
      <alignment vertical="center" wrapText="1"/>
    </xf>
    <xf numFmtId="0" fontId="19" fillId="37" borderId="382" xfId="1" applyFont="1" applyFill="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37" borderId="412" xfId="1" applyFont="1" applyFill="1" applyBorder="1" applyAlignment="1" applyProtection="1">
      <alignment vertical="center" wrapText="1"/>
    </xf>
    <xf numFmtId="0" fontId="19" fillId="37" borderId="413" xfId="1" applyFont="1" applyFill="1" applyBorder="1" applyAlignment="1" applyProtection="1">
      <alignment vertical="center" wrapText="1"/>
    </xf>
    <xf numFmtId="0" fontId="19" fillId="0" borderId="79" xfId="1" applyFont="1" applyBorder="1" applyAlignment="1" applyProtection="1">
      <alignment vertical="center" wrapText="1"/>
    </xf>
    <xf numFmtId="0" fontId="19" fillId="37" borderId="414" xfId="1" applyFont="1" applyFill="1" applyBorder="1" applyAlignment="1" applyProtection="1">
      <alignment vertical="center" wrapText="1"/>
    </xf>
    <xf numFmtId="0" fontId="19" fillId="37" borderId="415" xfId="1" applyFont="1" applyFill="1" applyBorder="1" applyAlignment="1" applyProtection="1">
      <alignment vertical="center" wrapText="1"/>
    </xf>
    <xf numFmtId="0" fontId="19" fillId="37" borderId="416" xfId="1" applyFont="1" applyFill="1" applyBorder="1" applyAlignment="1" applyProtection="1">
      <alignment vertical="center" wrapText="1"/>
    </xf>
    <xf numFmtId="0" fontId="19" fillId="0" borderId="78" xfId="1" applyFont="1" applyBorder="1" applyAlignment="1" applyProtection="1">
      <alignment vertical="center" wrapText="1"/>
    </xf>
    <xf numFmtId="0" fontId="19" fillId="0" borderId="286" xfId="1" applyFont="1" applyBorder="1" applyAlignment="1" applyProtection="1">
      <alignment vertical="center" wrapText="1"/>
    </xf>
    <xf numFmtId="0" fontId="19" fillId="37" borderId="417" xfId="1" applyFont="1" applyFill="1" applyBorder="1" applyAlignment="1" applyProtection="1">
      <alignment vertical="center" wrapText="1"/>
    </xf>
    <xf numFmtId="0" fontId="19" fillId="0" borderId="90" xfId="1" applyFont="1" applyBorder="1" applyAlignment="1" applyProtection="1">
      <alignment vertical="center" wrapText="1"/>
    </xf>
    <xf numFmtId="0" fontId="19" fillId="0" borderId="92" xfId="1" applyFont="1" applyBorder="1" applyAlignment="1" applyProtection="1">
      <alignment vertical="center" wrapText="1"/>
    </xf>
    <xf numFmtId="0" fontId="19" fillId="37" borderId="418" xfId="1" applyFont="1" applyFill="1" applyBorder="1" applyAlignment="1" applyProtection="1">
      <alignment vertical="center" wrapText="1"/>
    </xf>
    <xf numFmtId="0" fontId="19" fillId="37" borderId="419" xfId="1" applyFont="1" applyFill="1" applyBorder="1" applyAlignment="1" applyProtection="1">
      <alignment vertical="center" wrapText="1"/>
    </xf>
    <xf numFmtId="0" fontId="19" fillId="0" borderId="91" xfId="1" applyFont="1" applyBorder="1" applyAlignment="1" applyProtection="1">
      <alignment vertical="center" wrapText="1"/>
    </xf>
    <xf numFmtId="0" fontId="19" fillId="37" borderId="420" xfId="1" applyFont="1" applyFill="1" applyBorder="1" applyAlignment="1" applyProtection="1">
      <alignment vertical="center" wrapText="1"/>
    </xf>
    <xf numFmtId="0" fontId="19" fillId="37" borderId="421" xfId="1" applyFont="1" applyFill="1" applyBorder="1" applyAlignment="1" applyProtection="1">
      <alignment vertical="center" wrapText="1"/>
    </xf>
    <xf numFmtId="0" fontId="19" fillId="37" borderId="422" xfId="1" applyFont="1" applyFill="1" applyBorder="1" applyAlignment="1" applyProtection="1">
      <alignment vertical="center" wrapText="1"/>
    </xf>
    <xf numFmtId="0" fontId="19" fillId="0" borderId="89"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256" xfId="1" applyFont="1" applyBorder="1" applyAlignment="1" applyProtection="1">
      <alignment vertical="center" wrapText="1"/>
    </xf>
    <xf numFmtId="0" fontId="19" fillId="37" borderId="423" xfId="1" applyFont="1" applyFill="1" applyBorder="1" applyAlignment="1" applyProtection="1">
      <alignment vertical="center" wrapText="1"/>
    </xf>
    <xf numFmtId="0" fontId="19" fillId="0" borderId="161"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37" borderId="424" xfId="1" applyFont="1" applyFill="1" applyBorder="1" applyAlignment="1" applyProtection="1">
      <alignment vertical="center" wrapText="1"/>
    </xf>
    <xf numFmtId="0" fontId="19" fillId="37" borderId="425" xfId="1" applyFont="1" applyFill="1" applyBorder="1" applyAlignment="1" applyProtection="1">
      <alignment vertical="center" wrapText="1"/>
    </xf>
    <xf numFmtId="0" fontId="19" fillId="0" borderId="86" xfId="1" applyFont="1" applyBorder="1" applyAlignment="1" applyProtection="1">
      <alignment vertical="center" wrapText="1"/>
    </xf>
    <xf numFmtId="0" fontId="19" fillId="37" borderId="426" xfId="1" applyFont="1" applyFill="1" applyBorder="1" applyAlignment="1" applyProtection="1">
      <alignment vertical="center" wrapText="1"/>
    </xf>
    <xf numFmtId="0" fontId="19" fillId="37" borderId="427" xfId="1" applyFont="1" applyFill="1" applyBorder="1" applyAlignment="1" applyProtection="1">
      <alignment vertical="center" wrapText="1"/>
    </xf>
    <xf numFmtId="0" fontId="19" fillId="37" borderId="384" xfId="1" applyFont="1" applyFill="1" applyBorder="1" applyAlignment="1" applyProtection="1">
      <alignment vertical="center" wrapText="1"/>
    </xf>
    <xf numFmtId="0" fontId="19" fillId="0" borderId="85"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89"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90" xfId="1" applyFont="1" applyBorder="1" applyAlignment="1" applyProtection="1">
      <alignment vertical="center" wrapText="1"/>
    </xf>
    <xf numFmtId="0" fontId="19" fillId="0" borderId="279" xfId="1" applyFont="1" applyBorder="1" applyAlignment="1" applyProtection="1">
      <alignment vertical="center" wrapText="1"/>
    </xf>
    <xf numFmtId="0" fontId="19" fillId="0" borderId="280" xfId="1" applyFont="1" applyBorder="1" applyAlignment="1" applyProtection="1">
      <alignment vertical="center" wrapText="1"/>
    </xf>
    <xf numFmtId="0" fontId="19" fillId="37" borderId="428" xfId="1" applyFont="1" applyFill="1" applyBorder="1" applyAlignment="1" applyProtection="1">
      <alignment vertical="center" wrapText="1"/>
    </xf>
    <xf numFmtId="0" fontId="19" fillId="37" borderId="429" xfId="1" applyFont="1" applyFill="1" applyBorder="1" applyAlignment="1" applyProtection="1">
      <alignment vertical="center" wrapText="1"/>
    </xf>
    <xf numFmtId="0" fontId="19" fillId="0" borderId="282" xfId="1" applyFont="1" applyBorder="1" applyAlignment="1" applyProtection="1">
      <alignment vertical="center" wrapText="1"/>
    </xf>
    <xf numFmtId="0" fontId="19" fillId="37" borderId="430" xfId="1" applyFont="1" applyFill="1" applyBorder="1" applyAlignment="1" applyProtection="1">
      <alignment vertical="center" wrapText="1"/>
    </xf>
    <xf numFmtId="0" fontId="19" fillId="37" borderId="431" xfId="1" applyFont="1" applyFill="1" applyBorder="1" applyAlignment="1" applyProtection="1">
      <alignment vertical="center" wrapText="1"/>
    </xf>
    <xf numFmtId="0" fontId="19" fillId="37" borderId="432" xfId="1" applyFont="1" applyFill="1" applyBorder="1" applyAlignment="1" applyProtection="1">
      <alignment vertical="center" wrapText="1"/>
    </xf>
    <xf numFmtId="0" fontId="19" fillId="0" borderId="283" xfId="1" applyFont="1" applyBorder="1" applyAlignment="1" applyProtection="1">
      <alignment vertical="center" wrapText="1"/>
    </xf>
    <xf numFmtId="0" fontId="19" fillId="0" borderId="288" xfId="1" applyFont="1" applyBorder="1" applyAlignment="1" applyProtection="1">
      <alignment vertical="center" wrapText="1"/>
    </xf>
    <xf numFmtId="3" fontId="19" fillId="0" borderId="210" xfId="1" applyNumberFormat="1" applyFont="1" applyBorder="1" applyAlignment="1" applyProtection="1">
      <alignment vertical="center" wrapText="1"/>
    </xf>
    <xf numFmtId="3" fontId="19" fillId="0" borderId="211" xfId="1" applyNumberFormat="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50" xfId="1" applyNumberFormat="1" applyFont="1" applyBorder="1" applyAlignment="1" applyProtection="1">
      <alignment vertical="center" wrapText="1"/>
    </xf>
    <xf numFmtId="3" fontId="19" fillId="0" borderId="439" xfId="1" applyNumberFormat="1" applyFont="1" applyBorder="1" applyAlignment="1" applyProtection="1">
      <alignment vertical="center" wrapText="1"/>
    </xf>
    <xf numFmtId="3" fontId="19" fillId="0" borderId="342" xfId="1" applyNumberFormat="1" applyFont="1" applyBorder="1" applyAlignment="1" applyProtection="1">
      <alignment vertical="center" wrapText="1"/>
    </xf>
    <xf numFmtId="3" fontId="19" fillId="0" borderId="345" xfId="1" applyNumberFormat="1" applyFont="1" applyBorder="1" applyAlignment="1" applyProtection="1">
      <alignment vertical="center" wrapText="1"/>
    </xf>
    <xf numFmtId="3" fontId="19" fillId="0" borderId="343" xfId="1" applyNumberFormat="1" applyFont="1" applyBorder="1" applyAlignment="1" applyProtection="1">
      <alignment vertical="center" wrapText="1"/>
    </xf>
    <xf numFmtId="3" fontId="19" fillId="0" borderId="346" xfId="1" applyNumberFormat="1" applyFont="1" applyBorder="1" applyAlignment="1" applyProtection="1">
      <alignment vertical="center" wrapText="1"/>
    </xf>
    <xf numFmtId="3" fontId="19" fillId="0" borderId="348" xfId="1" applyNumberFormat="1" applyFont="1" applyBorder="1" applyAlignment="1" applyProtection="1">
      <alignment vertical="center" wrapText="1"/>
    </xf>
    <xf numFmtId="3" fontId="19" fillId="0" borderId="344" xfId="1" applyNumberFormat="1" applyFont="1" applyBorder="1" applyAlignment="1" applyProtection="1">
      <alignment vertical="center" wrapText="1"/>
    </xf>
    <xf numFmtId="3" fontId="19" fillId="0" borderId="347" xfId="1" applyNumberFormat="1" applyFont="1" applyBorder="1" applyAlignment="1" applyProtection="1">
      <alignment vertical="center" wrapText="1"/>
    </xf>
    <xf numFmtId="3" fontId="19" fillId="0" borderId="433" xfId="1" applyNumberFormat="1" applyFont="1" applyBorder="1" applyAlignment="1" applyProtection="1">
      <alignment vertical="center" wrapText="1"/>
    </xf>
    <xf numFmtId="0" fontId="19" fillId="0" borderId="170" xfId="1" applyFont="1" applyBorder="1" applyAlignment="1" applyProtection="1">
      <alignment vertical="center" wrapText="1"/>
    </xf>
    <xf numFmtId="0" fontId="19" fillId="0" borderId="296" xfId="1" applyFont="1" applyBorder="1" applyAlignment="1" applyProtection="1">
      <alignment vertical="center" wrapText="1"/>
    </xf>
    <xf numFmtId="0" fontId="19" fillId="0" borderId="297"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178"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149"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65"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311" xfId="1" applyFont="1" applyBorder="1" applyAlignment="1" applyProtection="1">
      <alignment vertical="center" wrapText="1"/>
    </xf>
    <xf numFmtId="0" fontId="19" fillId="36" borderId="34" xfId="1" applyFont="1" applyFill="1" applyBorder="1" applyAlignment="1" applyProtection="1">
      <alignment vertical="center" wrapText="1"/>
    </xf>
    <xf numFmtId="0" fontId="19" fillId="0" borderId="318"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0" borderId="171" xfId="1" applyFont="1" applyBorder="1" applyAlignment="1" applyProtection="1">
      <alignment vertical="center" wrapText="1"/>
    </xf>
    <xf numFmtId="0" fontId="19" fillId="0" borderId="442"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160" xfId="1" applyFont="1" applyBorder="1" applyAlignment="1" applyProtection="1">
      <alignment vertical="center" wrapText="1"/>
    </xf>
    <xf numFmtId="0" fontId="19" fillId="36" borderId="0" xfId="1" applyFont="1" applyFill="1" applyAlignment="1" applyProtection="1">
      <alignment vertical="center" wrapText="1"/>
    </xf>
    <xf numFmtId="0" fontId="19" fillId="0" borderId="284" xfId="1" applyFont="1" applyBorder="1" applyAlignment="1" applyProtection="1">
      <alignment vertical="center" wrapText="1"/>
    </xf>
    <xf numFmtId="0" fontId="19" fillId="36" borderId="324" xfId="1" applyFont="1" applyFill="1" applyBorder="1" applyAlignment="1" applyProtection="1">
      <alignment vertical="center" wrapText="1"/>
    </xf>
    <xf numFmtId="0" fontId="19" fillId="0" borderId="443"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127" xfId="1" applyFont="1" applyBorder="1" applyAlignment="1" applyProtection="1">
      <alignment vertical="center" wrapText="1"/>
    </xf>
    <xf numFmtId="0" fontId="19" fillId="36" borderId="105" xfId="1" applyFont="1" applyFill="1" applyBorder="1" applyAlignment="1" applyProtection="1">
      <alignment vertical="center" wrapText="1"/>
    </xf>
    <xf numFmtId="0" fontId="19" fillId="0" borderId="319" xfId="1" applyFont="1" applyBorder="1" applyAlignment="1" applyProtection="1">
      <alignment vertical="center" wrapText="1"/>
    </xf>
    <xf numFmtId="0" fontId="19" fillId="36" borderId="319" xfId="1" applyFont="1" applyFill="1" applyBorder="1" applyAlignment="1" applyProtection="1">
      <alignment vertical="center" wrapText="1"/>
    </xf>
    <xf numFmtId="0" fontId="19" fillId="0" borderId="444"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28" xfId="1" applyFont="1" applyBorder="1" applyAlignment="1" applyProtection="1">
      <alignment vertical="center" wrapText="1"/>
    </xf>
    <xf numFmtId="0" fontId="19" fillId="39" borderId="27" xfId="1" applyFont="1" applyFill="1" applyBorder="1" applyAlignment="1" applyProtection="1">
      <alignment vertical="center" wrapText="1"/>
    </xf>
    <xf numFmtId="0" fontId="19" fillId="0" borderId="320" xfId="1" applyFont="1" applyBorder="1" applyAlignment="1" applyProtection="1">
      <alignment vertical="center" wrapText="1"/>
    </xf>
    <xf numFmtId="0" fontId="19" fillId="39" borderId="77" xfId="1" applyFont="1" applyFill="1" applyBorder="1" applyAlignment="1" applyProtection="1">
      <alignment vertical="center" wrapText="1"/>
    </xf>
    <xf numFmtId="0" fontId="19" fillId="0" borderId="445"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9" xfId="1" applyFont="1" applyBorder="1" applyAlignment="1" applyProtection="1">
      <alignment vertical="center" wrapText="1"/>
    </xf>
    <xf numFmtId="0" fontId="19" fillId="39" borderId="167" xfId="1" applyFont="1" applyFill="1" applyBorder="1" applyAlignment="1" applyProtection="1">
      <alignment vertical="center" wrapText="1"/>
    </xf>
    <xf numFmtId="0" fontId="19" fillId="0" borderId="321" xfId="1" applyFont="1" applyBorder="1" applyAlignment="1" applyProtection="1">
      <alignment vertical="center" wrapText="1"/>
    </xf>
    <xf numFmtId="0" fontId="19" fillId="39" borderId="324" xfId="1" applyFont="1" applyFill="1" applyBorder="1" applyAlignment="1" applyProtection="1">
      <alignment vertical="center" wrapText="1"/>
    </xf>
    <xf numFmtId="0" fontId="19" fillId="0" borderId="446" xfId="1" applyFont="1" applyBorder="1" applyAlignment="1" applyProtection="1">
      <alignment vertical="center" wrapText="1"/>
    </xf>
    <xf numFmtId="0" fontId="19" fillId="39" borderId="105" xfId="1" applyFont="1" applyFill="1" applyBorder="1" applyAlignment="1" applyProtection="1">
      <alignment vertical="center" wrapText="1"/>
    </xf>
    <xf numFmtId="0" fontId="19" fillId="39" borderId="319" xfId="1" applyFont="1" applyFill="1" applyBorder="1" applyAlignment="1" applyProtection="1">
      <alignment vertical="center" wrapText="1"/>
    </xf>
    <xf numFmtId="0" fontId="19" fillId="23" borderId="27" xfId="1" applyFont="1" applyFill="1" applyBorder="1" applyAlignment="1" applyProtection="1">
      <alignment vertical="center" wrapText="1"/>
    </xf>
    <xf numFmtId="0" fontId="19" fillId="0" borderId="322" xfId="1" applyFont="1" applyBorder="1" applyAlignment="1" applyProtection="1">
      <alignment vertical="center" wrapText="1"/>
    </xf>
    <xf numFmtId="0" fontId="19" fillId="23" borderId="77" xfId="1" applyFont="1" applyFill="1" applyBorder="1" applyAlignment="1" applyProtection="1">
      <alignment vertical="center" wrapText="1"/>
    </xf>
    <xf numFmtId="0" fontId="19" fillId="23" borderId="167" xfId="1" applyFont="1" applyFill="1" applyBorder="1" applyAlignment="1" applyProtection="1">
      <alignment vertical="center" wrapText="1"/>
    </xf>
    <xf numFmtId="0" fontId="19" fillId="23" borderId="324" xfId="1" applyFont="1" applyFill="1" applyBorder="1" applyAlignment="1" applyProtection="1">
      <alignment vertical="center" wrapText="1"/>
    </xf>
    <xf numFmtId="0" fontId="19" fillId="23" borderId="321" xfId="1" applyFont="1" applyFill="1" applyBorder="1" applyAlignment="1" applyProtection="1">
      <alignment vertical="center" wrapText="1"/>
    </xf>
    <xf numFmtId="0" fontId="19" fillId="23" borderId="105"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0" borderId="323" xfId="1" applyFont="1" applyBorder="1" applyAlignment="1" applyProtection="1">
      <alignment vertical="center" wrapText="1"/>
    </xf>
    <xf numFmtId="0" fontId="19" fillId="33"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167" xfId="1" applyFont="1" applyFill="1" applyBorder="1" applyAlignment="1" applyProtection="1">
      <alignment vertical="center" wrapText="1"/>
    </xf>
    <xf numFmtId="0" fontId="19" fillId="33" borderId="324" xfId="1" applyFont="1" applyFill="1" applyBorder="1" applyAlignment="1" applyProtection="1">
      <alignment vertical="center" wrapText="1"/>
    </xf>
    <xf numFmtId="0" fontId="19" fillId="0" borderId="316" xfId="1" applyFont="1" applyBorder="1" applyAlignment="1" applyProtection="1">
      <alignment vertical="center" wrapText="1"/>
    </xf>
    <xf numFmtId="0" fontId="19" fillId="0" borderId="130" xfId="1" applyFont="1" applyBorder="1" applyAlignment="1" applyProtection="1">
      <alignment vertical="center" wrapText="1"/>
    </xf>
    <xf numFmtId="0" fontId="19" fillId="33" borderId="29" xfId="1" applyFont="1" applyFill="1" applyBorder="1" applyAlignment="1" applyProtection="1">
      <alignment vertical="center" wrapText="1"/>
    </xf>
    <xf numFmtId="0" fontId="19" fillId="0" borderId="324"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47" xfId="1" applyFont="1" applyBorder="1" applyAlignment="1" applyProtection="1">
      <alignment vertical="center" wrapText="1"/>
    </xf>
    <xf numFmtId="0" fontId="19" fillId="33" borderId="105" xfId="1" applyFont="1" applyFill="1" applyBorder="1" applyAlignment="1" applyProtection="1">
      <alignment vertical="center" wrapText="1"/>
    </xf>
    <xf numFmtId="0" fontId="19" fillId="33" borderId="319" xfId="1" applyFont="1" applyFill="1" applyBorder="1" applyAlignment="1" applyProtection="1">
      <alignment vertical="center" wrapText="1"/>
    </xf>
    <xf numFmtId="0" fontId="19" fillId="26" borderId="27"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167" xfId="1" applyFont="1" applyFill="1" applyBorder="1" applyAlignment="1" applyProtection="1">
      <alignment vertical="center" wrapText="1"/>
    </xf>
    <xf numFmtId="0" fontId="19" fillId="26" borderId="324" xfId="1" applyFont="1" applyFill="1" applyBorder="1" applyAlignment="1" applyProtection="1">
      <alignment vertical="center" wrapText="1"/>
    </xf>
    <xf numFmtId="0" fontId="19" fillId="26" borderId="29" xfId="1" applyFont="1" applyFill="1" applyBorder="1" applyAlignment="1" applyProtection="1">
      <alignment vertical="center" wrapText="1"/>
    </xf>
    <xf numFmtId="0" fontId="19" fillId="26" borderId="105" xfId="1" applyFont="1" applyFill="1" applyBorder="1" applyAlignment="1" applyProtection="1">
      <alignment vertical="center" wrapText="1"/>
    </xf>
    <xf numFmtId="0" fontId="19" fillId="26" borderId="319" xfId="1" applyFont="1" applyFill="1" applyBorder="1" applyAlignment="1" applyProtection="1">
      <alignment vertical="center" wrapText="1"/>
    </xf>
    <xf numFmtId="0" fontId="19" fillId="40" borderId="0" xfId="1" applyFont="1" applyFill="1" applyAlignment="1" applyProtection="1">
      <alignment vertical="center" wrapText="1"/>
    </xf>
    <xf numFmtId="0" fontId="19" fillId="40" borderId="27" xfId="1" applyFont="1" applyFill="1" applyBorder="1" applyAlignment="1" applyProtection="1">
      <alignment vertical="center" wrapText="1"/>
    </xf>
    <xf numFmtId="0" fontId="19" fillId="8" borderId="27" xfId="1" applyFont="1" applyFill="1" applyBorder="1" applyAlignment="1" applyProtection="1">
      <alignment vertical="center" wrapText="1"/>
    </xf>
    <xf numFmtId="0" fontId="19" fillId="34" borderId="322" xfId="1" applyFont="1" applyFill="1" applyBorder="1" applyAlignment="1" applyProtection="1">
      <alignment vertical="center" wrapText="1"/>
    </xf>
    <xf numFmtId="0" fontId="19" fillId="8" borderId="0" xfId="1" applyFont="1" applyFill="1" applyAlignment="1" applyProtection="1">
      <alignment vertical="center" wrapText="1"/>
    </xf>
    <xf numFmtId="0" fontId="19" fillId="0" borderId="325" xfId="1" applyFont="1" applyBorder="1" applyAlignment="1" applyProtection="1">
      <alignment vertical="center" wrapText="1"/>
    </xf>
    <xf numFmtId="0" fontId="19" fillId="34" borderId="34" xfId="1" applyFont="1" applyFill="1" applyBorder="1" applyAlignment="1" applyProtection="1">
      <alignment vertical="center" wrapText="1"/>
    </xf>
    <xf numFmtId="0" fontId="19" fillId="0" borderId="83" xfId="1" applyFont="1" applyBorder="1" applyAlignment="1" applyProtection="1">
      <alignment vertical="center" wrapText="1"/>
    </xf>
    <xf numFmtId="0" fontId="19" fillId="0" borderId="448"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281" xfId="1" applyFont="1" applyBorder="1" applyAlignment="1" applyProtection="1">
      <alignment vertical="center" wrapText="1"/>
    </xf>
    <xf numFmtId="0" fontId="19" fillId="27" borderId="77" xfId="1" applyFont="1" applyFill="1" applyBorder="1" applyAlignment="1" applyProtection="1">
      <alignment vertical="center" wrapText="1"/>
    </xf>
    <xf numFmtId="0" fontId="19" fillId="0" borderId="28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268" xfId="1" applyFont="1" applyBorder="1" applyAlignment="1" applyProtection="1">
      <alignment vertical="center" wrapText="1"/>
    </xf>
    <xf numFmtId="0" fontId="19" fillId="0" borderId="449"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310" xfId="1" applyFont="1" applyBorder="1" applyAlignment="1" applyProtection="1">
      <alignment vertical="center" shrinkToFit="1"/>
    </xf>
    <xf numFmtId="0" fontId="19" fillId="0" borderId="289" xfId="1" applyFont="1" applyBorder="1" applyAlignment="1" applyProtection="1">
      <alignment vertical="center" shrinkToFit="1"/>
    </xf>
    <xf numFmtId="0" fontId="19" fillId="0" borderId="175" xfId="1" applyFont="1" applyBorder="1" applyAlignment="1" applyProtection="1">
      <alignment vertical="center" shrinkToFit="1"/>
    </xf>
    <xf numFmtId="0" fontId="19" fillId="0" borderId="201" xfId="1" applyFont="1" applyBorder="1" applyAlignment="1" applyProtection="1">
      <alignment vertical="center" shrinkToFit="1"/>
    </xf>
    <xf numFmtId="0" fontId="19" fillId="0" borderId="311" xfId="1" applyFont="1" applyBorder="1" applyAlignment="1" applyProtection="1">
      <alignment vertical="center" shrinkToFit="1"/>
    </xf>
    <xf numFmtId="0" fontId="19" fillId="0" borderId="171" xfId="1" applyFont="1" applyBorder="1" applyAlignment="1" applyProtection="1">
      <alignment vertical="center" shrinkToFit="1"/>
    </xf>
    <xf numFmtId="0" fontId="19" fillId="0" borderId="200" xfId="1" applyFont="1" applyBorder="1" applyAlignment="1" applyProtection="1">
      <alignment vertical="center" shrinkToFit="1"/>
    </xf>
    <xf numFmtId="0" fontId="19" fillId="0" borderId="330"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67"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3" xfId="1" applyFont="1" applyBorder="1" applyAlignment="1" applyProtection="1">
      <alignment vertical="center" shrinkToFit="1"/>
    </xf>
    <xf numFmtId="0" fontId="19" fillId="0" borderId="312" xfId="1" applyFont="1" applyBorder="1" applyAlignment="1" applyProtection="1">
      <alignment vertical="center" shrinkToFit="1"/>
    </xf>
    <xf numFmtId="0" fontId="19" fillId="0" borderId="0" xfId="1" applyFont="1" applyAlignment="1" applyProtection="1">
      <alignment vertical="center" shrinkToFit="1"/>
    </xf>
    <xf numFmtId="0" fontId="19" fillId="0" borderId="162" xfId="1" applyFont="1" applyBorder="1" applyAlignment="1" applyProtection="1">
      <alignment vertical="center" shrinkToFit="1"/>
    </xf>
    <xf numFmtId="0" fontId="19" fillId="0" borderId="161" xfId="1" applyFont="1" applyBorder="1" applyAlignment="1" applyProtection="1">
      <alignment vertical="center" shrinkToFit="1"/>
    </xf>
    <xf numFmtId="0" fontId="19" fillId="0" borderId="160"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59"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0"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7"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26" xfId="1" applyFont="1" applyBorder="1" applyAlignment="1" applyProtection="1">
      <alignment vertical="center" shrinkToFit="1"/>
    </xf>
    <xf numFmtId="0" fontId="19" fillId="0" borderId="247"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144" xfId="1" applyFont="1" applyBorder="1" applyAlignment="1" applyProtection="1">
      <alignment vertical="center" shrinkToFit="1"/>
    </xf>
    <xf numFmtId="0" fontId="19" fillId="0" borderId="133"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1"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64"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208"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207"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265"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1" xfId="1" applyFont="1" applyBorder="1" applyAlignment="1" applyProtection="1">
      <alignment vertical="center" shrinkToFit="1"/>
    </xf>
    <xf numFmtId="0" fontId="19" fillId="0" borderId="179" xfId="1" applyFont="1" applyBorder="1" applyAlignment="1" applyProtection="1">
      <alignment vertical="center" shrinkToFit="1"/>
    </xf>
    <xf numFmtId="0" fontId="19" fillId="0" borderId="229" xfId="1" applyFont="1" applyBorder="1" applyAlignment="1" applyProtection="1">
      <alignment vertical="center" wrapText="1"/>
    </xf>
    <xf numFmtId="0" fontId="19" fillId="0" borderId="230" xfId="1" applyFont="1" applyBorder="1" applyAlignment="1" applyProtection="1">
      <alignment vertical="center" wrapText="1"/>
    </xf>
    <xf numFmtId="0" fontId="19" fillId="0" borderId="230" xfId="1" applyFont="1" applyBorder="1" applyProtection="1">
      <alignment vertical="center"/>
    </xf>
    <xf numFmtId="0" fontId="19" fillId="0" borderId="231" xfId="1" applyFont="1" applyBorder="1" applyAlignment="1" applyProtection="1">
      <alignment vertical="center" wrapText="1"/>
    </xf>
    <xf numFmtId="0" fontId="19" fillId="0" borderId="329" xfId="1" applyFont="1" applyBorder="1" applyProtection="1">
      <alignment vertical="center"/>
    </xf>
    <xf numFmtId="0" fontId="19" fillId="0" borderId="198" xfId="1" applyFont="1" applyBorder="1" applyProtection="1">
      <alignment vertical="center"/>
    </xf>
    <xf numFmtId="0" fontId="19" fillId="0" borderId="233" xfId="1" applyFont="1" applyBorder="1" applyAlignment="1" applyProtection="1">
      <alignment vertical="center" wrapText="1"/>
    </xf>
    <xf numFmtId="0" fontId="19" fillId="0" borderId="234"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155" xfId="1" applyFont="1" applyBorder="1" applyProtection="1">
      <alignment vertical="center"/>
    </xf>
    <xf numFmtId="0" fontId="19" fillId="0" borderId="67" xfId="1" applyFont="1" applyBorder="1" applyAlignment="1" applyProtection="1">
      <alignment vertical="center" wrapText="1"/>
    </xf>
    <xf numFmtId="0" fontId="19" fillId="0" borderId="235" xfId="1" applyFont="1" applyBorder="1" applyAlignment="1" applyProtection="1">
      <alignment vertical="center" wrapText="1"/>
    </xf>
    <xf numFmtId="0" fontId="19" fillId="0" borderId="154" xfId="1" applyFont="1" applyBorder="1" applyProtection="1">
      <alignment vertical="center"/>
    </xf>
    <xf numFmtId="0" fontId="19" fillId="0" borderId="235" xfId="1" applyFont="1" applyBorder="1" applyProtection="1">
      <alignment vertical="center"/>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6" xfId="1" applyFont="1" applyBorder="1" applyProtection="1">
      <alignment vertical="center"/>
    </xf>
    <xf numFmtId="0" fontId="19" fillId="0" borderId="75"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238" xfId="1" applyFont="1" applyBorder="1" applyAlignment="1" applyProtection="1">
      <alignment vertical="center" wrapText="1"/>
    </xf>
    <xf numFmtId="0" fontId="19" fillId="0" borderId="238" xfId="1" applyFont="1" applyBorder="1" applyProtection="1">
      <alignment vertical="center"/>
    </xf>
    <xf numFmtId="0" fontId="19" fillId="0" borderId="239" xfId="1" applyFont="1" applyBorder="1" applyAlignment="1" applyProtection="1">
      <alignment vertical="center" wrapText="1"/>
    </xf>
    <xf numFmtId="0" fontId="19" fillId="0" borderId="339" xfId="1" applyFont="1" applyBorder="1" applyAlignment="1" applyProtection="1">
      <alignment vertical="center" wrapText="1"/>
    </xf>
    <xf numFmtId="0" fontId="19" fillId="0" borderId="205" xfId="1" applyFont="1" applyBorder="1" applyAlignment="1" applyProtection="1">
      <alignment vertical="center" wrapText="1"/>
    </xf>
    <xf numFmtId="0" fontId="19" fillId="0" borderId="240" xfId="1" applyFont="1" applyBorder="1" applyProtection="1">
      <alignment vertical="center"/>
    </xf>
    <xf numFmtId="0" fontId="19" fillId="0" borderId="329" xfId="1" applyFont="1" applyBorder="1" applyAlignment="1" applyProtection="1">
      <alignment vertical="center" wrapText="1"/>
    </xf>
    <xf numFmtId="0" fontId="19" fillId="0" borderId="198" xfId="1" applyFont="1" applyBorder="1" applyAlignment="1" applyProtection="1">
      <alignment vertical="center" wrapText="1"/>
    </xf>
    <xf numFmtId="0" fontId="19" fillId="0" borderId="340" xfId="1" applyFont="1" applyBorder="1" applyAlignment="1" applyProtection="1">
      <alignment vertical="center" wrapText="1"/>
    </xf>
    <xf numFmtId="0" fontId="19" fillId="0" borderId="155"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1" xfId="1" applyFont="1" applyBorder="1" applyAlignment="1" applyProtection="1">
      <alignment vertical="center" wrapText="1"/>
    </xf>
    <xf numFmtId="0" fontId="19" fillId="0" borderId="264" xfId="1" applyFont="1" applyBorder="1" applyAlignment="1" applyProtection="1">
      <alignment vertical="center" wrapText="1"/>
    </xf>
    <xf numFmtId="0" fontId="19" fillId="0" borderId="0" xfId="1" applyFont="1" applyAlignment="1">
      <alignment horizontal="left" vertical="center" wrapText="1"/>
    </xf>
    <xf numFmtId="0" fontId="7" fillId="0" borderId="0" xfId="0" applyFont="1" applyAlignment="1">
      <alignment horizontal="center" vertical="center"/>
    </xf>
    <xf numFmtId="0" fontId="19" fillId="0" borderId="0" xfId="1" applyFont="1" applyAlignment="1">
      <alignment vertical="center" wrapText="1"/>
    </xf>
    <xf numFmtId="0" fontId="7" fillId="0" borderId="365" xfId="0" applyFont="1" applyBorder="1">
      <alignment vertical="center"/>
    </xf>
    <xf numFmtId="0" fontId="7" fillId="48" borderId="365" xfId="0" applyFont="1" applyFill="1" applyBorder="1">
      <alignment vertical="center"/>
    </xf>
    <xf numFmtId="0" fontId="26" fillId="46" borderId="360" xfId="1" applyFont="1" applyFill="1" applyBorder="1" applyAlignment="1">
      <alignment horizontal="center" vertical="center"/>
    </xf>
    <xf numFmtId="0" fontId="36" fillId="46" borderId="152" xfId="1" applyFont="1" applyFill="1" applyBorder="1" applyAlignment="1">
      <alignment vertical="top" textRotation="255" wrapText="1"/>
    </xf>
    <xf numFmtId="0" fontId="26" fillId="46" borderId="38" xfId="1" applyFont="1" applyFill="1" applyBorder="1" applyAlignment="1">
      <alignment horizontal="center" vertical="center"/>
    </xf>
    <xf numFmtId="0" fontId="26" fillId="46" borderId="151" xfId="1" applyFont="1" applyFill="1" applyBorder="1" applyAlignment="1">
      <alignment horizontal="center" vertical="center" wrapText="1"/>
    </xf>
    <xf numFmtId="0" fontId="26" fillId="49" borderId="359" xfId="1" applyFont="1" applyFill="1" applyBorder="1" applyAlignment="1">
      <alignment horizontal="center" vertical="center"/>
    </xf>
    <xf numFmtId="0" fontId="26" fillId="49" borderId="354" xfId="1" applyFont="1" applyFill="1" applyBorder="1" applyAlignment="1">
      <alignment horizontal="center" vertical="center"/>
    </xf>
    <xf numFmtId="0" fontId="26" fillId="49" borderId="360" xfId="1" applyFont="1" applyFill="1" applyBorder="1" applyAlignment="1">
      <alignment horizontal="center" vertical="center"/>
    </xf>
    <xf numFmtId="0" fontId="36" fillId="49" borderId="152" xfId="1" applyFont="1" applyFill="1" applyBorder="1" applyAlignment="1">
      <alignment vertical="top" textRotation="255" wrapText="1"/>
    </xf>
    <xf numFmtId="0" fontId="26" fillId="49" borderId="38" xfId="1" applyFont="1" applyFill="1" applyBorder="1" applyAlignment="1">
      <alignment horizontal="center" vertical="center"/>
    </xf>
    <xf numFmtId="0" fontId="26" fillId="49" borderId="151" xfId="1" applyFont="1" applyFill="1" applyBorder="1" applyAlignment="1">
      <alignment horizontal="center" vertical="center" wrapText="1"/>
    </xf>
    <xf numFmtId="0" fontId="26" fillId="49" borderId="359" xfId="1" applyFont="1" applyFill="1" applyBorder="1" applyAlignment="1">
      <alignment horizontal="center" vertical="center" wrapText="1"/>
    </xf>
    <xf numFmtId="0" fontId="26" fillId="49" borderId="360" xfId="1" applyFont="1" applyFill="1" applyBorder="1" applyAlignment="1">
      <alignment horizontal="center" vertical="center" wrapText="1"/>
    </xf>
    <xf numFmtId="0" fontId="26" fillId="0" borderId="0" xfId="1" applyFont="1" applyBorder="1" applyAlignment="1" applyProtection="1">
      <alignment vertical="center"/>
    </xf>
    <xf numFmtId="0" fontId="51" fillId="0" borderId="462" xfId="1" applyFont="1" applyBorder="1" applyAlignment="1" applyProtection="1">
      <alignment horizontal="center" vertical="center"/>
    </xf>
    <xf numFmtId="0" fontId="51" fillId="0" borderId="462" xfId="1" applyFont="1" applyFill="1" applyBorder="1" applyAlignment="1" applyProtection="1">
      <alignment vertical="center" wrapText="1"/>
      <protection locked="0"/>
    </xf>
    <xf numFmtId="0" fontId="25" fillId="37" borderId="385" xfId="1" applyFont="1" applyFill="1" applyBorder="1" applyAlignment="1">
      <alignment textRotation="255" wrapText="1"/>
    </xf>
    <xf numFmtId="0" fontId="25" fillId="37" borderId="386" xfId="1" applyFont="1" applyFill="1" applyBorder="1" applyAlignment="1">
      <alignment textRotation="255" wrapText="1"/>
    </xf>
    <xf numFmtId="0" fontId="25" fillId="45" borderId="95" xfId="1" applyFont="1" applyFill="1" applyBorder="1" applyAlignment="1">
      <alignment textRotation="255" wrapText="1"/>
    </xf>
    <xf numFmtId="0" fontId="25" fillId="45" borderId="479" xfId="1" applyFont="1" applyFill="1" applyBorder="1" applyAlignment="1">
      <alignment textRotation="255" wrapText="1"/>
    </xf>
    <xf numFmtId="0" fontId="19" fillId="0" borderId="41" xfId="1" applyFont="1" applyBorder="1" applyAlignment="1">
      <alignment wrapText="1"/>
    </xf>
    <xf numFmtId="0" fontId="19" fillId="0" borderId="480" xfId="1" applyFont="1" applyBorder="1" applyAlignment="1">
      <alignment wrapText="1"/>
    </xf>
    <xf numFmtId="0" fontId="19" fillId="0" borderId="315" xfId="1" applyFont="1" applyBorder="1" applyAlignment="1">
      <alignment wrapText="1"/>
    </xf>
    <xf numFmtId="0" fontId="19" fillId="0" borderId="481" xfId="1" applyFont="1" applyBorder="1" applyAlignment="1">
      <alignment wrapText="1"/>
    </xf>
    <xf numFmtId="0" fontId="19" fillId="0" borderId="482" xfId="1" applyFont="1" applyBorder="1" applyAlignment="1">
      <alignment wrapText="1"/>
    </xf>
    <xf numFmtId="0" fontId="19" fillId="0" borderId="483" xfId="1" applyFont="1" applyBorder="1" applyAlignment="1">
      <alignment wrapText="1"/>
    </xf>
    <xf numFmtId="0" fontId="19" fillId="0" borderId="313" xfId="1" applyFont="1" applyBorder="1" applyAlignment="1">
      <alignment wrapText="1"/>
    </xf>
    <xf numFmtId="0" fontId="37" fillId="0" borderId="0" xfId="1" applyFont="1" applyFill="1" applyAlignment="1">
      <alignment horizontal="left" vertical="center" wrapText="1"/>
    </xf>
    <xf numFmtId="0" fontId="37" fillId="45" borderId="10" xfId="1" applyFont="1" applyFill="1" applyBorder="1" applyAlignment="1">
      <alignment horizontal="left" vertical="center" wrapText="1"/>
    </xf>
    <xf numFmtId="0" fontId="37" fillId="45" borderId="37" xfId="1" applyFont="1" applyFill="1" applyBorder="1" applyAlignment="1">
      <alignment horizontal="left" vertical="center" wrapText="1"/>
    </xf>
    <xf numFmtId="0" fontId="54" fillId="0" borderId="484" xfId="1" applyFont="1" applyFill="1" applyBorder="1" applyAlignment="1">
      <alignment horizontal="center" vertical="center" wrapText="1"/>
    </xf>
    <xf numFmtId="0" fontId="25" fillId="37" borderId="381" xfId="1" applyFont="1" applyFill="1" applyBorder="1" applyAlignment="1">
      <alignment vertical="center" wrapText="1"/>
    </xf>
    <xf numFmtId="0" fontId="25" fillId="37" borderId="382" xfId="1" applyFont="1" applyFill="1" applyBorder="1" applyAlignment="1">
      <alignment vertical="center" wrapText="1"/>
    </xf>
    <xf numFmtId="0" fontId="19" fillId="0" borderId="488" xfId="1" applyFont="1" applyBorder="1" applyAlignment="1">
      <alignment wrapText="1"/>
    </xf>
    <xf numFmtId="0" fontId="19" fillId="0" borderId="489" xfId="1" applyFont="1" applyBorder="1" applyAlignment="1">
      <alignment wrapText="1"/>
    </xf>
    <xf numFmtId="0" fontId="19" fillId="0" borderId="490" xfId="1" applyFont="1" applyBorder="1" applyAlignment="1">
      <alignment wrapText="1"/>
    </xf>
    <xf numFmtId="0" fontId="19" fillId="0" borderId="491" xfId="1" applyFont="1" applyBorder="1" applyAlignment="1">
      <alignment wrapText="1"/>
    </xf>
    <xf numFmtId="0" fontId="19" fillId="0" borderId="492" xfId="1" applyFont="1" applyBorder="1" applyAlignment="1">
      <alignment wrapText="1"/>
    </xf>
    <xf numFmtId="0" fontId="19" fillId="0" borderId="493" xfId="1" applyFont="1" applyBorder="1" applyAlignment="1">
      <alignment wrapText="1"/>
    </xf>
    <xf numFmtId="0" fontId="19" fillId="0" borderId="494" xfId="1" applyFont="1" applyBorder="1" applyAlignment="1">
      <alignment wrapText="1"/>
    </xf>
    <xf numFmtId="0" fontId="19" fillId="0" borderId="495"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96"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497" xfId="1" applyFont="1" applyBorder="1" applyAlignment="1" applyProtection="1">
      <alignment vertical="center" wrapText="1"/>
    </xf>
    <xf numFmtId="0" fontId="19" fillId="0" borderId="191" xfId="1" applyFont="1" applyBorder="1" applyAlignment="1" applyProtection="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365" xfId="0" applyFont="1" applyBorder="1" applyAlignment="1" applyProtection="1">
      <alignment horizontal="center" vertical="center" wrapText="1"/>
    </xf>
    <xf numFmtId="0" fontId="7" fillId="0" borderId="365" xfId="0" applyFont="1" applyBorder="1" applyAlignment="1" applyProtection="1">
      <alignment horizontal="center" vertical="center" wrapText="1"/>
    </xf>
    <xf numFmtId="0" fontId="7" fillId="48" borderId="0" xfId="0" applyFont="1" applyFill="1" applyProtection="1">
      <alignment vertical="center"/>
      <protection locked="0"/>
    </xf>
    <xf numFmtId="0" fontId="19" fillId="0" borderId="0" xfId="1" applyFont="1" applyAlignment="1">
      <alignment vertical="center" wrapText="1"/>
    </xf>
    <xf numFmtId="0" fontId="58" fillId="51" borderId="0" xfId="1" applyFont="1" applyFill="1" applyAlignment="1">
      <alignment vertical="center" wrapText="1"/>
    </xf>
    <xf numFmtId="0" fontId="19" fillId="51" borderId="0" xfId="1" applyFont="1" applyFill="1" applyAlignment="1">
      <alignment horizontal="center" vertical="center"/>
    </xf>
    <xf numFmtId="0" fontId="58" fillId="51" borderId="0" xfId="1" applyFont="1" applyFill="1">
      <alignment vertical="center"/>
    </xf>
    <xf numFmtId="0" fontId="20" fillId="51" borderId="0" xfId="1" applyFont="1" applyFill="1">
      <alignment vertical="center"/>
    </xf>
    <xf numFmtId="0" fontId="19" fillId="0" borderId="0" xfId="1" applyFont="1" applyAlignment="1">
      <alignmen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top" textRotation="255" wrapText="1"/>
    </xf>
    <xf numFmtId="0" fontId="9"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horizontal="left" vertical="top" wrapText="1"/>
    </xf>
    <xf numFmtId="0" fontId="57" fillId="50" borderId="0" xfId="0" applyFont="1" applyFill="1" applyAlignment="1">
      <alignment horizontal="left" vertical="center" wrapText="1"/>
    </xf>
    <xf numFmtId="0" fontId="12" fillId="50" borderId="0" xfId="0" applyFont="1" applyFill="1" applyAlignment="1">
      <alignment horizontal="left" vertical="center" wrapText="1"/>
    </xf>
    <xf numFmtId="0" fontId="12" fillId="50" borderId="0" xfId="0" applyFont="1" applyFill="1" applyAlignment="1">
      <alignment horizontal="left" vertical="center"/>
    </xf>
    <xf numFmtId="0" fontId="47" fillId="3" borderId="0" xfId="0" applyFont="1" applyFill="1" applyAlignment="1">
      <alignment horizontal="center" vertical="center" wrapText="1"/>
    </xf>
    <xf numFmtId="0" fontId="7" fillId="0" borderId="0" xfId="0" applyFont="1" applyAlignment="1">
      <alignment horizontal="center" vertical="top" textRotation="255" wrapText="1"/>
    </xf>
    <xf numFmtId="0" fontId="7" fillId="48" borderId="0" xfId="0" applyFont="1" applyFill="1" applyAlignment="1">
      <alignment horizontal="center" vertical="center" wrapText="1"/>
    </xf>
    <xf numFmtId="0" fontId="7" fillId="48" borderId="365" xfId="0" applyFont="1" applyFill="1" applyBorder="1" applyAlignment="1">
      <alignment horizontal="center" vertical="center"/>
    </xf>
    <xf numFmtId="0" fontId="7" fillId="0" borderId="365" xfId="0" applyFont="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5"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2" xfId="1" applyFont="1" applyFill="1" applyBorder="1" applyAlignment="1">
      <alignment horizontal="center" vertical="center"/>
    </xf>
    <xf numFmtId="0" fontId="26" fillId="0" borderId="226"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6"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0" borderId="225"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6"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3"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18" xfId="1" applyFont="1" applyBorder="1" applyAlignment="1">
      <alignment vertical="center" wrapText="1"/>
    </xf>
    <xf numFmtId="0" fontId="26" fillId="0" borderId="219" xfId="1" applyFont="1" applyBorder="1" applyAlignment="1">
      <alignment vertical="center" wrapText="1"/>
    </xf>
    <xf numFmtId="0" fontId="26" fillId="32" borderId="241" xfId="1" applyFont="1" applyFill="1" applyBorder="1" applyAlignment="1">
      <alignment horizontal="center" vertical="center"/>
    </xf>
    <xf numFmtId="0" fontId="26" fillId="0" borderId="224"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7" xfId="1" applyFont="1" applyFill="1" applyBorder="1" applyAlignment="1">
      <alignment vertical="center" wrapText="1"/>
    </xf>
    <xf numFmtId="0" fontId="25" fillId="28" borderId="103" xfId="1" applyFont="1" applyFill="1" applyBorder="1" applyAlignment="1">
      <alignment vertical="center" wrapText="1"/>
    </xf>
    <xf numFmtId="0" fontId="25" fillId="28" borderId="168"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7"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7"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7"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7"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6" borderId="350" xfId="1" applyFont="1" applyFill="1" applyBorder="1" applyAlignment="1">
      <alignment horizontal="center" vertical="top" textRotation="255" wrapText="1"/>
    </xf>
    <xf numFmtId="0" fontId="30" fillId="46" borderId="163" xfId="1" applyFont="1" applyFill="1" applyBorder="1" applyAlignment="1">
      <alignment horizontal="center" vertical="top" textRotation="255" wrapText="1"/>
    </xf>
    <xf numFmtId="0" fontId="30" fillId="46" borderId="152" xfId="1" applyFont="1" applyFill="1" applyBorder="1" applyAlignment="1">
      <alignment horizontal="center" vertical="top" textRotation="255" wrapText="1"/>
    </xf>
    <xf numFmtId="0" fontId="19" fillId="46" borderId="149"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48" xfId="1" applyFont="1" applyFill="1" applyBorder="1" applyAlignment="1">
      <alignment horizontal="center" vertical="center" wrapText="1"/>
    </xf>
    <xf numFmtId="0" fontId="19" fillId="46" borderId="361" xfId="1" applyFont="1" applyFill="1" applyBorder="1">
      <alignment vertical="center"/>
    </xf>
    <xf numFmtId="0" fontId="19" fillId="46" borderId="94" xfId="1" applyFont="1" applyFill="1" applyBorder="1">
      <alignment vertical="center"/>
    </xf>
    <xf numFmtId="0" fontId="25" fillId="0" borderId="366" xfId="1" applyFont="1" applyBorder="1" applyAlignment="1" applyProtection="1">
      <alignment horizontal="center" vertical="center"/>
    </xf>
    <xf numFmtId="0" fontId="25" fillId="0" borderId="367" xfId="1" applyFont="1" applyBorder="1" applyAlignment="1" applyProtection="1">
      <alignment horizontal="center" vertical="center"/>
    </xf>
    <xf numFmtId="0" fontId="25" fillId="0" borderId="368"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46" fillId="9" borderId="0" xfId="1" applyFont="1" applyFill="1" applyAlignment="1">
      <alignment horizontal="left"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38"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38"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54" fillId="45" borderId="485" xfId="1" applyFont="1" applyFill="1" applyBorder="1" applyAlignment="1">
      <alignment vertical="center" wrapText="1"/>
    </xf>
    <xf numFmtId="0" fontId="54" fillId="45" borderId="486" xfId="1" applyFont="1" applyFill="1" applyBorder="1" applyAlignment="1">
      <alignment vertical="center" wrapText="1"/>
    </xf>
    <xf numFmtId="0" fontId="54" fillId="45" borderId="487" xfId="1" applyFont="1" applyFill="1" applyBorder="1" applyAlignment="1">
      <alignment vertical="center" wrapText="1"/>
    </xf>
    <xf numFmtId="0" fontId="54" fillId="45" borderId="11" xfId="1" applyFont="1" applyFill="1" applyBorder="1" applyAlignment="1">
      <alignment vertical="center" wrapText="1"/>
    </xf>
    <xf numFmtId="0" fontId="54" fillId="45" borderId="12" xfId="1" applyFont="1" applyFill="1" applyBorder="1" applyAlignment="1">
      <alignment vertical="center" wrapText="1"/>
    </xf>
    <xf numFmtId="0" fontId="25" fillId="27" borderId="349" xfId="1" applyFont="1" applyFill="1" applyBorder="1" applyAlignment="1">
      <alignment horizontal="center" vertical="top" textRotation="255" wrapText="1"/>
    </xf>
    <xf numFmtId="0" fontId="25" fillId="27" borderId="369" xfId="1" applyFont="1" applyFill="1" applyBorder="1" applyAlignment="1">
      <alignment horizontal="center" vertical="top" textRotation="255" wrapText="1"/>
    </xf>
    <xf numFmtId="0" fontId="19" fillId="46" borderId="227"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7"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7"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49"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7"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25" fillId="0" borderId="276"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6"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89" xfId="1" applyFont="1" applyBorder="1" applyAlignment="1" applyProtection="1">
      <alignment horizontal="center" vertical="center"/>
    </xf>
    <xf numFmtId="0" fontId="25" fillId="0" borderId="190" xfId="1" applyFont="1" applyBorder="1" applyAlignment="1" applyProtection="1">
      <alignment horizontal="center" vertical="center"/>
    </xf>
    <xf numFmtId="0" fontId="25" fillId="0" borderId="308" xfId="1" applyFont="1" applyBorder="1" applyAlignment="1" applyProtection="1">
      <alignment horizontal="center" vertical="center"/>
    </xf>
    <xf numFmtId="0" fontId="25" fillId="44" borderId="190" xfId="1" applyFont="1" applyFill="1" applyBorder="1" applyAlignment="1">
      <alignment horizontal="center" vertical="center" wrapText="1"/>
    </xf>
    <xf numFmtId="0" fontId="25" fillId="0" borderId="140"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0"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78" xfId="1" applyFont="1" applyBorder="1" applyAlignment="1" applyProtection="1">
      <alignment horizontal="center" vertical="center"/>
    </xf>
    <xf numFmtId="0" fontId="56"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19" fillId="46" borderId="106" xfId="1" applyFont="1" applyFill="1" applyBorder="1" applyAlignment="1">
      <alignment horizontal="center" vertical="center"/>
    </xf>
    <xf numFmtId="0" fontId="19" fillId="46" borderId="107" xfId="1" applyFont="1" applyFill="1" applyBorder="1" applyAlignment="1">
      <alignment horizontal="center" vertical="center"/>
    </xf>
    <xf numFmtId="0" fontId="19" fillId="46"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26" fillId="46" borderId="1" xfId="1" applyFont="1" applyFill="1" applyBorder="1" applyAlignment="1">
      <alignment horizontal="left" vertical="center" wrapText="1"/>
    </xf>
    <xf numFmtId="0" fontId="26" fillId="46" borderId="110" xfId="1" applyFont="1" applyFill="1" applyBorder="1" applyAlignment="1">
      <alignment horizontal="left" vertical="center" wrapText="1"/>
    </xf>
    <xf numFmtId="0" fontId="54" fillId="0" borderId="464" xfId="1" applyFont="1" applyBorder="1" applyAlignment="1" applyProtection="1">
      <alignment horizontal="center" vertical="center"/>
    </xf>
    <xf numFmtId="0" fontId="54" fillId="0" borderId="465" xfId="1" applyFont="1" applyBorder="1" applyAlignment="1" applyProtection="1">
      <alignment horizontal="center" vertical="center"/>
    </xf>
    <xf numFmtId="0" fontId="54" fillId="0" borderId="466" xfId="1" applyFont="1" applyBorder="1" applyAlignment="1" applyProtection="1">
      <alignment horizontal="center" vertical="center"/>
    </xf>
    <xf numFmtId="0" fontId="54" fillId="0" borderId="467" xfId="1" applyFont="1" applyBorder="1" applyAlignment="1" applyProtection="1">
      <alignment horizontal="center" vertical="center"/>
    </xf>
    <xf numFmtId="0" fontId="54" fillId="0" borderId="454" xfId="1" applyFont="1" applyBorder="1" applyAlignment="1" applyProtection="1">
      <alignment horizontal="center" vertical="center"/>
    </xf>
    <xf numFmtId="0" fontId="54" fillId="0" borderId="468" xfId="1" applyFont="1" applyBorder="1" applyAlignment="1" applyProtection="1">
      <alignment horizontal="center" vertical="center"/>
    </xf>
    <xf numFmtId="0" fontId="36" fillId="46" borderId="350" xfId="1" applyFont="1" applyFill="1" applyBorder="1" applyAlignment="1">
      <alignment horizontal="center" vertical="top" textRotation="255" wrapText="1"/>
    </xf>
    <xf numFmtId="0" fontId="36" fillId="46" borderId="163" xfId="1" applyFont="1" applyFill="1" applyBorder="1" applyAlignment="1">
      <alignment horizontal="center" vertical="top" textRotation="255" wrapText="1"/>
    </xf>
    <xf numFmtId="0" fontId="36" fillId="46" borderId="152" xfId="1" applyFont="1" applyFill="1" applyBorder="1" applyAlignment="1">
      <alignment horizontal="center" vertical="top" textRotation="255" wrapText="1"/>
    </xf>
    <xf numFmtId="0" fontId="54" fillId="0" borderId="469" xfId="1" applyFont="1" applyBorder="1" applyAlignment="1" applyProtection="1">
      <alignment horizontal="center" vertical="center"/>
    </xf>
    <xf numFmtId="0" fontId="54" fillId="0" borderId="457" xfId="1" applyFont="1" applyBorder="1" applyAlignment="1" applyProtection="1">
      <alignment horizontal="center" vertical="center"/>
    </xf>
    <xf numFmtId="0" fontId="54" fillId="0" borderId="470" xfId="1" applyFont="1" applyBorder="1" applyAlignment="1" applyProtection="1">
      <alignment horizontal="center" vertical="center"/>
    </xf>
    <xf numFmtId="0" fontId="54" fillId="0" borderId="471" xfId="1" applyFont="1" applyBorder="1" applyAlignment="1" applyProtection="1">
      <alignment horizontal="center" vertical="center"/>
    </xf>
    <xf numFmtId="0" fontId="54" fillId="0" borderId="458" xfId="1" applyFont="1" applyBorder="1" applyAlignment="1" applyProtection="1">
      <alignment horizontal="center" vertical="center"/>
    </xf>
    <xf numFmtId="0" fontId="54" fillId="0" borderId="472" xfId="1" applyFont="1" applyBorder="1" applyAlignment="1" applyProtection="1">
      <alignment horizontal="center" vertical="center"/>
    </xf>
    <xf numFmtId="0" fontId="26" fillId="46" borderId="2" xfId="1" applyFont="1" applyFill="1" applyBorder="1" applyAlignment="1">
      <alignment horizontal="center" vertical="center" wrapText="1"/>
    </xf>
    <xf numFmtId="0" fontId="26" fillId="46" borderId="22" xfId="1" applyFont="1" applyFill="1" applyBorder="1" applyAlignment="1">
      <alignment horizontal="center" vertical="center" wrapText="1"/>
    </xf>
    <xf numFmtId="0" fontId="26" fillId="46" borderId="83" xfId="1" applyFont="1" applyFill="1" applyBorder="1" applyAlignment="1">
      <alignment horizontal="center" vertical="center" wrapText="1"/>
    </xf>
    <xf numFmtId="0" fontId="26" fillId="46" borderId="39" xfId="1" applyFont="1" applyFill="1" applyBorder="1" applyAlignment="1">
      <alignment horizontal="center" vertical="center" wrapText="1"/>
    </xf>
    <xf numFmtId="0" fontId="26" fillId="46" borderId="440" xfId="1" applyFont="1" applyFill="1" applyBorder="1" applyAlignment="1">
      <alignment horizontal="left" vertical="center" wrapText="1"/>
    </xf>
    <xf numFmtId="0" fontId="26" fillId="46" borderId="361" xfId="1" applyFont="1" applyFill="1" applyBorder="1" applyAlignment="1">
      <alignment horizontal="left" vertical="center" wrapText="1"/>
    </xf>
    <xf numFmtId="0" fontId="54" fillId="0" borderId="475" xfId="1" applyFont="1" applyBorder="1" applyAlignment="1" applyProtection="1">
      <alignment horizontal="center" vertical="center"/>
    </xf>
    <xf numFmtId="0" fontId="54" fillId="0" borderId="455" xfId="1" applyFont="1" applyBorder="1" applyAlignment="1" applyProtection="1">
      <alignment horizontal="center" vertical="center"/>
    </xf>
    <xf numFmtId="0" fontId="54" fillId="0" borderId="476" xfId="1" applyFont="1" applyBorder="1" applyAlignment="1" applyProtection="1">
      <alignment horizontal="center" vertical="center"/>
    </xf>
    <xf numFmtId="0" fontId="26" fillId="46" borderId="120" xfId="1" applyFont="1" applyFill="1" applyBorder="1" applyAlignment="1">
      <alignment horizontal="left" vertical="center" wrapText="1"/>
    </xf>
    <xf numFmtId="0" fontId="26" fillId="46" borderId="9" xfId="1" applyFont="1" applyFill="1" applyBorder="1" applyAlignment="1">
      <alignment horizontal="left" vertical="center" wrapText="1"/>
    </xf>
    <xf numFmtId="0" fontId="54" fillId="0" borderId="477" xfId="1" applyFont="1" applyBorder="1" applyAlignment="1" applyProtection="1">
      <alignment horizontal="center" vertical="center"/>
    </xf>
    <xf numFmtId="0" fontId="54" fillId="0" borderId="456" xfId="1" applyFont="1" applyBorder="1" applyAlignment="1" applyProtection="1">
      <alignment horizontal="center" vertical="center"/>
    </xf>
    <xf numFmtId="0" fontId="54" fillId="0" borderId="478" xfId="1" applyFont="1" applyBorder="1" applyAlignment="1" applyProtection="1">
      <alignment horizontal="center" vertical="center"/>
    </xf>
    <xf numFmtId="0" fontId="26" fillId="46" borderId="14" xfId="1" applyFont="1" applyFill="1" applyBorder="1" applyAlignment="1">
      <alignment horizontal="center" vertical="center" wrapText="1"/>
    </xf>
    <xf numFmtId="0" fontId="26" fillId="46" borderId="108" xfId="1" applyFont="1" applyFill="1" applyBorder="1" applyAlignment="1">
      <alignment horizontal="left" vertical="center" wrapText="1"/>
    </xf>
    <xf numFmtId="0" fontId="26" fillId="46" borderId="107" xfId="1" applyFont="1" applyFill="1" applyBorder="1" applyAlignment="1">
      <alignment horizontal="left" vertical="center" wrapText="1"/>
    </xf>
    <xf numFmtId="0" fontId="26" fillId="46" borderId="82" xfId="1" applyFont="1" applyFill="1" applyBorder="1" applyAlignment="1">
      <alignment horizontal="left" vertical="center" wrapText="1"/>
    </xf>
    <xf numFmtId="0" fontId="54" fillId="0" borderId="460" xfId="1" applyFont="1" applyBorder="1" applyAlignment="1" applyProtection="1">
      <alignment horizontal="center" vertical="center" wrapText="1"/>
    </xf>
    <xf numFmtId="0" fontId="54" fillId="0" borderId="461" xfId="1" applyFont="1" applyBorder="1" applyAlignment="1" applyProtection="1">
      <alignment horizontal="center" vertical="center" wrapText="1"/>
    </xf>
    <xf numFmtId="0" fontId="54" fillId="0" borderId="473" xfId="1" applyFont="1" applyBorder="1" applyAlignment="1" applyProtection="1">
      <alignment horizontal="center" vertical="center"/>
    </xf>
    <xf numFmtId="0" fontId="54" fillId="0" borderId="463" xfId="1" applyFont="1" applyBorder="1" applyAlignment="1" applyProtection="1">
      <alignment horizontal="center" vertical="center"/>
    </xf>
    <xf numFmtId="0" fontId="54" fillId="0" borderId="474" xfId="1" applyFont="1" applyBorder="1" applyAlignment="1" applyProtection="1">
      <alignment horizontal="center" vertical="center"/>
    </xf>
    <xf numFmtId="0" fontId="53" fillId="0" borderId="149" xfId="1" applyFont="1" applyFill="1" applyBorder="1" applyAlignment="1">
      <alignment horizontal="left" vertical="center"/>
    </xf>
    <xf numFmtId="0" fontId="53" fillId="0" borderId="0" xfId="1" applyFont="1" applyFill="1" applyBorder="1" applyAlignment="1">
      <alignment horizontal="left" vertical="center"/>
    </xf>
    <xf numFmtId="0" fontId="54" fillId="0" borderId="451" xfId="1" applyFont="1" applyBorder="1" applyAlignment="1" applyProtection="1">
      <alignment horizontal="center" vertical="center"/>
      <protection locked="0"/>
    </xf>
    <xf numFmtId="0" fontId="54" fillId="0" borderId="452" xfId="1" applyFont="1" applyBorder="1" applyAlignment="1" applyProtection="1">
      <alignment horizontal="center" vertical="center"/>
      <protection locked="0"/>
    </xf>
    <xf numFmtId="0" fontId="54" fillId="0" borderId="453" xfId="1" applyFont="1" applyBorder="1" applyAlignment="1" applyProtection="1">
      <alignment horizontal="center" vertical="center"/>
      <protection locked="0"/>
    </xf>
    <xf numFmtId="0" fontId="36" fillId="46" borderId="150" xfId="1" applyFont="1" applyFill="1" applyBorder="1" applyAlignment="1">
      <alignment horizontal="center" vertical="top" textRotation="255" wrapText="1"/>
    </xf>
    <xf numFmtId="0" fontId="26" fillId="46" borderId="149" xfId="1" applyFont="1" applyFill="1" applyBorder="1" applyAlignment="1">
      <alignment horizontal="left" vertical="center" wrapText="1"/>
    </xf>
    <xf numFmtId="0" fontId="26" fillId="46" borderId="0" xfId="1" applyFont="1" applyFill="1" applyBorder="1" applyAlignment="1">
      <alignment horizontal="left" vertical="center" wrapText="1"/>
    </xf>
    <xf numFmtId="0" fontId="19" fillId="49" borderId="106" xfId="1" applyFont="1" applyFill="1" applyBorder="1" applyAlignment="1">
      <alignment horizontal="center" vertical="center"/>
    </xf>
    <xf numFmtId="0" fontId="19" fillId="49" borderId="107" xfId="1" applyFont="1" applyFill="1" applyBorder="1" applyAlignment="1">
      <alignment horizontal="center" vertical="center"/>
    </xf>
    <xf numFmtId="0" fontId="19" fillId="49" borderId="109" xfId="1" applyFont="1" applyFill="1" applyBorder="1" applyAlignment="1">
      <alignment horizontal="center" vertical="center"/>
    </xf>
    <xf numFmtId="0" fontId="36" fillId="49" borderId="350" xfId="1" applyFont="1" applyFill="1" applyBorder="1" applyAlignment="1">
      <alignment horizontal="center" vertical="top" textRotation="255" wrapText="1"/>
    </xf>
    <xf numFmtId="0" fontId="36" fillId="49" borderId="163" xfId="1" applyFont="1" applyFill="1" applyBorder="1" applyAlignment="1">
      <alignment horizontal="center" vertical="top" textRotation="255" wrapText="1"/>
    </xf>
    <xf numFmtId="0" fontId="36" fillId="49" borderId="152" xfId="1" applyFont="1" applyFill="1" applyBorder="1" applyAlignment="1">
      <alignment horizontal="center" vertical="top" textRotation="255" wrapText="1"/>
    </xf>
    <xf numFmtId="0" fontId="26" fillId="49" borderId="1" xfId="1" applyFont="1" applyFill="1" applyBorder="1" applyAlignment="1">
      <alignment horizontal="left" vertical="center" wrapText="1"/>
    </xf>
    <xf numFmtId="0" fontId="26" fillId="49" borderId="110" xfId="1" applyFont="1" applyFill="1" applyBorder="1" applyAlignment="1">
      <alignment horizontal="left" vertical="center" wrapText="1"/>
    </xf>
    <xf numFmtId="0" fontId="26" fillId="49" borderId="2" xfId="1" applyFont="1" applyFill="1" applyBorder="1" applyAlignment="1">
      <alignment horizontal="center" vertical="center" wrapText="1"/>
    </xf>
    <xf numFmtId="0" fontId="26" fillId="49" borderId="22" xfId="1" applyFont="1" applyFill="1" applyBorder="1" applyAlignment="1">
      <alignment horizontal="center" vertical="center" wrapText="1"/>
    </xf>
    <xf numFmtId="0" fontId="26" fillId="49" borderId="83" xfId="1" applyFont="1" applyFill="1" applyBorder="1" applyAlignment="1">
      <alignment horizontal="center" vertical="center" wrapText="1"/>
    </xf>
    <xf numFmtId="0" fontId="26" fillId="49" borderId="39" xfId="1" applyFont="1" applyFill="1" applyBorder="1" applyAlignment="1">
      <alignment horizontal="center" vertical="center" wrapText="1"/>
    </xf>
    <xf numFmtId="0" fontId="26" fillId="49" borderId="440" xfId="1" applyFont="1" applyFill="1" applyBorder="1" applyAlignment="1">
      <alignment horizontal="left" vertical="center" wrapText="1"/>
    </xf>
    <xf numFmtId="0" fontId="26" fillId="49" borderId="361" xfId="1" applyFont="1" applyFill="1" applyBorder="1" applyAlignment="1">
      <alignment horizontal="left" vertical="center" wrapText="1"/>
    </xf>
    <xf numFmtId="0" fontId="26" fillId="49" borderId="120" xfId="1" applyFont="1" applyFill="1" applyBorder="1" applyAlignment="1">
      <alignment horizontal="left" vertical="center" wrapText="1"/>
    </xf>
    <xf numFmtId="0" fontId="26" fillId="49" borderId="9" xfId="1" applyFont="1" applyFill="1" applyBorder="1" applyAlignment="1">
      <alignment horizontal="left" vertical="center" wrapText="1"/>
    </xf>
    <xf numFmtId="0" fontId="54" fillId="0" borderId="434" xfId="1" applyFont="1" applyBorder="1" applyAlignment="1" applyProtection="1">
      <alignment horizontal="center" vertical="center"/>
    </xf>
    <xf numFmtId="0" fontId="54" fillId="0" borderId="0" xfId="1" applyFont="1" applyBorder="1" applyAlignment="1" applyProtection="1">
      <alignment horizontal="center" vertical="center"/>
    </xf>
    <xf numFmtId="0" fontId="54" fillId="0" borderId="291" xfId="1" applyFont="1" applyBorder="1" applyAlignment="1" applyProtection="1">
      <alignment horizontal="center" vertical="center"/>
    </xf>
    <xf numFmtId="0" fontId="36" fillId="49" borderId="150" xfId="1" applyFont="1" applyFill="1" applyBorder="1" applyAlignment="1">
      <alignment horizontal="center" vertical="top" textRotation="255" wrapText="1"/>
    </xf>
    <xf numFmtId="0" fontId="26" fillId="49" borderId="14" xfId="1" applyFont="1" applyFill="1" applyBorder="1" applyAlignment="1">
      <alignment horizontal="center" vertical="center" wrapText="1"/>
    </xf>
    <xf numFmtId="0" fontId="26" fillId="49" borderId="108" xfId="1" applyFont="1" applyFill="1" applyBorder="1" applyAlignment="1">
      <alignment horizontal="left" vertical="center" wrapText="1"/>
    </xf>
    <xf numFmtId="0" fontId="26" fillId="49" borderId="107" xfId="1" applyFont="1" applyFill="1" applyBorder="1" applyAlignment="1">
      <alignment horizontal="left" vertical="center" wrapText="1"/>
    </xf>
    <xf numFmtId="0" fontId="26" fillId="49" borderId="82" xfId="1" applyFont="1" applyFill="1" applyBorder="1" applyAlignment="1">
      <alignment horizontal="left" vertical="center" wrapText="1"/>
    </xf>
    <xf numFmtId="0" fontId="26" fillId="49" borderId="149" xfId="1" applyFont="1" applyFill="1" applyBorder="1" applyAlignment="1">
      <alignment horizontal="left" vertical="center" wrapText="1"/>
    </xf>
    <xf numFmtId="0" fontId="26" fillId="49" borderId="0" xfId="1" applyFont="1" applyFill="1" applyBorder="1" applyAlignment="1">
      <alignment horizontal="left" vertical="center" wrapText="1"/>
    </xf>
    <xf numFmtId="0" fontId="54" fillId="0" borderId="459" xfId="1" applyFont="1" applyBorder="1" applyAlignment="1" applyProtection="1">
      <alignment horizontal="center" vertical="center"/>
      <protection locked="0"/>
    </xf>
    <xf numFmtId="0" fontId="54" fillId="0" borderId="0" xfId="1" applyFont="1" applyBorder="1" applyAlignment="1" applyProtection="1">
      <alignment horizontal="center" vertical="center"/>
      <protection locked="0"/>
    </xf>
    <xf numFmtId="0" fontId="54" fillId="0" borderId="441" xfId="1" applyFont="1" applyBorder="1" applyAlignment="1" applyProtection="1">
      <alignment horizontal="center" vertical="center"/>
      <protection locked="0"/>
    </xf>
    <xf numFmtId="0" fontId="19" fillId="0" borderId="9" xfId="1" applyFont="1" applyBorder="1" applyAlignment="1">
      <alignment vertical="top" wrapText="1"/>
    </xf>
    <xf numFmtId="0" fontId="24" fillId="0" borderId="0" xfId="1" applyFont="1" applyAlignment="1">
      <alignmen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8" fillId="42" borderId="10" xfId="1" applyFont="1" applyFill="1" applyBorder="1" applyAlignment="1">
      <alignment horizontal="center" vertical="center" wrapText="1"/>
    </xf>
    <xf numFmtId="0" fontId="28" fillId="42" borderId="11" xfId="1" applyFont="1" applyFill="1" applyBorder="1" applyAlignment="1">
      <alignment horizontal="center" vertical="center" wrapText="1"/>
    </xf>
    <xf numFmtId="0" fontId="28" fillId="42" borderId="12" xfId="1" applyFont="1" applyFill="1" applyBorder="1" applyAlignment="1">
      <alignment horizontal="center" vertical="center" wrapText="1"/>
    </xf>
    <xf numFmtId="0" fontId="29" fillId="42" borderId="253"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3" xfId="1" applyFont="1" applyFill="1" applyBorder="1" applyAlignment="1">
      <alignment horizontal="center" vertical="center" wrapText="1"/>
    </xf>
    <xf numFmtId="0" fontId="25" fillId="42" borderId="165"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5" xfId="1" applyFont="1" applyFill="1" applyBorder="1" applyAlignment="1">
      <alignment horizontal="center" vertical="center" wrapText="1"/>
    </xf>
    <xf numFmtId="0" fontId="25" fillId="37" borderId="377" xfId="1" applyFont="1" applyFill="1" applyBorder="1" applyAlignment="1">
      <alignment horizontal="center" vertical="center" wrapText="1"/>
    </xf>
    <xf numFmtId="0" fontId="25" fillId="37" borderId="378" xfId="1" applyFont="1" applyFill="1" applyBorder="1" applyAlignment="1">
      <alignment horizontal="center" vertical="center" wrapText="1"/>
    </xf>
    <xf numFmtId="0" fontId="25" fillId="37" borderId="379" xfId="1" applyFont="1" applyFill="1" applyBorder="1" applyAlignment="1">
      <alignment horizontal="center" vertical="center" wrapText="1"/>
    </xf>
    <xf numFmtId="0" fontId="25" fillId="37" borderId="380" xfId="1" applyFont="1" applyFill="1" applyBorder="1" applyAlignment="1">
      <alignment horizontal="center" vertical="center" wrapText="1"/>
    </xf>
    <xf numFmtId="0" fontId="25" fillId="37" borderId="383" xfId="1" applyFont="1" applyFill="1" applyBorder="1" applyAlignment="1">
      <alignment horizontal="center" vertical="center" wrapText="1"/>
    </xf>
    <xf numFmtId="0" fontId="25" fillId="37" borderId="384" xfId="1" applyFont="1" applyFill="1" applyBorder="1" applyAlignment="1">
      <alignment horizontal="center" vertical="center" wrapText="1"/>
    </xf>
    <xf numFmtId="0" fontId="25" fillId="37" borderId="387" xfId="1" applyFont="1" applyFill="1" applyBorder="1" applyAlignment="1">
      <alignment horizontal="center" textRotation="255" wrapText="1"/>
    </xf>
    <xf numFmtId="0" fontId="25" fillId="37" borderId="388" xfId="1" applyFont="1" applyFill="1" applyBorder="1" applyAlignment="1">
      <alignment horizontal="center" textRotation="255" wrapText="1"/>
    </xf>
    <xf numFmtId="0" fontId="25" fillId="45" borderId="253" xfId="1" applyFont="1" applyFill="1" applyBorder="1" applyAlignment="1">
      <alignment horizontal="center" vertical="center" wrapText="1"/>
    </xf>
    <xf numFmtId="0" fontId="25" fillId="45" borderId="30" xfId="1" applyFont="1" applyFill="1" applyBorder="1" applyAlignment="1">
      <alignment horizontal="center" vertical="center" wrapText="1"/>
    </xf>
    <xf numFmtId="0" fontId="25" fillId="45" borderId="19" xfId="1" applyFont="1" applyFill="1" applyBorder="1" applyAlignment="1">
      <alignment horizontal="center" vertical="center" wrapText="1"/>
    </xf>
    <xf numFmtId="0" fontId="25" fillId="45" borderId="20" xfId="1" applyFont="1" applyFill="1" applyBorder="1" applyAlignment="1">
      <alignment horizontal="center" vertical="center" wrapText="1"/>
    </xf>
    <xf numFmtId="0" fontId="25" fillId="45" borderId="36" xfId="1" applyFont="1" applyFill="1" applyBorder="1" applyAlignment="1">
      <alignment horizontal="center" vertical="center" wrapText="1"/>
    </xf>
    <xf numFmtId="0" fontId="25" fillId="45" borderId="35" xfId="1" applyFont="1" applyFill="1" applyBorder="1" applyAlignment="1">
      <alignment horizontal="center" vertical="center" wrapText="1"/>
    </xf>
    <xf numFmtId="0" fontId="19" fillId="45" borderId="10" xfId="1" applyFont="1" applyFill="1" applyBorder="1" applyAlignment="1">
      <alignment horizontal="center" vertical="center" wrapText="1"/>
    </xf>
    <xf numFmtId="0" fontId="19" fillId="45" borderId="11" xfId="1" applyFont="1" applyFill="1" applyBorder="1" applyAlignment="1">
      <alignment horizontal="center" vertical="center" wrapText="1"/>
    </xf>
    <xf numFmtId="0" fontId="19" fillId="45" borderId="12" xfId="1" applyFont="1" applyFill="1" applyBorder="1" applyAlignment="1">
      <alignment horizontal="center"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44" fillId="45" borderId="22" xfId="1" applyFont="1" applyFill="1" applyBorder="1" applyAlignment="1">
      <alignment horizontal="center" textRotation="255"/>
    </xf>
    <xf numFmtId="0" fontId="44" fillId="45" borderId="268" xfId="1" applyFont="1" applyFill="1" applyBorder="1" applyAlignment="1">
      <alignment horizontal="center" textRotation="255"/>
    </xf>
    <xf numFmtId="0" fontId="44" fillId="45" borderId="23" xfId="1" applyFont="1" applyFill="1" applyBorder="1" applyAlignment="1">
      <alignment horizontal="center" textRotation="255"/>
    </xf>
    <xf numFmtId="0" fontId="44" fillId="45" borderId="269" xfId="1" applyFont="1" applyFill="1" applyBorder="1" applyAlignment="1">
      <alignment horizontal="center" textRotation="255"/>
    </xf>
    <xf numFmtId="0" fontId="26" fillId="45" borderId="19" xfId="1" applyFont="1" applyFill="1" applyBorder="1" applyAlignment="1">
      <alignment horizontal="center" vertical="center" wrapText="1"/>
    </xf>
    <xf numFmtId="0" fontId="26" fillId="45" borderId="41" xfId="1" applyFont="1" applyFill="1" applyBorder="1" applyAlignment="1">
      <alignment horizontal="center" vertical="center" wrapText="1"/>
    </xf>
    <xf numFmtId="0" fontId="26" fillId="45" borderId="37" xfId="1" applyFont="1" applyFill="1" applyBorder="1" applyAlignment="1">
      <alignment horizontal="center" vertical="center" wrapText="1"/>
    </xf>
    <xf numFmtId="0" fontId="26" fillId="45" borderId="98" xfId="1" applyFont="1" applyFill="1" applyBorder="1" applyAlignment="1">
      <alignment horizontal="center" vertical="center" wrapText="1"/>
    </xf>
    <xf numFmtId="0" fontId="26" fillId="45" borderId="20" xfId="1" applyFont="1" applyFill="1" applyBorder="1" applyAlignment="1">
      <alignment horizontal="center" vertical="center" wrapText="1"/>
    </xf>
    <xf numFmtId="0" fontId="26" fillId="45" borderId="95" xfId="1" applyFont="1" applyFill="1" applyBorder="1" applyAlignment="1">
      <alignment horizontal="center" vertical="center" wrapText="1"/>
    </xf>
    <xf numFmtId="0" fontId="44" fillId="45" borderId="21" xfId="1" applyFont="1" applyFill="1" applyBorder="1" applyAlignment="1">
      <alignment horizontal="center" textRotation="255"/>
    </xf>
    <xf numFmtId="0" fontId="44" fillId="45" borderId="267" xfId="1" applyFont="1" applyFill="1" applyBorder="1" applyAlignment="1">
      <alignment horizontal="center" textRotation="255"/>
    </xf>
    <xf numFmtId="0" fontId="25" fillId="33" borderId="138"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5" fillId="8" borderId="138"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45" borderId="257" xfId="1" applyFont="1" applyFill="1" applyBorder="1" applyAlignment="1">
      <alignment horizontal="center" vertical="center"/>
    </xf>
    <xf numFmtId="0" fontId="24" fillId="45" borderId="168" xfId="1" applyFont="1" applyFill="1" applyBorder="1" applyAlignment="1">
      <alignment horizontal="center" vertical="center"/>
    </xf>
    <xf numFmtId="0" fontId="24" fillId="45" borderId="40" xfId="1" applyFont="1" applyFill="1" applyBorder="1" applyAlignment="1">
      <alignment horizontal="center" vertical="center"/>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7"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45" borderId="10" xfId="1" applyFont="1" applyFill="1" applyBorder="1" applyAlignment="1">
      <alignment horizontal="center" vertical="center"/>
    </xf>
    <xf numFmtId="0" fontId="24" fillId="45" borderId="11" xfId="1" applyFont="1" applyFill="1" applyBorder="1" applyAlignment="1">
      <alignment horizontal="center" vertical="center"/>
    </xf>
    <xf numFmtId="0" fontId="24" fillId="45" borderId="136"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7"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38"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19" fillId="45" borderId="93" xfId="1" applyFont="1" applyFill="1" applyBorder="1" applyAlignment="1">
      <alignment horizontal="left" vertical="center"/>
    </xf>
    <xf numFmtId="0" fontId="19" fillId="45"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45" borderId="121" xfId="1" applyFont="1" applyFill="1" applyBorder="1" applyAlignment="1">
      <alignment horizontal="center" vertical="center" wrapText="1"/>
    </xf>
    <xf numFmtId="0" fontId="19" fillId="45" borderId="136" xfId="1" applyFont="1" applyFill="1" applyBorder="1" applyAlignment="1">
      <alignment horizontal="center" vertical="center" wrapText="1"/>
    </xf>
    <xf numFmtId="0" fontId="19" fillId="45" borderId="121" xfId="1" applyFont="1" applyFill="1" applyBorder="1" applyAlignment="1">
      <alignment horizontal="center" vertical="center"/>
    </xf>
    <xf numFmtId="0" fontId="19" fillId="45" borderId="11" xfId="1" applyFont="1" applyFill="1" applyBorder="1" applyAlignment="1">
      <alignment horizontal="center" vertical="center"/>
    </xf>
    <xf numFmtId="0" fontId="19" fillId="45" borderId="136" xfId="1" applyFont="1" applyFill="1" applyBorder="1" applyAlignment="1">
      <alignment horizontal="center" vertical="center"/>
    </xf>
    <xf numFmtId="0" fontId="19" fillId="45" borderId="12" xfId="1" applyFont="1" applyFill="1" applyBorder="1" applyAlignment="1">
      <alignment horizontal="center" vertical="center"/>
    </xf>
    <xf numFmtId="0" fontId="19" fillId="45" borderId="19" xfId="1" applyFont="1" applyFill="1" applyBorder="1" applyAlignment="1">
      <alignment horizontal="left" vertical="center"/>
    </xf>
    <xf numFmtId="0" fontId="19" fillId="45" borderId="41" xfId="1" applyFont="1" applyFill="1" applyBorder="1" applyAlignment="1">
      <alignment horizontal="left" vertical="center"/>
    </xf>
    <xf numFmtId="0" fontId="19" fillId="45" borderId="56" xfId="1" applyFont="1" applyFill="1" applyBorder="1" applyAlignment="1">
      <alignment vertical="center" wrapText="1"/>
    </xf>
    <xf numFmtId="0" fontId="19" fillId="45" borderId="57" xfId="1" applyFont="1" applyFill="1" applyBorder="1" applyAlignment="1">
      <alignment vertical="center" wrapText="1"/>
    </xf>
    <xf numFmtId="0" fontId="19" fillId="45" borderId="19" xfId="1" applyFont="1" applyFill="1" applyBorder="1" applyAlignment="1">
      <alignment vertical="center" wrapText="1"/>
    </xf>
    <xf numFmtId="0" fontId="19" fillId="45" borderId="41" xfId="1" applyFont="1" applyFill="1" applyBorder="1" applyAlignment="1">
      <alignment vertical="center" wrapText="1"/>
    </xf>
    <xf numFmtId="0" fontId="19" fillId="45" borderId="46" xfId="1" applyFont="1" applyFill="1" applyBorder="1" applyAlignment="1">
      <alignment vertical="center" wrapText="1"/>
    </xf>
    <xf numFmtId="0" fontId="19" fillId="45" borderId="47" xfId="1" applyFont="1" applyFill="1" applyBorder="1" applyAlignment="1">
      <alignment vertical="center" wrapText="1"/>
    </xf>
    <xf numFmtId="0" fontId="19" fillId="45" borderId="56" xfId="1" applyFont="1" applyFill="1" applyBorder="1" applyAlignment="1">
      <alignment horizontal="left" vertical="center" wrapText="1"/>
    </xf>
    <xf numFmtId="0" fontId="19" fillId="45" borderId="57" xfId="1" applyFont="1" applyFill="1" applyBorder="1" applyAlignment="1">
      <alignment horizontal="left" vertical="center" wrapText="1"/>
    </xf>
    <xf numFmtId="0" fontId="19" fillId="45" borderId="19" xfId="1" applyFont="1" applyFill="1" applyBorder="1" applyAlignment="1">
      <alignment horizontal="left" vertical="center" wrapText="1"/>
    </xf>
    <xf numFmtId="0" fontId="19" fillId="45" borderId="41" xfId="1" applyFont="1" applyFill="1" applyBorder="1" applyAlignment="1">
      <alignment horizontal="left" vertical="center" wrapText="1"/>
    </xf>
    <xf numFmtId="0" fontId="19" fillId="45" borderId="46" xfId="1" applyFont="1" applyFill="1" applyBorder="1" applyAlignment="1">
      <alignment horizontal="left" vertical="center" wrapText="1"/>
    </xf>
    <xf numFmtId="0" fontId="19" fillId="45" borderId="47" xfId="1" applyFont="1" applyFill="1" applyBorder="1" applyAlignment="1">
      <alignment horizontal="left" vertical="center" wrapText="1"/>
    </xf>
    <xf numFmtId="0" fontId="19" fillId="45" borderId="77" xfId="1" applyFont="1" applyFill="1" applyBorder="1" applyAlignment="1">
      <alignment horizontal="left" vertical="center" wrapText="1"/>
    </xf>
    <xf numFmtId="0" fontId="19" fillId="45" borderId="0" xfId="1" applyFont="1" applyFill="1" applyAlignment="1">
      <alignment horizontal="left" vertical="center" wrapText="1"/>
    </xf>
    <xf numFmtId="0" fontId="19" fillId="45" borderId="8" xfId="1" applyFont="1" applyFill="1" applyBorder="1" applyAlignment="1">
      <alignment horizontal="left" vertical="center" wrapText="1"/>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1" xfId="1" applyFont="1" applyBorder="1" applyAlignment="1" applyProtection="1">
      <alignment horizontal="center" vertical="center"/>
    </xf>
    <xf numFmtId="0" fontId="26" fillId="0" borderId="218" xfId="1" applyFont="1" applyBorder="1" applyAlignment="1" applyProtection="1">
      <alignment horizontal="center" vertical="center" wrapText="1"/>
    </xf>
    <xf numFmtId="0" fontId="26" fillId="0" borderId="219" xfId="1" applyFont="1" applyBorder="1" applyAlignment="1" applyProtection="1">
      <alignment horizontal="center" vertical="center" wrapText="1"/>
    </xf>
    <xf numFmtId="0" fontId="26" fillId="0" borderId="293" xfId="1" applyFont="1" applyBorder="1" applyAlignment="1" applyProtection="1">
      <alignment horizontal="center" vertical="center" wrapText="1"/>
    </xf>
    <xf numFmtId="0" fontId="26" fillId="0" borderId="218" xfId="1" applyFont="1" applyBorder="1" applyAlignment="1" applyProtection="1">
      <alignment horizontal="center" vertical="center"/>
    </xf>
    <xf numFmtId="0" fontId="26" fillId="0" borderId="293" xfId="1" applyFont="1" applyBorder="1" applyAlignment="1" applyProtection="1">
      <alignment horizontal="center" vertical="center"/>
    </xf>
    <xf numFmtId="0" fontId="26" fillId="0" borderId="219" xfId="1" applyFont="1" applyBorder="1" applyAlignment="1" applyProtection="1">
      <alignment horizontal="center" vertical="center"/>
    </xf>
    <xf numFmtId="0" fontId="26" fillId="0" borderId="290"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5" xfId="1" applyFont="1" applyBorder="1" applyAlignment="1" applyProtection="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left"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294"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294" xfId="1" applyFont="1" applyBorder="1" applyAlignment="1" applyProtection="1">
      <alignment horizontal="center" vertical="center"/>
    </xf>
    <xf numFmtId="0" fontId="26" fillId="0" borderId="223" xfId="1" applyFont="1" applyBorder="1" applyAlignment="1" applyProtection="1">
      <alignment horizontal="center" vertical="center"/>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58"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4" xfId="1" applyFont="1" applyFill="1" applyBorder="1" applyAlignment="1">
      <alignment horizontal="center" vertical="top" textRotation="255" wrapText="1"/>
    </xf>
    <xf numFmtId="0" fontId="26" fillId="30" borderId="251" xfId="1" applyFont="1" applyFill="1" applyBorder="1" applyAlignment="1">
      <alignment horizontal="center" vertical="top" textRotation="255" wrapText="1"/>
    </xf>
    <xf numFmtId="0" fontId="26" fillId="30" borderId="125" xfId="1" applyFont="1" applyFill="1" applyBorder="1" applyAlignment="1">
      <alignment horizontal="center" vertical="top" textRotation="255" wrapText="1"/>
    </xf>
    <xf numFmtId="0" fontId="26" fillId="30" borderId="148"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5"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lignment horizontal="center" vertical="top" textRotation="255"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22"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252"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6" xfId="1" applyFont="1" applyFill="1" applyBorder="1" applyAlignment="1">
      <alignment horizontal="center" vertical="top" wrapText="1"/>
    </xf>
    <xf numFmtId="0" fontId="26" fillId="30" borderId="149"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3"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0"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2"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3"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19" fillId="30" borderId="131" xfId="1" applyFont="1" applyFill="1" applyBorder="1" applyAlignment="1">
      <alignment horizontal="right" vertical="center" wrapText="1"/>
    </xf>
    <xf numFmtId="0" fontId="19" fillId="30" borderId="132" xfId="1" applyFont="1" applyFill="1" applyBorder="1" applyAlignment="1">
      <alignment horizontal="right" vertical="center" wrapText="1"/>
    </xf>
    <xf numFmtId="0" fontId="26" fillId="26" borderId="138"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38"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39" xfId="1" applyFont="1" applyFill="1" applyBorder="1" applyAlignment="1">
      <alignment horizontal="center" vertical="center" textRotation="255" shrinkToFit="1"/>
    </xf>
    <xf numFmtId="0" fontId="26" fillId="31" borderId="142"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0" xfId="1" applyFont="1" applyFill="1" applyBorder="1" applyAlignment="1">
      <alignment horizontal="center" vertical="center"/>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7"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7"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7"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7"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31" borderId="77" xfId="1" applyFont="1" applyFill="1" applyBorder="1" applyAlignment="1">
      <alignment vertical="center" wrapText="1"/>
    </xf>
    <xf numFmtId="0" fontId="36" fillId="31" borderId="246" xfId="1" applyFont="1" applyFill="1" applyBorder="1" applyAlignment="1">
      <alignment vertical="center" wrapText="1"/>
    </xf>
    <xf numFmtId="0" fontId="36" fillId="31" borderId="0" xfId="1" applyFont="1" applyFill="1" applyAlignment="1">
      <alignment vertical="center" wrapText="1"/>
    </xf>
    <xf numFmtId="0" fontId="36" fillId="31" borderId="143" xfId="1" applyFont="1" applyFill="1" applyBorder="1" applyAlignment="1">
      <alignment vertical="center" wrapText="1"/>
    </xf>
    <xf numFmtId="0" fontId="26" fillId="31" borderId="0" xfId="1" applyFont="1" applyFill="1" applyAlignment="1">
      <alignment horizontal="left" vertical="center" wrapText="1"/>
    </xf>
    <xf numFmtId="0" fontId="26" fillId="31" borderId="148" xfId="1" applyFont="1" applyFill="1" applyBorder="1" applyAlignment="1">
      <alignment vertical="center" wrapText="1"/>
    </xf>
    <xf numFmtId="0" fontId="2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6"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48" xfId="1" applyFont="1" applyFill="1" applyBorder="1" applyAlignment="1">
      <alignment vertical="center" wrapText="1"/>
    </xf>
    <xf numFmtId="0" fontId="36" fillId="31" borderId="149" xfId="1" applyFont="1" applyFill="1" applyBorder="1" applyAlignment="1">
      <alignment vertical="center" wrapText="1"/>
    </xf>
    <xf numFmtId="0" fontId="36" fillId="31" borderId="7" xfId="1" applyFont="1" applyFill="1" applyBorder="1" applyAlignment="1">
      <alignment vertical="center" wrapText="1"/>
    </xf>
    <xf numFmtId="0" fontId="36" fillId="31" borderId="140" xfId="1" applyFont="1" applyFill="1" applyBorder="1" applyAlignment="1">
      <alignment vertical="center" wrapText="1"/>
    </xf>
    <xf numFmtId="0" fontId="36" fillId="31" borderId="148" xfId="1" applyFont="1" applyFill="1" applyBorder="1" applyAlignment="1">
      <alignment horizontal="left" vertical="center" wrapText="1"/>
    </xf>
    <xf numFmtId="0" fontId="36" fillId="31" borderId="246" xfId="1" applyFont="1" applyFill="1" applyBorder="1" applyAlignment="1">
      <alignment horizontal="left" vertical="center" wrapText="1"/>
    </xf>
    <xf numFmtId="0" fontId="36" fillId="31" borderId="149" xfId="1" applyFont="1" applyFill="1" applyBorder="1" applyAlignment="1">
      <alignment horizontal="left" vertical="center" wrapText="1"/>
    </xf>
    <xf numFmtId="0" fontId="36" fillId="31" borderId="143"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0" xfId="1" applyFont="1" applyFill="1" applyBorder="1" applyAlignment="1">
      <alignment horizontal="left" vertical="center" wrapText="1"/>
    </xf>
    <xf numFmtId="0" fontId="26" fillId="17" borderId="139" xfId="1" applyFont="1" applyFill="1" applyBorder="1" applyAlignment="1">
      <alignment horizontal="center" vertical="center" textRotation="255" shrinkToFit="1"/>
    </xf>
    <xf numFmtId="0" fontId="26" fillId="17" borderId="142"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1" xfId="1" applyFont="1" applyFill="1" applyBorder="1" applyAlignment="1">
      <alignment horizontal="center" vertical="center"/>
    </xf>
    <xf numFmtId="0" fontId="36" fillId="17"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6"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6"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148" xfId="1" applyFont="1" applyFill="1" applyBorder="1" applyAlignment="1">
      <alignment vertical="center" wrapText="1"/>
    </xf>
    <xf numFmtId="0" fontId="36" fillId="17" borderId="149" xfId="1" applyFont="1" applyFill="1" applyBorder="1" applyAlignment="1">
      <alignment vertical="center" wrapText="1"/>
    </xf>
    <xf numFmtId="0" fontId="26" fillId="17" borderId="0" xfId="1" applyFont="1" applyFill="1" applyAlignment="1">
      <alignment horizontal="left" vertical="center" wrapText="1"/>
    </xf>
    <xf numFmtId="0" fontId="26" fillId="17" borderId="148" xfId="1" applyFont="1" applyFill="1" applyBorder="1" applyAlignment="1">
      <alignment vertical="center" wrapText="1"/>
    </xf>
    <xf numFmtId="0" fontId="26" fillId="17" borderId="77" xfId="1" applyFont="1" applyFill="1" applyBorder="1" applyAlignment="1">
      <alignment vertical="center" wrapText="1"/>
    </xf>
    <xf numFmtId="0" fontId="36" fillId="17" borderId="7" xfId="1" applyFont="1" applyFill="1" applyBorder="1" applyAlignment="1">
      <alignment vertical="center" wrapText="1"/>
    </xf>
    <xf numFmtId="0" fontId="36" fillId="17" borderId="140"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48" xfId="1" applyFont="1" applyFill="1" applyBorder="1" applyAlignment="1">
      <alignment horizontal="left" vertical="center" wrapText="1"/>
    </xf>
    <xf numFmtId="0" fontId="36" fillId="17" borderId="246" xfId="1" applyFont="1" applyFill="1" applyBorder="1" applyAlignment="1">
      <alignment horizontal="left" vertical="center" wrapText="1"/>
    </xf>
    <xf numFmtId="0" fontId="36" fillId="17" borderId="149" xfId="1" applyFont="1" applyFill="1" applyBorder="1" applyAlignment="1">
      <alignment horizontal="left" vertical="center" wrapText="1"/>
    </xf>
    <xf numFmtId="0" fontId="36" fillId="17" borderId="143"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0" xfId="1" applyFont="1" applyFill="1" applyBorder="1" applyAlignment="1">
      <alignment horizontal="left" vertical="center" wrapText="1"/>
    </xf>
    <xf numFmtId="0" fontId="26" fillId="18" borderId="139" xfId="1" applyFont="1" applyFill="1" applyBorder="1" applyAlignment="1">
      <alignment horizontal="center" vertical="center" textRotation="255" shrinkToFit="1"/>
    </xf>
    <xf numFmtId="0" fontId="26" fillId="18" borderId="142"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1"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6" xfId="1" applyFont="1" applyFill="1" applyBorder="1" applyAlignment="1">
      <alignment horizontal="center" vertical="center"/>
    </xf>
    <xf numFmtId="0" fontId="36" fillId="18" borderId="77" xfId="1" applyFont="1" applyFill="1" applyBorder="1" applyAlignment="1">
      <alignment vertical="center" wrapText="1"/>
    </xf>
    <xf numFmtId="0" fontId="36" fillId="18" borderId="246"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26" fillId="18" borderId="0" xfId="1" applyFont="1" applyFill="1" applyAlignment="1">
      <alignment horizontal="left" vertical="center" wrapText="1"/>
    </xf>
    <xf numFmtId="0" fontId="26" fillId="18" borderId="148" xfId="1" applyFont="1" applyFill="1" applyBorder="1" applyAlignment="1">
      <alignment vertical="center" wrapText="1"/>
    </xf>
    <xf numFmtId="0" fontId="2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148" xfId="1" applyFont="1" applyFill="1" applyBorder="1" applyAlignment="1">
      <alignment vertical="center" wrapText="1"/>
    </xf>
    <xf numFmtId="0" fontId="36" fillId="18" borderId="149" xfId="1" applyFont="1" applyFill="1" applyBorder="1" applyAlignment="1">
      <alignment vertical="center" wrapText="1"/>
    </xf>
    <xf numFmtId="0" fontId="36" fillId="18" borderId="7" xfId="1" applyFont="1" applyFill="1" applyBorder="1" applyAlignment="1">
      <alignment vertical="center" wrapText="1"/>
    </xf>
    <xf numFmtId="0" fontId="36" fillId="18" borderId="140" xfId="1" applyFont="1" applyFill="1" applyBorder="1" applyAlignment="1">
      <alignment vertical="center" wrapText="1"/>
    </xf>
    <xf numFmtId="0" fontId="36" fillId="18" borderId="148" xfId="1" applyFont="1" applyFill="1" applyBorder="1" applyAlignment="1">
      <alignment horizontal="left" vertical="center" wrapText="1"/>
    </xf>
    <xf numFmtId="0" fontId="36" fillId="18" borderId="246" xfId="1" applyFont="1" applyFill="1" applyBorder="1" applyAlignment="1">
      <alignment horizontal="left" vertical="center" wrapText="1"/>
    </xf>
    <xf numFmtId="0" fontId="36" fillId="18" borderId="149" xfId="1" applyFont="1" applyFill="1" applyBorder="1" applyAlignment="1">
      <alignment horizontal="left" vertical="center" wrapText="1"/>
    </xf>
    <xf numFmtId="0" fontId="36" fillId="18" borderId="143"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0" xfId="1" applyFont="1" applyFill="1" applyBorder="1" applyAlignment="1">
      <alignment horizontal="left" vertical="center" wrapText="1"/>
    </xf>
    <xf numFmtId="0" fontId="26" fillId="19" borderId="139" xfId="1" applyFont="1" applyFill="1" applyBorder="1" applyAlignment="1">
      <alignment horizontal="center" vertical="center" textRotation="255" shrinkToFit="1"/>
    </xf>
    <xf numFmtId="0" fontId="26" fillId="19" borderId="142"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26" fillId="19" borderId="227"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77" xfId="1" applyFont="1" applyFill="1" applyBorder="1" applyAlignment="1">
      <alignment vertical="center" wrapText="1"/>
    </xf>
    <xf numFmtId="0" fontId="36" fillId="19" borderId="246" xfId="1" applyFont="1" applyFill="1" applyBorder="1" applyAlignment="1">
      <alignmen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0" xfId="1" applyFont="1" applyFill="1" applyAlignment="1">
      <alignment horizontal="left" vertical="center" wrapText="1"/>
    </xf>
    <xf numFmtId="0" fontId="26" fillId="19" borderId="148" xfId="1" applyFont="1" applyFill="1" applyBorder="1" applyAlignment="1">
      <alignment vertical="center" wrapText="1"/>
    </xf>
    <xf numFmtId="0" fontId="26" fillId="19" borderId="77" xfId="1" applyFont="1" applyFill="1" applyBorder="1" applyAlignment="1">
      <alignment vertical="center" wrapText="1"/>
    </xf>
    <xf numFmtId="0" fontId="36" fillId="19" borderId="148" xfId="1" applyFont="1" applyFill="1" applyBorder="1" applyAlignment="1">
      <alignment vertical="center" wrapText="1"/>
    </xf>
    <xf numFmtId="0" fontId="36" fillId="19" borderId="149" xfId="1" applyFont="1" applyFill="1" applyBorder="1" applyAlignment="1">
      <alignment vertical="center" wrapText="1"/>
    </xf>
    <xf numFmtId="0" fontId="36" fillId="19" borderId="7" xfId="1" applyFont="1" applyFill="1" applyBorder="1" applyAlignment="1">
      <alignment vertical="center" wrapText="1"/>
    </xf>
    <xf numFmtId="0" fontId="36" fillId="19" borderId="140"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48" xfId="1" applyFont="1" applyFill="1" applyBorder="1" applyAlignment="1">
      <alignment horizontal="left" vertical="center" wrapText="1"/>
    </xf>
    <xf numFmtId="0" fontId="36" fillId="19" borderId="246" xfId="1" applyFont="1" applyFill="1" applyBorder="1" applyAlignment="1">
      <alignment horizontal="left" vertical="center" wrapText="1"/>
    </xf>
    <xf numFmtId="0" fontId="36" fillId="19" borderId="149" xfId="1" applyFont="1" applyFill="1" applyBorder="1" applyAlignment="1">
      <alignment horizontal="left" vertical="center" wrapText="1"/>
    </xf>
    <xf numFmtId="0" fontId="36" fillId="19" borderId="143"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0" xfId="1" applyFont="1" applyFill="1" applyBorder="1" applyAlignment="1">
      <alignment horizontal="left" vertical="center" wrapText="1"/>
    </xf>
    <xf numFmtId="0" fontId="19" fillId="20" borderId="139" xfId="1" applyFont="1" applyFill="1" applyBorder="1" applyAlignment="1">
      <alignment horizontal="center" vertical="center" textRotation="255" shrinkToFit="1"/>
    </xf>
    <xf numFmtId="0" fontId="19" fillId="20" borderId="142"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1"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6" xfId="1" applyFont="1" applyFill="1" applyBorder="1" applyAlignment="1">
      <alignment horizontal="center" vertical="center"/>
    </xf>
    <xf numFmtId="0" fontId="36" fillId="20" borderId="77" xfId="1" applyFont="1" applyFill="1" applyBorder="1" applyAlignment="1">
      <alignment vertical="center" wrapText="1"/>
    </xf>
    <xf numFmtId="0" fontId="36" fillId="20" borderId="246" xfId="1" applyFont="1" applyFill="1" applyBorder="1" applyAlignment="1">
      <alignmen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26" fillId="20" borderId="0" xfId="1" applyFont="1" applyFill="1" applyAlignment="1">
      <alignment horizontal="left" vertical="center" wrapText="1"/>
    </xf>
    <xf numFmtId="0" fontId="36" fillId="20" borderId="19" xfId="1" applyFont="1" applyFill="1" applyBorder="1" applyAlignment="1">
      <alignment vertical="center" wrapText="1"/>
    </xf>
    <xf numFmtId="0" fontId="36" fillId="20" borderId="148"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26" fillId="20" borderId="148" xfId="1" applyFont="1" applyFill="1" applyBorder="1" applyAlignment="1">
      <alignment vertical="center" wrapText="1"/>
    </xf>
    <xf numFmtId="0" fontId="26" fillId="20" borderId="77" xfId="1" applyFont="1" applyFill="1" applyBorder="1" applyAlignment="1">
      <alignment vertical="center" wrapText="1"/>
    </xf>
    <xf numFmtId="0" fontId="36" fillId="20" borderId="166" xfId="1" applyFont="1" applyFill="1" applyBorder="1" applyAlignment="1">
      <alignment horizontal="center" vertical="center" textRotation="255"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148" xfId="1" applyFont="1" applyFill="1" applyBorder="1" applyAlignment="1">
      <alignment horizontal="left" vertical="center" wrapText="1"/>
    </xf>
    <xf numFmtId="0" fontId="36" fillId="20" borderId="246" xfId="1" applyFont="1" applyFill="1" applyBorder="1" applyAlignment="1">
      <alignment horizontal="left" vertical="center" wrapText="1"/>
    </xf>
    <xf numFmtId="0" fontId="36" fillId="20" borderId="149" xfId="1" applyFont="1" applyFill="1" applyBorder="1" applyAlignment="1">
      <alignment horizontal="left" vertical="center" wrapText="1"/>
    </xf>
    <xf numFmtId="0" fontId="36" fillId="20" borderId="143"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0" xfId="1" applyFont="1" applyFill="1" applyBorder="1" applyAlignment="1">
      <alignment horizontal="left" vertical="center" wrapText="1"/>
    </xf>
    <xf numFmtId="0" fontId="36" fillId="20" borderId="149" xfId="1" applyFont="1" applyFill="1" applyBorder="1" applyAlignment="1">
      <alignment vertical="center" wrapText="1"/>
    </xf>
    <xf numFmtId="0" fontId="36" fillId="20" borderId="7" xfId="1" applyFont="1" applyFill="1" applyBorder="1" applyAlignment="1">
      <alignment vertical="center" wrapText="1"/>
    </xf>
    <xf numFmtId="0" fontId="36" fillId="20" borderId="140"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0" xfId="1" applyFont="1" applyFill="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63" xfId="1" applyFont="1" applyFill="1" applyBorder="1" applyAlignment="1">
      <alignment horizontal="center" vertical="center" wrapText="1"/>
    </xf>
    <xf numFmtId="0" fontId="19" fillId="30" borderId="150" xfId="1" applyFont="1" applyFill="1" applyBorder="1" applyAlignment="1">
      <alignment horizontal="center" vertical="center" wrapText="1"/>
    </xf>
    <xf numFmtId="0" fontId="19" fillId="30" borderId="163"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7">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CCFFCC"/>
      <color rgb="FFFFFFCC"/>
      <color rgb="FFCCECFF"/>
      <color rgb="FFD9E1F2"/>
      <color rgb="FFD9E1EE"/>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152400</xdr:rowOff>
    </xdr:from>
    <xdr:to>
      <xdr:col>10</xdr:col>
      <xdr:colOff>228600</xdr:colOff>
      <xdr:row>24</xdr:row>
      <xdr:rowOff>180975</xdr:rowOff>
    </xdr:to>
    <xdr:sp macro="" textlink="">
      <xdr:nvSpPr>
        <xdr:cNvPr id="3" name="正方形/長方形 2">
          <a:extLst>
            <a:ext uri="{FF2B5EF4-FFF2-40B4-BE49-F238E27FC236}">
              <a16:creationId xmlns:a16="http://schemas.microsoft.com/office/drawing/2014/main" id="{00000000-0008-0000-0700-00008B000000}"/>
            </a:ext>
          </a:extLst>
        </xdr:cNvPr>
        <xdr:cNvSpPr/>
      </xdr:nvSpPr>
      <xdr:spPr>
        <a:xfrm>
          <a:off x="2562225" y="152400"/>
          <a:ext cx="2724150" cy="63817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障害種別の回答欄の下にも表があります。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そちらにも必ずご回答ください。</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1911</v>
      </c>
      <c r="B1" s="237" t="s">
        <v>1585</v>
      </c>
    </row>
    <row r="2" spans="1:2" x14ac:dyDescent="0.4">
      <c r="A2" s="236" t="s">
        <v>205</v>
      </c>
      <c r="B2" s="236" t="s">
        <v>1384</v>
      </c>
    </row>
    <row r="3" spans="1:2" x14ac:dyDescent="0.4">
      <c r="A3" s="230"/>
      <c r="B3" s="236" t="s">
        <v>206</v>
      </c>
    </row>
    <row r="4" spans="1:2" x14ac:dyDescent="0.4">
      <c r="B4" s="236" t="s">
        <v>1968</v>
      </c>
    </row>
    <row r="5" spans="1:2" x14ac:dyDescent="0.4">
      <c r="A5" s="235" t="s">
        <v>1898</v>
      </c>
      <c r="B5" s="235" t="s">
        <v>390</v>
      </c>
    </row>
    <row r="6" spans="1:2" x14ac:dyDescent="0.4">
      <c r="B6" s="235" t="s">
        <v>1470</v>
      </c>
    </row>
    <row r="7" spans="1:2" x14ac:dyDescent="0.4">
      <c r="B7" s="235" t="s">
        <v>2024</v>
      </c>
    </row>
    <row r="8" spans="1:2" x14ac:dyDescent="0.4">
      <c r="A8" s="234" t="s">
        <v>120</v>
      </c>
      <c r="B8" s="234" t="s">
        <v>2042</v>
      </c>
    </row>
    <row r="9" spans="1:2" x14ac:dyDescent="0.4">
      <c r="B9" s="234" t="s">
        <v>2043</v>
      </c>
    </row>
    <row r="10" spans="1:2" x14ac:dyDescent="0.4">
      <c r="B10" s="234" t="s">
        <v>2044</v>
      </c>
    </row>
    <row r="11" spans="1:2" ht="31.5" x14ac:dyDescent="0.4">
      <c r="B11" s="370" t="s">
        <v>2055</v>
      </c>
    </row>
    <row r="12" spans="1:2" x14ac:dyDescent="0.4">
      <c r="A12" s="233" t="s">
        <v>1974</v>
      </c>
      <c r="B12" s="233"/>
    </row>
    <row r="13" spans="1:2" x14ac:dyDescent="0.4">
      <c r="A13" s="229" t="s">
        <v>25</v>
      </c>
      <c r="B13" s="229" t="s">
        <v>2045</v>
      </c>
    </row>
    <row r="14" spans="1:2" x14ac:dyDescent="0.4">
      <c r="B14" s="229" t="s">
        <v>2046</v>
      </c>
    </row>
    <row r="15" spans="1:2" x14ac:dyDescent="0.4">
      <c r="B15" s="229" t="s">
        <v>2047</v>
      </c>
    </row>
    <row r="16" spans="1:2" x14ac:dyDescent="0.4">
      <c r="B16" s="229" t="s">
        <v>2048</v>
      </c>
    </row>
    <row r="17" spans="1:2" x14ac:dyDescent="0.4">
      <c r="A17" s="230"/>
      <c r="B17" s="229" t="s">
        <v>2049</v>
      </c>
    </row>
    <row r="18" spans="1:2" x14ac:dyDescent="0.4">
      <c r="A18" s="228" t="s">
        <v>114</v>
      </c>
      <c r="B18" s="228" t="s">
        <v>2050</v>
      </c>
    </row>
    <row r="19" spans="1:2" x14ac:dyDescent="0.4">
      <c r="B19" s="228" t="s">
        <v>2051</v>
      </c>
    </row>
    <row r="20" spans="1:2" x14ac:dyDescent="0.4">
      <c r="B20" s="228" t="s">
        <v>2052</v>
      </c>
    </row>
    <row r="21" spans="1:2" ht="31.5" x14ac:dyDescent="0.4">
      <c r="B21" s="228" t="s">
        <v>1488</v>
      </c>
    </row>
    <row r="22" spans="1:2" x14ac:dyDescent="0.4">
      <c r="B22" s="228" t="s">
        <v>1951</v>
      </c>
    </row>
    <row r="23" spans="1:2" x14ac:dyDescent="0.4">
      <c r="B23" s="228" t="s">
        <v>2053</v>
      </c>
    </row>
    <row r="24" spans="1:2" x14ac:dyDescent="0.4">
      <c r="A24" s="368" t="s">
        <v>1953</v>
      </c>
      <c r="B24" s="369"/>
    </row>
    <row r="25" spans="1:2" x14ac:dyDescent="0.4">
      <c r="A25" s="232" t="s">
        <v>2054</v>
      </c>
      <c r="B25" s="231" t="s">
        <v>2038</v>
      </c>
    </row>
    <row r="26" spans="1:2" ht="31.5" x14ac:dyDescent="0.4">
      <c r="B26" s="231" t="s">
        <v>2040</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163" customWidth="1"/>
    <col min="2" max="2" width="47.875" style="1163"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169" t="s">
        <v>2263</v>
      </c>
      <c r="B1" s="1169"/>
      <c r="C1" s="1169"/>
      <c r="D1" s="1169"/>
      <c r="G1" s="1170" t="s">
        <v>2863</v>
      </c>
      <c r="H1" s="1170"/>
      <c r="I1" s="1170"/>
      <c r="J1" s="1170"/>
      <c r="K1" s="1170"/>
      <c r="L1" s="1170"/>
    </row>
    <row r="2" spans="1:12" ht="15.75" thickBot="1" x14ac:dyDescent="0.45">
      <c r="A2" s="25" t="s">
        <v>0</v>
      </c>
      <c r="B2" s="26" t="s">
        <v>1</v>
      </c>
      <c r="C2" s="27" t="s">
        <v>1911</v>
      </c>
      <c r="D2" s="27" t="s">
        <v>1585</v>
      </c>
      <c r="G2" s="1170"/>
      <c r="H2" s="1170"/>
      <c r="I2" s="1170"/>
      <c r="J2" s="1170"/>
      <c r="K2" s="1170"/>
      <c r="L2" s="1170"/>
    </row>
    <row r="3" spans="1:12" ht="13.5" customHeight="1" thickTop="1" x14ac:dyDescent="0.4">
      <c r="A3" s="1171"/>
      <c r="B3" s="1174" t="e">
        <f>VLOOKUP($A$3,$A$12:$D$5007,2,FALSE)</f>
        <v>#N/A</v>
      </c>
      <c r="C3" s="1174" t="e">
        <f>VLOOKUP($A$3,$A$12:$D$5007,3,FALSE)</f>
        <v>#N/A</v>
      </c>
      <c r="D3" s="1174" t="e">
        <f>VLOOKUP($A$3,$A$12:$D$5007,4,FALSE)</f>
        <v>#N/A</v>
      </c>
      <c r="G3" s="1170"/>
      <c r="H3" s="1170"/>
      <c r="I3" s="1170"/>
      <c r="J3" s="1170"/>
      <c r="K3" s="1170"/>
      <c r="L3" s="1170"/>
    </row>
    <row r="4" spans="1:12" ht="15.75" customHeight="1" x14ac:dyDescent="0.4">
      <c r="A4" s="1172"/>
      <c r="B4" s="1174"/>
      <c r="C4" s="1174"/>
      <c r="D4" s="1174"/>
      <c r="G4" s="1170"/>
      <c r="H4" s="1170"/>
      <c r="I4" s="1170"/>
      <c r="J4" s="1170"/>
      <c r="K4" s="1170"/>
      <c r="L4" s="1170"/>
    </row>
    <row r="5" spans="1:12" x14ac:dyDescent="0.4">
      <c r="A5" s="1172"/>
      <c r="B5" s="1174"/>
      <c r="C5" s="1174"/>
      <c r="D5" s="1174"/>
      <c r="G5" s="1170"/>
      <c r="H5" s="1170"/>
      <c r="I5" s="1170"/>
      <c r="J5" s="1170"/>
      <c r="K5" s="1170"/>
      <c r="L5" s="1170"/>
    </row>
    <row r="6" spans="1:12" x14ac:dyDescent="0.4">
      <c r="A6" s="1172"/>
      <c r="B6" s="1174"/>
      <c r="C6" s="1174"/>
      <c r="D6" s="1174"/>
      <c r="G6" s="1170"/>
      <c r="H6" s="1170"/>
      <c r="I6" s="1170"/>
      <c r="J6" s="1170"/>
      <c r="K6" s="1170"/>
      <c r="L6" s="1170"/>
    </row>
    <row r="7" spans="1:12" ht="15.75" thickBot="1" x14ac:dyDescent="0.45">
      <c r="A7" s="1173"/>
      <c r="B7" s="1174"/>
      <c r="C7" s="1174"/>
      <c r="D7" s="1174"/>
      <c r="G7" s="1170"/>
      <c r="H7" s="1170"/>
      <c r="I7" s="1170"/>
      <c r="J7" s="1170"/>
      <c r="K7" s="1170"/>
      <c r="L7" s="1170"/>
    </row>
    <row r="8" spans="1:12" ht="15.75" thickTop="1" x14ac:dyDescent="0.4">
      <c r="A8" s="28" t="s">
        <v>4</v>
      </c>
      <c r="G8" s="1170"/>
      <c r="H8" s="1170"/>
      <c r="I8" s="1170"/>
      <c r="J8" s="1170"/>
      <c r="K8" s="1170"/>
      <c r="L8" s="1170"/>
    </row>
    <row r="9" spans="1:12" ht="21.75" customHeight="1" x14ac:dyDescent="0.4">
      <c r="G9" s="1170"/>
      <c r="H9" s="1170"/>
      <c r="I9" s="1170"/>
      <c r="J9" s="1170"/>
      <c r="K9" s="1170"/>
      <c r="L9" s="1170"/>
    </row>
    <row r="10" spans="1:12" ht="35.1" customHeight="1" x14ac:dyDescent="0.4">
      <c r="A10" s="1175" t="s">
        <v>5</v>
      </c>
      <c r="B10" s="1176"/>
      <c r="C10" s="1176"/>
      <c r="D10" s="1176"/>
      <c r="E10" s="1164" t="s">
        <v>2864</v>
      </c>
      <c r="G10" s="1170"/>
      <c r="H10" s="1170"/>
      <c r="I10" s="1170"/>
      <c r="J10" s="1170"/>
      <c r="K10" s="1170"/>
      <c r="L10" s="1170"/>
    </row>
    <row r="11" spans="1:12" ht="18.75" customHeight="1" x14ac:dyDescent="0.4">
      <c r="A11" s="30" t="s">
        <v>6</v>
      </c>
      <c r="B11" s="30" t="s">
        <v>2264</v>
      </c>
      <c r="C11" s="31" t="s">
        <v>2791</v>
      </c>
      <c r="D11" s="31" t="s">
        <v>1585</v>
      </c>
      <c r="E11" s="1165" t="s">
        <v>2865</v>
      </c>
      <c r="G11" s="1170"/>
      <c r="H11" s="1170"/>
      <c r="I11" s="1170"/>
      <c r="J11" s="1170"/>
      <c r="K11" s="1170"/>
      <c r="L11" s="1170"/>
    </row>
    <row r="12" spans="1:12" x14ac:dyDescent="0.4">
      <c r="A12" s="32" t="s">
        <v>1382</v>
      </c>
      <c r="B12" s="705" t="s">
        <v>2265</v>
      </c>
      <c r="C12" s="34" t="s">
        <v>2266</v>
      </c>
      <c r="D12" s="33" t="s">
        <v>2267</v>
      </c>
      <c r="E12" s="1166">
        <v>1</v>
      </c>
      <c r="G12" s="35" t="s">
        <v>2268</v>
      </c>
    </row>
    <row r="13" spans="1:12" x14ac:dyDescent="0.4">
      <c r="A13" s="1106" t="s">
        <v>2269</v>
      </c>
      <c r="B13" s="1168" t="s">
        <v>2265</v>
      </c>
      <c r="C13" s="36" t="s">
        <v>2270</v>
      </c>
      <c r="D13" s="24" t="s">
        <v>2271</v>
      </c>
      <c r="E13" s="1166">
        <v>1</v>
      </c>
    </row>
    <row r="14" spans="1:12" x14ac:dyDescent="0.4">
      <c r="A14" s="1106" t="s">
        <v>2272</v>
      </c>
      <c r="B14" s="1168" t="s">
        <v>2265</v>
      </c>
      <c r="C14" s="36" t="s">
        <v>2273</v>
      </c>
      <c r="D14" s="24" t="s">
        <v>2274</v>
      </c>
      <c r="E14" s="1166">
        <v>1</v>
      </c>
    </row>
    <row r="15" spans="1:12" x14ac:dyDescent="0.4">
      <c r="A15" s="1106" t="s">
        <v>2275</v>
      </c>
      <c r="B15" s="1168" t="s">
        <v>2265</v>
      </c>
      <c r="C15" s="36" t="s">
        <v>2273</v>
      </c>
      <c r="D15" s="24" t="s">
        <v>2274</v>
      </c>
      <c r="E15" s="1166">
        <v>1</v>
      </c>
    </row>
    <row r="16" spans="1:12" x14ac:dyDescent="0.4">
      <c r="A16" s="1106" t="s">
        <v>2276</v>
      </c>
      <c r="B16" s="1168" t="s">
        <v>2265</v>
      </c>
      <c r="C16" s="36" t="s">
        <v>2273</v>
      </c>
      <c r="D16" s="24" t="s">
        <v>2274</v>
      </c>
      <c r="E16" s="1166">
        <v>1</v>
      </c>
    </row>
    <row r="17" spans="1:5" x14ac:dyDescent="0.4">
      <c r="A17" s="1168" t="s">
        <v>2277</v>
      </c>
      <c r="B17" s="1168" t="s">
        <v>2265</v>
      </c>
      <c r="C17" s="36" t="s">
        <v>2273</v>
      </c>
      <c r="D17" s="24" t="s">
        <v>2274</v>
      </c>
      <c r="E17" s="1166">
        <v>1</v>
      </c>
    </row>
    <row r="18" spans="1:5" x14ac:dyDescent="0.4">
      <c r="A18" s="1106" t="s">
        <v>2278</v>
      </c>
      <c r="B18" s="1168" t="s">
        <v>2265</v>
      </c>
      <c r="C18" s="36" t="s">
        <v>2273</v>
      </c>
      <c r="D18" s="24" t="s">
        <v>2274</v>
      </c>
      <c r="E18" s="1166">
        <v>1</v>
      </c>
    </row>
    <row r="19" spans="1:5" x14ac:dyDescent="0.4">
      <c r="A19" s="1106" t="s">
        <v>2279</v>
      </c>
      <c r="B19" s="1168" t="s">
        <v>2265</v>
      </c>
      <c r="C19" s="36" t="s">
        <v>2280</v>
      </c>
      <c r="D19" s="24" t="s">
        <v>2274</v>
      </c>
      <c r="E19" s="1166">
        <v>1</v>
      </c>
    </row>
    <row r="20" spans="1:5" x14ac:dyDescent="0.4">
      <c r="A20" s="1106" t="s">
        <v>2281</v>
      </c>
      <c r="B20" s="1168" t="s">
        <v>2265</v>
      </c>
      <c r="C20" s="36" t="s">
        <v>2282</v>
      </c>
      <c r="D20" s="24" t="s">
        <v>2281</v>
      </c>
      <c r="E20" s="1166">
        <v>1</v>
      </c>
    </row>
    <row r="21" spans="1:5" x14ac:dyDescent="0.4">
      <c r="A21" s="1106" t="s">
        <v>1872</v>
      </c>
      <c r="B21" s="1168" t="s">
        <v>2265</v>
      </c>
      <c r="C21" s="36" t="s">
        <v>2270</v>
      </c>
      <c r="D21" s="24" t="s">
        <v>1968</v>
      </c>
      <c r="E21" s="1166">
        <v>1</v>
      </c>
    </row>
    <row r="22" spans="1:5" x14ac:dyDescent="0.4">
      <c r="A22" s="1106" t="s">
        <v>1874</v>
      </c>
      <c r="B22" s="1168" t="s">
        <v>2265</v>
      </c>
      <c r="C22" s="36" t="s">
        <v>2282</v>
      </c>
      <c r="D22" s="24" t="s">
        <v>2112</v>
      </c>
      <c r="E22" s="1166">
        <v>1</v>
      </c>
    </row>
    <row r="23" spans="1:5" x14ac:dyDescent="0.4">
      <c r="A23" s="1168" t="s">
        <v>2283</v>
      </c>
      <c r="B23" s="1168" t="s">
        <v>2265</v>
      </c>
      <c r="C23" s="36" t="s">
        <v>2270</v>
      </c>
      <c r="D23" s="24" t="s">
        <v>1968</v>
      </c>
      <c r="E23" s="1166">
        <v>1</v>
      </c>
    </row>
    <row r="24" spans="1:5" x14ac:dyDescent="0.4">
      <c r="A24" s="1106" t="s">
        <v>510</v>
      </c>
      <c r="B24" s="1168" t="s">
        <v>2265</v>
      </c>
      <c r="C24" s="36" t="s">
        <v>2282</v>
      </c>
      <c r="D24" s="24" t="s">
        <v>2112</v>
      </c>
      <c r="E24" s="1166">
        <v>1</v>
      </c>
    </row>
    <row r="25" spans="1:5" x14ac:dyDescent="0.4">
      <c r="A25" s="1106" t="s">
        <v>1882</v>
      </c>
      <c r="B25" s="1168" t="s">
        <v>2265</v>
      </c>
      <c r="C25" s="36" t="s">
        <v>2282</v>
      </c>
      <c r="D25" s="24" t="s">
        <v>2112</v>
      </c>
      <c r="E25" s="1166">
        <v>1</v>
      </c>
    </row>
    <row r="26" spans="1:5" x14ac:dyDescent="0.4">
      <c r="A26" s="1106" t="s">
        <v>819</v>
      </c>
      <c r="B26" s="1168" t="s">
        <v>2265</v>
      </c>
      <c r="C26" s="36" t="s">
        <v>2282</v>
      </c>
      <c r="D26" s="24" t="s">
        <v>2112</v>
      </c>
      <c r="E26" s="1166">
        <v>1</v>
      </c>
    </row>
    <row r="27" spans="1:5" x14ac:dyDescent="0.4">
      <c r="A27" s="1106" t="s">
        <v>820</v>
      </c>
      <c r="B27" s="1168" t="s">
        <v>2265</v>
      </c>
      <c r="C27" s="36" t="s">
        <v>2282</v>
      </c>
      <c r="D27" s="24" t="s">
        <v>2112</v>
      </c>
      <c r="E27" s="1166">
        <v>1</v>
      </c>
    </row>
    <row r="28" spans="1:5" x14ac:dyDescent="0.4">
      <c r="A28" s="1106" t="s">
        <v>822</v>
      </c>
      <c r="B28" s="1168" t="s">
        <v>2265</v>
      </c>
      <c r="C28" s="36" t="s">
        <v>2282</v>
      </c>
      <c r="D28" s="24" t="s">
        <v>2112</v>
      </c>
      <c r="E28" s="1166">
        <v>1</v>
      </c>
    </row>
    <row r="29" spans="1:5" x14ac:dyDescent="0.4">
      <c r="A29" s="1106" t="s">
        <v>936</v>
      </c>
      <c r="B29" s="1168" t="s">
        <v>2265</v>
      </c>
      <c r="C29" s="36" t="s">
        <v>2282</v>
      </c>
      <c r="D29" s="24" t="s">
        <v>2112</v>
      </c>
      <c r="E29" s="1166">
        <v>1</v>
      </c>
    </row>
    <row r="30" spans="1:5" x14ac:dyDescent="0.4">
      <c r="A30" s="1106" t="s">
        <v>972</v>
      </c>
      <c r="B30" s="1168" t="s">
        <v>2265</v>
      </c>
      <c r="C30" s="36" t="s">
        <v>2282</v>
      </c>
      <c r="D30" s="24" t="s">
        <v>2112</v>
      </c>
      <c r="E30" s="1166">
        <v>1</v>
      </c>
    </row>
    <row r="31" spans="1:5" ht="30" x14ac:dyDescent="0.4">
      <c r="A31" s="1168" t="s">
        <v>979</v>
      </c>
      <c r="B31" s="1168" t="s">
        <v>2265</v>
      </c>
      <c r="C31" s="36" t="s">
        <v>2282</v>
      </c>
      <c r="D31" s="24" t="s">
        <v>2112</v>
      </c>
      <c r="E31" s="1166">
        <v>1</v>
      </c>
    </row>
    <row r="32" spans="1:5" x14ac:dyDescent="0.4">
      <c r="A32" s="1168" t="s">
        <v>2284</v>
      </c>
      <c r="B32" s="1168" t="s">
        <v>2265</v>
      </c>
      <c r="C32" s="36" t="s">
        <v>1383</v>
      </c>
      <c r="D32" s="24" t="s">
        <v>1968</v>
      </c>
      <c r="E32" s="1166">
        <v>1</v>
      </c>
    </row>
    <row r="33" spans="1:5" x14ac:dyDescent="0.4">
      <c r="A33" s="1106" t="s">
        <v>2285</v>
      </c>
      <c r="B33" s="1168" t="s">
        <v>2265</v>
      </c>
      <c r="C33" s="36" t="s">
        <v>1383</v>
      </c>
      <c r="D33" s="24" t="s">
        <v>1968</v>
      </c>
      <c r="E33" s="1166">
        <v>1</v>
      </c>
    </row>
    <row r="34" spans="1:5" x14ac:dyDescent="0.4">
      <c r="A34" s="1106" t="s">
        <v>2286</v>
      </c>
      <c r="B34" s="1168" t="s">
        <v>2265</v>
      </c>
      <c r="C34" s="36" t="s">
        <v>1383</v>
      </c>
      <c r="D34" s="24" t="s">
        <v>1968</v>
      </c>
      <c r="E34" s="1166">
        <v>1</v>
      </c>
    </row>
    <row r="35" spans="1:5" x14ac:dyDescent="0.4">
      <c r="A35" s="1106" t="s">
        <v>2287</v>
      </c>
      <c r="B35" s="1168" t="s">
        <v>2265</v>
      </c>
      <c r="C35" s="36" t="s">
        <v>2288</v>
      </c>
      <c r="D35" s="24" t="s">
        <v>2287</v>
      </c>
      <c r="E35" s="1166">
        <v>1</v>
      </c>
    </row>
    <row r="36" spans="1:5" x14ac:dyDescent="0.4">
      <c r="A36" s="1106" t="s">
        <v>2289</v>
      </c>
      <c r="B36" s="1168" t="s">
        <v>2265</v>
      </c>
      <c r="C36" s="36" t="s">
        <v>2288</v>
      </c>
      <c r="D36" s="24" t="s">
        <v>2290</v>
      </c>
      <c r="E36" s="1166">
        <v>1</v>
      </c>
    </row>
    <row r="37" spans="1:5" x14ac:dyDescent="0.4">
      <c r="A37" s="1106" t="s">
        <v>1891</v>
      </c>
      <c r="B37" s="1168" t="s">
        <v>2265</v>
      </c>
      <c r="C37" s="36" t="s">
        <v>2291</v>
      </c>
      <c r="D37" s="24" t="s">
        <v>1892</v>
      </c>
      <c r="E37" s="1166">
        <v>1</v>
      </c>
    </row>
    <row r="38" spans="1:5" x14ac:dyDescent="0.4">
      <c r="A38" s="1106" t="s">
        <v>885</v>
      </c>
      <c r="B38" s="1168" t="s">
        <v>2265</v>
      </c>
      <c r="C38" s="36" t="s">
        <v>2288</v>
      </c>
      <c r="D38" s="24" t="s">
        <v>2292</v>
      </c>
      <c r="E38" s="1166">
        <v>1</v>
      </c>
    </row>
    <row r="39" spans="1:5" x14ac:dyDescent="0.4">
      <c r="A39" s="1106" t="s">
        <v>1179</v>
      </c>
      <c r="B39" s="1168" t="s">
        <v>2265</v>
      </c>
      <c r="C39" s="36" t="s">
        <v>2288</v>
      </c>
      <c r="D39" s="24" t="s">
        <v>2292</v>
      </c>
      <c r="E39" s="1166">
        <v>1</v>
      </c>
    </row>
    <row r="40" spans="1:5" x14ac:dyDescent="0.4">
      <c r="A40" s="1106" t="s">
        <v>2293</v>
      </c>
      <c r="B40" s="1168" t="s">
        <v>2265</v>
      </c>
      <c r="C40" s="36" t="s">
        <v>2288</v>
      </c>
      <c r="D40" s="24" t="s">
        <v>2292</v>
      </c>
      <c r="E40" s="1166">
        <v>1</v>
      </c>
    </row>
    <row r="41" spans="1:5" x14ac:dyDescent="0.4">
      <c r="A41" s="1106" t="s">
        <v>2292</v>
      </c>
      <c r="B41" s="1168" t="s">
        <v>2265</v>
      </c>
      <c r="C41" s="36" t="s">
        <v>2288</v>
      </c>
      <c r="D41" s="24" t="s">
        <v>2292</v>
      </c>
      <c r="E41" s="1166">
        <v>1</v>
      </c>
    </row>
    <row r="42" spans="1:5" x14ac:dyDescent="0.4">
      <c r="A42" s="1106" t="s">
        <v>2294</v>
      </c>
      <c r="B42" s="1168" t="s">
        <v>2265</v>
      </c>
      <c r="C42" s="36" t="s">
        <v>2216</v>
      </c>
      <c r="D42" s="24" t="s">
        <v>2292</v>
      </c>
      <c r="E42" s="1166">
        <v>1</v>
      </c>
    </row>
    <row r="43" spans="1:5" x14ac:dyDescent="0.4">
      <c r="A43" s="1106" t="s">
        <v>2295</v>
      </c>
      <c r="B43" s="1168" t="s">
        <v>2265</v>
      </c>
      <c r="C43" s="36" t="s">
        <v>2288</v>
      </c>
      <c r="D43" s="24" t="s">
        <v>2292</v>
      </c>
      <c r="E43" s="1166">
        <v>1</v>
      </c>
    </row>
    <row r="44" spans="1:5" x14ac:dyDescent="0.4">
      <c r="A44" s="1106" t="s">
        <v>2296</v>
      </c>
      <c r="B44" s="1168" t="s">
        <v>2265</v>
      </c>
      <c r="C44" s="36" t="s">
        <v>2288</v>
      </c>
      <c r="D44" s="24" t="s">
        <v>2292</v>
      </c>
      <c r="E44" s="1166">
        <v>1</v>
      </c>
    </row>
    <row r="45" spans="1:5" x14ac:dyDescent="0.4">
      <c r="A45" s="1106" t="s">
        <v>2297</v>
      </c>
      <c r="B45" s="1168" t="s">
        <v>2265</v>
      </c>
      <c r="C45" s="36" t="s">
        <v>2288</v>
      </c>
      <c r="D45" s="24" t="s">
        <v>2292</v>
      </c>
      <c r="E45" s="1166">
        <v>1</v>
      </c>
    </row>
    <row r="46" spans="1:5" x14ac:dyDescent="0.4">
      <c r="A46" s="1106" t="s">
        <v>2298</v>
      </c>
      <c r="B46" s="1168" t="s">
        <v>2265</v>
      </c>
      <c r="C46" s="36" t="s">
        <v>2288</v>
      </c>
      <c r="D46" s="24" t="s">
        <v>2292</v>
      </c>
      <c r="E46" s="1166">
        <v>1</v>
      </c>
    </row>
    <row r="47" spans="1:5" x14ac:dyDescent="0.4">
      <c r="A47" s="1106" t="s">
        <v>1864</v>
      </c>
      <c r="B47" s="1168" t="s">
        <v>2265</v>
      </c>
      <c r="C47" s="36" t="s">
        <v>2299</v>
      </c>
      <c r="D47" s="24" t="s">
        <v>1969</v>
      </c>
      <c r="E47" s="1166">
        <v>1</v>
      </c>
    </row>
    <row r="48" spans="1:5" x14ac:dyDescent="0.4">
      <c r="A48" s="1106" t="s">
        <v>1113</v>
      </c>
      <c r="B48" s="1168" t="s">
        <v>2265</v>
      </c>
      <c r="C48" s="36" t="s">
        <v>2299</v>
      </c>
      <c r="D48" s="24" t="s">
        <v>1969</v>
      </c>
      <c r="E48" s="1166">
        <v>1</v>
      </c>
    </row>
    <row r="49" spans="1:5" x14ac:dyDescent="0.4">
      <c r="A49" s="1106" t="s">
        <v>2300</v>
      </c>
      <c r="B49" s="1168" t="s">
        <v>2265</v>
      </c>
      <c r="C49" s="36" t="s">
        <v>2299</v>
      </c>
      <c r="D49" s="24" t="s">
        <v>1969</v>
      </c>
      <c r="E49" s="1166">
        <v>1</v>
      </c>
    </row>
    <row r="50" spans="1:5" x14ac:dyDescent="0.4">
      <c r="A50" s="1106" t="s">
        <v>2301</v>
      </c>
      <c r="B50" s="1168" t="s">
        <v>2265</v>
      </c>
      <c r="C50" s="36" t="s">
        <v>2299</v>
      </c>
      <c r="D50" s="24" t="s">
        <v>1969</v>
      </c>
      <c r="E50" s="1166">
        <v>1</v>
      </c>
    </row>
    <row r="51" spans="1:5" x14ac:dyDescent="0.4">
      <c r="A51" s="1106" t="s">
        <v>2302</v>
      </c>
      <c r="B51" s="1168" t="s">
        <v>2265</v>
      </c>
      <c r="C51" s="36" t="s">
        <v>2299</v>
      </c>
      <c r="D51" s="24" t="s">
        <v>1969</v>
      </c>
      <c r="E51" s="1166">
        <v>1</v>
      </c>
    </row>
    <row r="52" spans="1:5" x14ac:dyDescent="0.4">
      <c r="A52" s="1106" t="s">
        <v>2303</v>
      </c>
      <c r="B52" s="1168" t="s">
        <v>2265</v>
      </c>
      <c r="C52" s="36" t="s">
        <v>2299</v>
      </c>
      <c r="D52" s="24" t="s">
        <v>1969</v>
      </c>
      <c r="E52" s="1166">
        <v>1</v>
      </c>
    </row>
    <row r="53" spans="1:5" x14ac:dyDescent="0.4">
      <c r="A53" s="1106" t="s">
        <v>2304</v>
      </c>
      <c r="B53" s="1168" t="s">
        <v>2265</v>
      </c>
      <c r="C53" s="36" t="s">
        <v>2299</v>
      </c>
      <c r="D53" s="24" t="s">
        <v>1969</v>
      </c>
      <c r="E53" s="1166">
        <v>1</v>
      </c>
    </row>
    <row r="54" spans="1:5" x14ac:dyDescent="0.4">
      <c r="A54" s="1106" t="s">
        <v>2625</v>
      </c>
      <c r="B54" s="1168" t="s">
        <v>2265</v>
      </c>
      <c r="C54" s="36" t="s">
        <v>2299</v>
      </c>
      <c r="D54" s="24" t="s">
        <v>1969</v>
      </c>
      <c r="E54" s="1166">
        <v>1</v>
      </c>
    </row>
    <row r="55" spans="1:5" x14ac:dyDescent="0.4">
      <c r="A55" s="1106" t="s">
        <v>2305</v>
      </c>
      <c r="B55" s="1168" t="s">
        <v>2265</v>
      </c>
      <c r="C55" s="36" t="s">
        <v>2306</v>
      </c>
      <c r="D55" s="24" t="s">
        <v>2307</v>
      </c>
      <c r="E55" s="1166">
        <v>1</v>
      </c>
    </row>
    <row r="56" spans="1:5" x14ac:dyDescent="0.4">
      <c r="A56" s="1106" t="s">
        <v>2308</v>
      </c>
      <c r="B56" s="1168" t="s">
        <v>2265</v>
      </c>
      <c r="C56" s="36" t="s">
        <v>2306</v>
      </c>
      <c r="D56" s="24" t="s">
        <v>2309</v>
      </c>
      <c r="E56" s="1166">
        <v>1</v>
      </c>
    </row>
    <row r="57" spans="1:5" x14ac:dyDescent="0.4">
      <c r="A57" s="1106" t="s">
        <v>1316</v>
      </c>
      <c r="B57" s="1168" t="s">
        <v>2265</v>
      </c>
      <c r="C57" s="36" t="s">
        <v>2306</v>
      </c>
      <c r="D57" s="24" t="s">
        <v>2309</v>
      </c>
      <c r="E57" s="1166">
        <v>1</v>
      </c>
    </row>
    <row r="58" spans="1:5" x14ac:dyDescent="0.4">
      <c r="A58" s="1106" t="s">
        <v>1656</v>
      </c>
      <c r="B58" s="1168" t="s">
        <v>2265</v>
      </c>
      <c r="C58" s="36" t="s">
        <v>2310</v>
      </c>
      <c r="D58" s="24" t="s">
        <v>2309</v>
      </c>
      <c r="E58" s="1166">
        <v>1</v>
      </c>
    </row>
    <row r="59" spans="1:5" x14ac:dyDescent="0.4">
      <c r="A59" s="1106" t="s">
        <v>1657</v>
      </c>
      <c r="B59" s="1168" t="s">
        <v>2265</v>
      </c>
      <c r="C59" s="36" t="s">
        <v>2310</v>
      </c>
      <c r="D59" s="24" t="s">
        <v>2309</v>
      </c>
      <c r="E59" s="1166">
        <v>1</v>
      </c>
    </row>
    <row r="60" spans="1:5" x14ac:dyDescent="0.4">
      <c r="A60" s="1106" t="s">
        <v>2311</v>
      </c>
      <c r="B60" s="1168" t="s">
        <v>2265</v>
      </c>
      <c r="C60" s="36" t="s">
        <v>2306</v>
      </c>
      <c r="D60" s="24" t="s">
        <v>2312</v>
      </c>
      <c r="E60" s="1166">
        <v>1</v>
      </c>
    </row>
    <row r="61" spans="1:5" x14ac:dyDescent="0.4">
      <c r="A61" s="1106" t="s">
        <v>1416</v>
      </c>
      <c r="B61" s="1168" t="s">
        <v>2265</v>
      </c>
      <c r="C61" s="36" t="s">
        <v>1893</v>
      </c>
      <c r="D61" s="24" t="s">
        <v>2313</v>
      </c>
      <c r="E61" s="1166">
        <v>1</v>
      </c>
    </row>
    <row r="62" spans="1:5" x14ac:dyDescent="0.4">
      <c r="A62" s="1106" t="s">
        <v>2314</v>
      </c>
      <c r="B62" s="1168" t="s">
        <v>2265</v>
      </c>
      <c r="C62" s="36" t="s">
        <v>2306</v>
      </c>
      <c r="D62" s="24" t="s">
        <v>2315</v>
      </c>
      <c r="E62" s="1166">
        <v>1</v>
      </c>
    </row>
    <row r="63" spans="1:5" x14ac:dyDescent="0.4">
      <c r="A63" s="1106" t="s">
        <v>2316</v>
      </c>
      <c r="B63" s="1168" t="s">
        <v>2265</v>
      </c>
      <c r="C63" s="36" t="s">
        <v>2306</v>
      </c>
      <c r="D63" s="24" t="s">
        <v>2315</v>
      </c>
      <c r="E63" s="1166">
        <v>1</v>
      </c>
    </row>
    <row r="64" spans="1:5" x14ac:dyDescent="0.4">
      <c r="A64" s="1106" t="s">
        <v>1208</v>
      </c>
      <c r="B64" s="1168" t="s">
        <v>2265</v>
      </c>
      <c r="C64" s="36" t="s">
        <v>1893</v>
      </c>
      <c r="D64" s="24" t="s">
        <v>2317</v>
      </c>
      <c r="E64" s="1166">
        <v>1</v>
      </c>
    </row>
    <row r="65" spans="1:5" x14ac:dyDescent="0.4">
      <c r="A65" s="1106" t="s">
        <v>2318</v>
      </c>
      <c r="B65" s="1168" t="s">
        <v>2265</v>
      </c>
      <c r="C65" s="36" t="s">
        <v>2310</v>
      </c>
      <c r="D65" s="24" t="s">
        <v>2315</v>
      </c>
      <c r="E65" s="1166">
        <v>1</v>
      </c>
    </row>
    <row r="66" spans="1:5" x14ac:dyDescent="0.4">
      <c r="A66" s="1106" t="s">
        <v>2319</v>
      </c>
      <c r="B66" s="1168" t="s">
        <v>2265</v>
      </c>
      <c r="C66" s="36" t="s">
        <v>2310</v>
      </c>
      <c r="D66" s="24" t="s">
        <v>2315</v>
      </c>
      <c r="E66" s="1166">
        <v>1</v>
      </c>
    </row>
    <row r="67" spans="1:5" ht="30" x14ac:dyDescent="0.4">
      <c r="A67" s="1106" t="s">
        <v>1674</v>
      </c>
      <c r="B67" s="1168" t="s">
        <v>2265</v>
      </c>
      <c r="C67" s="36" t="s">
        <v>2218</v>
      </c>
      <c r="D67" s="24" t="s">
        <v>1869</v>
      </c>
      <c r="E67" s="1166">
        <v>1</v>
      </c>
    </row>
    <row r="68" spans="1:5" ht="30" x14ac:dyDescent="0.4">
      <c r="A68" s="1106" t="s">
        <v>1675</v>
      </c>
      <c r="B68" s="1168" t="s">
        <v>2265</v>
      </c>
      <c r="C68" s="36" t="s">
        <v>2218</v>
      </c>
      <c r="D68" s="24" t="s">
        <v>1869</v>
      </c>
      <c r="E68" s="1166">
        <v>1</v>
      </c>
    </row>
    <row r="69" spans="1:5" ht="30" x14ac:dyDescent="0.4">
      <c r="A69" s="1106" t="s">
        <v>1676</v>
      </c>
      <c r="B69" s="1168" t="s">
        <v>2265</v>
      </c>
      <c r="C69" s="36" t="s">
        <v>2218</v>
      </c>
      <c r="D69" s="24" t="s">
        <v>1869</v>
      </c>
      <c r="E69" s="1166">
        <v>1</v>
      </c>
    </row>
    <row r="70" spans="1:5" x14ac:dyDescent="0.4">
      <c r="A70" s="1106" t="s">
        <v>1677</v>
      </c>
      <c r="B70" s="1168" t="s">
        <v>2265</v>
      </c>
      <c r="C70" s="36" t="s">
        <v>2218</v>
      </c>
      <c r="D70" s="24" t="s">
        <v>1869</v>
      </c>
      <c r="E70" s="1166">
        <v>1</v>
      </c>
    </row>
    <row r="71" spans="1:5" ht="30" x14ac:dyDescent="0.4">
      <c r="A71" s="1106" t="s">
        <v>1678</v>
      </c>
      <c r="B71" s="1168" t="s">
        <v>2265</v>
      </c>
      <c r="C71" s="36" t="s">
        <v>2218</v>
      </c>
      <c r="D71" s="24" t="s">
        <v>1869</v>
      </c>
      <c r="E71" s="1166">
        <v>1</v>
      </c>
    </row>
    <row r="72" spans="1:5" ht="30" x14ac:dyDescent="0.4">
      <c r="A72" s="1106" t="s">
        <v>1679</v>
      </c>
      <c r="B72" s="1168" t="s">
        <v>2265</v>
      </c>
      <c r="C72" s="36" t="s">
        <v>2218</v>
      </c>
      <c r="D72" s="24" t="s">
        <v>1869</v>
      </c>
      <c r="E72" s="1166">
        <v>1</v>
      </c>
    </row>
    <row r="73" spans="1:5" x14ac:dyDescent="0.4">
      <c r="A73" s="1106" t="s">
        <v>1680</v>
      </c>
      <c r="B73" s="1168" t="s">
        <v>2265</v>
      </c>
      <c r="C73" s="36" t="s">
        <v>2218</v>
      </c>
      <c r="D73" s="24" t="s">
        <v>1869</v>
      </c>
      <c r="E73" s="1166">
        <v>1</v>
      </c>
    </row>
    <row r="74" spans="1:5" x14ac:dyDescent="0.4">
      <c r="A74" s="1168" t="s">
        <v>1681</v>
      </c>
      <c r="B74" s="1168" t="s">
        <v>2265</v>
      </c>
      <c r="C74" s="36" t="s">
        <v>2218</v>
      </c>
      <c r="D74" s="24" t="s">
        <v>1869</v>
      </c>
      <c r="E74" s="1166">
        <v>1</v>
      </c>
    </row>
    <row r="75" spans="1:5" ht="30" x14ac:dyDescent="0.4">
      <c r="A75" s="1106" t="s">
        <v>1682</v>
      </c>
      <c r="B75" s="1168" t="s">
        <v>2265</v>
      </c>
      <c r="C75" s="36" t="s">
        <v>2218</v>
      </c>
      <c r="D75" s="24" t="s">
        <v>1869</v>
      </c>
      <c r="E75" s="1166">
        <v>1</v>
      </c>
    </row>
    <row r="76" spans="1:5" x14ac:dyDescent="0.4">
      <c r="A76" s="1106" t="s">
        <v>1683</v>
      </c>
      <c r="B76" s="1168" t="s">
        <v>2265</v>
      </c>
      <c r="C76" s="36" t="s">
        <v>2218</v>
      </c>
      <c r="D76" s="24" t="s">
        <v>1869</v>
      </c>
      <c r="E76" s="1166">
        <v>1</v>
      </c>
    </row>
    <row r="77" spans="1:5" ht="30" x14ac:dyDescent="0.4">
      <c r="A77" s="1106" t="s">
        <v>1684</v>
      </c>
      <c r="B77" s="1168" t="s">
        <v>2265</v>
      </c>
      <c r="C77" s="36" t="s">
        <v>2218</v>
      </c>
      <c r="D77" s="24" t="s">
        <v>1869</v>
      </c>
      <c r="E77" s="1166">
        <v>1</v>
      </c>
    </row>
    <row r="78" spans="1:5" x14ac:dyDescent="0.4">
      <c r="A78" s="1106" t="s">
        <v>1685</v>
      </c>
      <c r="B78" s="1168" t="s">
        <v>2265</v>
      </c>
      <c r="C78" s="36" t="s">
        <v>2218</v>
      </c>
      <c r="D78" s="24" t="s">
        <v>1869</v>
      </c>
      <c r="E78" s="1166">
        <v>1</v>
      </c>
    </row>
    <row r="79" spans="1:5" ht="30" x14ac:dyDescent="0.4">
      <c r="A79" s="1106" t="s">
        <v>1686</v>
      </c>
      <c r="B79" s="1168" t="s">
        <v>2265</v>
      </c>
      <c r="C79" s="36" t="s">
        <v>2218</v>
      </c>
      <c r="D79" s="24" t="s">
        <v>1869</v>
      </c>
      <c r="E79" s="1166">
        <v>1</v>
      </c>
    </row>
    <row r="80" spans="1:5" ht="30" x14ac:dyDescent="0.4">
      <c r="A80" s="1106" t="s">
        <v>1687</v>
      </c>
      <c r="B80" s="1168" t="s">
        <v>2265</v>
      </c>
      <c r="C80" s="36" t="s">
        <v>2218</v>
      </c>
      <c r="D80" s="24" t="s">
        <v>1869</v>
      </c>
      <c r="E80" s="1166">
        <v>1</v>
      </c>
    </row>
    <row r="81" spans="1:5" x14ac:dyDescent="0.4">
      <c r="A81" s="1106" t="s">
        <v>1233</v>
      </c>
      <c r="B81" s="1168" t="s">
        <v>2265</v>
      </c>
      <c r="C81" s="36" t="s">
        <v>2218</v>
      </c>
      <c r="D81" s="24" t="s">
        <v>1869</v>
      </c>
      <c r="E81" s="1166">
        <v>1</v>
      </c>
    </row>
    <row r="82" spans="1:5" x14ac:dyDescent="0.4">
      <c r="A82" s="1106" t="s">
        <v>690</v>
      </c>
      <c r="B82" s="1168" t="s">
        <v>2265</v>
      </c>
      <c r="C82" s="36" t="s">
        <v>2218</v>
      </c>
      <c r="D82" s="24" t="s">
        <v>1869</v>
      </c>
      <c r="E82" s="1166">
        <v>1</v>
      </c>
    </row>
    <row r="83" spans="1:5" x14ac:dyDescent="0.4">
      <c r="A83" s="1106" t="s">
        <v>910</v>
      </c>
      <c r="B83" s="1168" t="s">
        <v>2265</v>
      </c>
      <c r="C83" s="36" t="s">
        <v>2218</v>
      </c>
      <c r="D83" s="24" t="s">
        <v>1869</v>
      </c>
      <c r="E83" s="1166">
        <v>1</v>
      </c>
    </row>
    <row r="84" spans="1:5" ht="30" x14ac:dyDescent="0.4">
      <c r="A84" s="1106" t="s">
        <v>1359</v>
      </c>
      <c r="B84" s="1168" t="s">
        <v>2265</v>
      </c>
      <c r="C84" s="36" t="s">
        <v>2218</v>
      </c>
      <c r="D84" s="24" t="s">
        <v>1869</v>
      </c>
      <c r="E84" s="1166">
        <v>1</v>
      </c>
    </row>
    <row r="85" spans="1:5" ht="30" x14ac:dyDescent="0.4">
      <c r="A85" s="1106" t="s">
        <v>30</v>
      </c>
      <c r="B85" s="1168" t="s">
        <v>2265</v>
      </c>
      <c r="C85" s="36" t="s">
        <v>2218</v>
      </c>
      <c r="D85" s="24" t="s">
        <v>1869</v>
      </c>
      <c r="E85" s="1166">
        <v>1</v>
      </c>
    </row>
    <row r="86" spans="1:5" ht="30" x14ac:dyDescent="0.4">
      <c r="A86" s="1106" t="s">
        <v>67</v>
      </c>
      <c r="B86" s="1168" t="s">
        <v>2265</v>
      </c>
      <c r="C86" s="36" t="s">
        <v>2218</v>
      </c>
      <c r="D86" s="24" t="s">
        <v>1869</v>
      </c>
      <c r="E86" s="1166">
        <v>1</v>
      </c>
    </row>
    <row r="87" spans="1:5" x14ac:dyDescent="0.4">
      <c r="A87" s="1106" t="s">
        <v>325</v>
      </c>
      <c r="B87" s="1168" t="s">
        <v>2265</v>
      </c>
      <c r="C87" s="36" t="s">
        <v>2218</v>
      </c>
      <c r="D87" s="24" t="s">
        <v>1869</v>
      </c>
      <c r="E87" s="1166">
        <v>1</v>
      </c>
    </row>
    <row r="88" spans="1:5" x14ac:dyDescent="0.4">
      <c r="A88" s="1106" t="s">
        <v>379</v>
      </c>
      <c r="B88" s="1168" t="s">
        <v>2265</v>
      </c>
      <c r="C88" s="36" t="s">
        <v>2218</v>
      </c>
      <c r="D88" s="24" t="s">
        <v>1869</v>
      </c>
      <c r="E88" s="1166">
        <v>1</v>
      </c>
    </row>
    <row r="89" spans="1:5" ht="30" x14ac:dyDescent="0.4">
      <c r="A89" s="1106" t="s">
        <v>369</v>
      </c>
      <c r="B89" s="1168" t="s">
        <v>2265</v>
      </c>
      <c r="C89" s="36" t="s">
        <v>2218</v>
      </c>
      <c r="D89" s="24" t="s">
        <v>1869</v>
      </c>
      <c r="E89" s="1166">
        <v>1</v>
      </c>
    </row>
    <row r="90" spans="1:5" ht="30" x14ac:dyDescent="0.4">
      <c r="A90" s="1106" t="s">
        <v>592</v>
      </c>
      <c r="B90" s="1168" t="s">
        <v>2265</v>
      </c>
      <c r="C90" s="36" t="s">
        <v>2218</v>
      </c>
      <c r="D90" s="24" t="s">
        <v>1869</v>
      </c>
      <c r="E90" s="1166">
        <v>1</v>
      </c>
    </row>
    <row r="91" spans="1:5" x14ac:dyDescent="0.4">
      <c r="A91" s="1106" t="s">
        <v>1018</v>
      </c>
      <c r="B91" s="1168" t="s">
        <v>2265</v>
      </c>
      <c r="C91" s="36" t="s">
        <v>2218</v>
      </c>
      <c r="D91" s="24" t="s">
        <v>1869</v>
      </c>
      <c r="E91" s="1166">
        <v>1</v>
      </c>
    </row>
    <row r="92" spans="1:5" x14ac:dyDescent="0.4">
      <c r="A92" s="1106" t="s">
        <v>858</v>
      </c>
      <c r="B92" s="1168" t="s">
        <v>2265</v>
      </c>
      <c r="C92" s="36" t="s">
        <v>2218</v>
      </c>
      <c r="D92" s="24" t="s">
        <v>1869</v>
      </c>
      <c r="E92" s="1166">
        <v>1</v>
      </c>
    </row>
    <row r="93" spans="1:5" x14ac:dyDescent="0.4">
      <c r="A93" s="1106" t="s">
        <v>866</v>
      </c>
      <c r="B93" s="1168" t="s">
        <v>2265</v>
      </c>
      <c r="C93" s="36" t="s">
        <v>2218</v>
      </c>
      <c r="D93" s="24" t="s">
        <v>1869</v>
      </c>
      <c r="E93" s="1166">
        <v>1</v>
      </c>
    </row>
    <row r="94" spans="1:5" x14ac:dyDescent="0.4">
      <c r="A94" s="1106" t="s">
        <v>1385</v>
      </c>
      <c r="B94" s="1168" t="s">
        <v>2265</v>
      </c>
      <c r="C94" s="36" t="s">
        <v>2218</v>
      </c>
      <c r="D94" s="24" t="s">
        <v>1869</v>
      </c>
      <c r="E94" s="1166">
        <v>1</v>
      </c>
    </row>
    <row r="95" spans="1:5" x14ac:dyDescent="0.4">
      <c r="A95" s="1106" t="s">
        <v>111</v>
      </c>
      <c r="B95" s="1168" t="s">
        <v>2265</v>
      </c>
      <c r="C95" s="36" t="s">
        <v>2218</v>
      </c>
      <c r="D95" s="24" t="s">
        <v>1869</v>
      </c>
      <c r="E95" s="1166">
        <v>1</v>
      </c>
    </row>
    <row r="96" spans="1:5" x14ac:dyDescent="0.4">
      <c r="A96" s="1106" t="s">
        <v>889</v>
      </c>
      <c r="B96" s="1168" t="s">
        <v>2265</v>
      </c>
      <c r="C96" s="36" t="s">
        <v>2218</v>
      </c>
      <c r="D96" s="24" t="s">
        <v>1869</v>
      </c>
      <c r="E96" s="1166">
        <v>1</v>
      </c>
    </row>
    <row r="97" spans="1:5" x14ac:dyDescent="0.4">
      <c r="A97" s="1106" t="s">
        <v>899</v>
      </c>
      <c r="B97" s="1168" t="s">
        <v>2265</v>
      </c>
      <c r="C97" s="36" t="s">
        <v>2218</v>
      </c>
      <c r="D97" s="24" t="s">
        <v>1869</v>
      </c>
      <c r="E97" s="1166">
        <v>1</v>
      </c>
    </row>
    <row r="98" spans="1:5" x14ac:dyDescent="0.4">
      <c r="A98" s="1106" t="s">
        <v>892</v>
      </c>
      <c r="B98" s="1168" t="s">
        <v>2265</v>
      </c>
      <c r="C98" s="36" t="s">
        <v>2218</v>
      </c>
      <c r="D98" s="24" t="s">
        <v>1869</v>
      </c>
      <c r="E98" s="1166">
        <v>1</v>
      </c>
    </row>
    <row r="99" spans="1:5" x14ac:dyDescent="0.4">
      <c r="A99" s="1106" t="s">
        <v>499</v>
      </c>
      <c r="B99" s="1168" t="s">
        <v>2265</v>
      </c>
      <c r="C99" s="36" t="s">
        <v>2218</v>
      </c>
      <c r="D99" s="24" t="s">
        <v>1869</v>
      </c>
      <c r="E99" s="1166">
        <v>1</v>
      </c>
    </row>
    <row r="100" spans="1:5" x14ac:dyDescent="0.4">
      <c r="A100" s="1106" t="s">
        <v>502</v>
      </c>
      <c r="B100" s="1168" t="s">
        <v>2265</v>
      </c>
      <c r="C100" s="36" t="s">
        <v>2218</v>
      </c>
      <c r="D100" s="24" t="s">
        <v>1869</v>
      </c>
      <c r="E100" s="1166">
        <v>1</v>
      </c>
    </row>
    <row r="101" spans="1:5" x14ac:dyDescent="0.4">
      <c r="A101" s="1106" t="s">
        <v>694</v>
      </c>
      <c r="B101" s="1168" t="s">
        <v>2265</v>
      </c>
      <c r="C101" s="36" t="s">
        <v>2218</v>
      </c>
      <c r="D101" s="24" t="s">
        <v>1869</v>
      </c>
      <c r="E101" s="1166">
        <v>1</v>
      </c>
    </row>
    <row r="102" spans="1:5" x14ac:dyDescent="0.4">
      <c r="A102" s="1106" t="s">
        <v>693</v>
      </c>
      <c r="B102" s="1168" t="s">
        <v>2265</v>
      </c>
      <c r="C102" s="36" t="s">
        <v>2218</v>
      </c>
      <c r="D102" s="24" t="s">
        <v>1869</v>
      </c>
      <c r="E102" s="1166">
        <v>1</v>
      </c>
    </row>
    <row r="103" spans="1:5" x14ac:dyDescent="0.4">
      <c r="A103" s="1106" t="s">
        <v>1182</v>
      </c>
      <c r="B103" s="1168" t="s">
        <v>2265</v>
      </c>
      <c r="C103" s="36" t="s">
        <v>2218</v>
      </c>
      <c r="D103" s="24" t="s">
        <v>1869</v>
      </c>
      <c r="E103" s="1166">
        <v>1</v>
      </c>
    </row>
    <row r="104" spans="1:5" x14ac:dyDescent="0.4">
      <c r="A104" s="1106" t="s">
        <v>1180</v>
      </c>
      <c r="B104" s="1168" t="s">
        <v>2265</v>
      </c>
      <c r="C104" s="36" t="s">
        <v>2218</v>
      </c>
      <c r="D104" s="24" t="s">
        <v>1869</v>
      </c>
      <c r="E104" s="1166">
        <v>1</v>
      </c>
    </row>
    <row r="105" spans="1:5" x14ac:dyDescent="0.4">
      <c r="A105" s="1106" t="s">
        <v>399</v>
      </c>
      <c r="B105" s="1168" t="s">
        <v>2265</v>
      </c>
      <c r="C105" s="36" t="s">
        <v>2218</v>
      </c>
      <c r="D105" s="24" t="s">
        <v>1869</v>
      </c>
      <c r="E105" s="1166">
        <v>1</v>
      </c>
    </row>
    <row r="106" spans="1:5" x14ac:dyDescent="0.4">
      <c r="A106" s="1106" t="s">
        <v>359</v>
      </c>
      <c r="B106" s="1168" t="s">
        <v>2265</v>
      </c>
      <c r="C106" s="36" t="s">
        <v>2218</v>
      </c>
      <c r="D106" s="24" t="s">
        <v>1869</v>
      </c>
      <c r="E106" s="1166">
        <v>1</v>
      </c>
    </row>
    <row r="107" spans="1:5" ht="30" x14ac:dyDescent="0.4">
      <c r="A107" s="1106" t="s">
        <v>1358</v>
      </c>
      <c r="B107" s="1168" t="s">
        <v>2265</v>
      </c>
      <c r="C107" s="36" t="s">
        <v>2218</v>
      </c>
      <c r="D107" s="24" t="s">
        <v>1869</v>
      </c>
      <c r="E107" s="1166">
        <v>1</v>
      </c>
    </row>
    <row r="108" spans="1:5" x14ac:dyDescent="0.4">
      <c r="A108" s="1106" t="s">
        <v>440</v>
      </c>
      <c r="B108" s="1168" t="s">
        <v>2265</v>
      </c>
      <c r="C108" s="36" t="s">
        <v>2218</v>
      </c>
      <c r="D108" s="24" t="s">
        <v>1869</v>
      </c>
      <c r="E108" s="1166">
        <v>1</v>
      </c>
    </row>
    <row r="109" spans="1:5" x14ac:dyDescent="0.4">
      <c r="A109" s="1106" t="s">
        <v>395</v>
      </c>
      <c r="B109" s="1168" t="s">
        <v>2265</v>
      </c>
      <c r="C109" s="36" t="s">
        <v>2218</v>
      </c>
      <c r="D109" s="24" t="s">
        <v>1869</v>
      </c>
      <c r="E109" s="1166">
        <v>1</v>
      </c>
    </row>
    <row r="110" spans="1:5" x14ac:dyDescent="0.4">
      <c r="A110" s="1168" t="s">
        <v>1360</v>
      </c>
      <c r="B110" s="1168" t="s">
        <v>2265</v>
      </c>
      <c r="C110" s="36" t="s">
        <v>2218</v>
      </c>
      <c r="D110" s="24" t="s">
        <v>1869</v>
      </c>
      <c r="E110" s="1166">
        <v>1</v>
      </c>
    </row>
    <row r="111" spans="1:5" ht="30" x14ac:dyDescent="0.4">
      <c r="A111" s="1106" t="s">
        <v>1000</v>
      </c>
      <c r="B111" s="1168" t="s">
        <v>2265</v>
      </c>
      <c r="C111" s="36" t="s">
        <v>2218</v>
      </c>
      <c r="D111" s="24" t="s">
        <v>1869</v>
      </c>
      <c r="E111" s="1166">
        <v>1</v>
      </c>
    </row>
    <row r="112" spans="1:5" x14ac:dyDescent="0.4">
      <c r="A112" s="1106" t="s">
        <v>1001</v>
      </c>
      <c r="B112" s="1168" t="s">
        <v>2265</v>
      </c>
      <c r="C112" s="36" t="s">
        <v>2218</v>
      </c>
      <c r="D112" s="24" t="s">
        <v>1869</v>
      </c>
      <c r="E112" s="1166">
        <v>1</v>
      </c>
    </row>
    <row r="113" spans="1:5" x14ac:dyDescent="0.4">
      <c r="A113" s="1106" t="s">
        <v>486</v>
      </c>
      <c r="B113" s="1168" t="s">
        <v>2265</v>
      </c>
      <c r="C113" s="36" t="s">
        <v>2218</v>
      </c>
      <c r="D113" s="24" t="s">
        <v>1869</v>
      </c>
      <c r="E113" s="1166">
        <v>1</v>
      </c>
    </row>
    <row r="114" spans="1:5" x14ac:dyDescent="0.4">
      <c r="A114" s="1106" t="s">
        <v>1374</v>
      </c>
      <c r="B114" s="1168" t="s">
        <v>2265</v>
      </c>
      <c r="C114" s="36" t="s">
        <v>2218</v>
      </c>
      <c r="D114" s="24" t="s">
        <v>1869</v>
      </c>
      <c r="E114" s="1166">
        <v>1</v>
      </c>
    </row>
    <row r="115" spans="1:5" x14ac:dyDescent="0.4">
      <c r="A115" s="1106" t="s">
        <v>1317</v>
      </c>
      <c r="B115" s="1168" t="s">
        <v>2265</v>
      </c>
      <c r="C115" s="36" t="s">
        <v>2218</v>
      </c>
      <c r="D115" s="24" t="s">
        <v>1869</v>
      </c>
      <c r="E115" s="1166">
        <v>1</v>
      </c>
    </row>
    <row r="116" spans="1:5" x14ac:dyDescent="0.4">
      <c r="A116" s="1106" t="s">
        <v>1305</v>
      </c>
      <c r="B116" s="1168" t="s">
        <v>2265</v>
      </c>
      <c r="C116" s="36" t="s">
        <v>2218</v>
      </c>
      <c r="D116" s="24" t="s">
        <v>1869</v>
      </c>
      <c r="E116" s="1166">
        <v>1</v>
      </c>
    </row>
    <row r="117" spans="1:5" x14ac:dyDescent="0.4">
      <c r="A117" s="1106" t="s">
        <v>729</v>
      </c>
      <c r="B117" s="1168" t="s">
        <v>2265</v>
      </c>
      <c r="C117" s="36" t="s">
        <v>2218</v>
      </c>
      <c r="D117" s="24" t="s">
        <v>1869</v>
      </c>
      <c r="E117" s="1166">
        <v>1</v>
      </c>
    </row>
    <row r="118" spans="1:5" x14ac:dyDescent="0.4">
      <c r="A118" s="1106" t="s">
        <v>1361</v>
      </c>
      <c r="B118" s="1168" t="s">
        <v>2265</v>
      </c>
      <c r="C118" s="36" t="s">
        <v>2218</v>
      </c>
      <c r="D118" s="24" t="s">
        <v>1869</v>
      </c>
      <c r="E118" s="1166">
        <v>1</v>
      </c>
    </row>
    <row r="119" spans="1:5" x14ac:dyDescent="0.4">
      <c r="A119" s="1106" t="s">
        <v>1065</v>
      </c>
      <c r="B119" s="1168" t="s">
        <v>2265</v>
      </c>
      <c r="C119" s="36" t="s">
        <v>2218</v>
      </c>
      <c r="D119" s="24" t="s">
        <v>1869</v>
      </c>
      <c r="E119" s="1166">
        <v>1</v>
      </c>
    </row>
    <row r="120" spans="1:5" x14ac:dyDescent="0.4">
      <c r="A120" s="1106" t="s">
        <v>1042</v>
      </c>
      <c r="B120" s="1168" t="s">
        <v>2265</v>
      </c>
      <c r="C120" s="36" t="s">
        <v>2218</v>
      </c>
      <c r="D120" s="24" t="s">
        <v>1869</v>
      </c>
      <c r="E120" s="1166">
        <v>1</v>
      </c>
    </row>
    <row r="121" spans="1:5" x14ac:dyDescent="0.4">
      <c r="A121" s="1106" t="s">
        <v>1407</v>
      </c>
      <c r="B121" s="1168" t="s">
        <v>2265</v>
      </c>
      <c r="C121" s="36" t="s">
        <v>2218</v>
      </c>
      <c r="D121" s="24" t="s">
        <v>1869</v>
      </c>
      <c r="E121" s="1166">
        <v>1</v>
      </c>
    </row>
    <row r="122" spans="1:5" x14ac:dyDescent="0.4">
      <c r="A122" s="1106" t="s">
        <v>1433</v>
      </c>
      <c r="B122" s="1168" t="s">
        <v>2265</v>
      </c>
      <c r="C122" s="36" t="s">
        <v>2218</v>
      </c>
      <c r="D122" s="24" t="s">
        <v>1869</v>
      </c>
      <c r="E122" s="1166">
        <v>1</v>
      </c>
    </row>
    <row r="123" spans="1:5" x14ac:dyDescent="0.4">
      <c r="A123" s="1106" t="s">
        <v>701</v>
      </c>
      <c r="B123" s="1168" t="s">
        <v>2265</v>
      </c>
      <c r="C123" s="36" t="s">
        <v>2218</v>
      </c>
      <c r="D123" s="24" t="s">
        <v>1869</v>
      </c>
      <c r="E123" s="1166">
        <v>1</v>
      </c>
    </row>
    <row r="124" spans="1:5" x14ac:dyDescent="0.4">
      <c r="A124" s="1106" t="s">
        <v>908</v>
      </c>
      <c r="B124" s="1168" t="s">
        <v>2265</v>
      </c>
      <c r="C124" s="36" t="s">
        <v>2218</v>
      </c>
      <c r="D124" s="24" t="s">
        <v>1869</v>
      </c>
      <c r="E124" s="1166">
        <v>1</v>
      </c>
    </row>
    <row r="125" spans="1:5" x14ac:dyDescent="0.4">
      <c r="A125" s="1106" t="s">
        <v>1296</v>
      </c>
      <c r="B125" s="1168" t="s">
        <v>2265</v>
      </c>
      <c r="C125" s="36" t="s">
        <v>2218</v>
      </c>
      <c r="D125" s="24" t="s">
        <v>1869</v>
      </c>
      <c r="E125" s="1166">
        <v>1</v>
      </c>
    </row>
    <row r="126" spans="1:5" x14ac:dyDescent="0.4">
      <c r="A126" s="1106" t="s">
        <v>652</v>
      </c>
      <c r="B126" s="1168" t="s">
        <v>2265</v>
      </c>
      <c r="C126" s="36" t="s">
        <v>2218</v>
      </c>
      <c r="D126" s="24" t="s">
        <v>1869</v>
      </c>
      <c r="E126" s="1166">
        <v>1</v>
      </c>
    </row>
    <row r="127" spans="1:5" x14ac:dyDescent="0.4">
      <c r="A127" s="1106" t="s">
        <v>809</v>
      </c>
      <c r="B127" s="1168" t="s">
        <v>2265</v>
      </c>
      <c r="C127" s="36" t="s">
        <v>2218</v>
      </c>
      <c r="D127" s="24" t="s">
        <v>1869</v>
      </c>
      <c r="E127" s="1166">
        <v>1</v>
      </c>
    </row>
    <row r="128" spans="1:5" x14ac:dyDescent="0.4">
      <c r="A128" s="1106" t="s">
        <v>1056</v>
      </c>
      <c r="B128" s="1168" t="s">
        <v>2265</v>
      </c>
      <c r="C128" s="36" t="s">
        <v>2218</v>
      </c>
      <c r="D128" s="24" t="s">
        <v>1869</v>
      </c>
      <c r="E128" s="1166">
        <v>1</v>
      </c>
    </row>
    <row r="129" spans="1:5" x14ac:dyDescent="0.4">
      <c r="A129" s="1106" t="s">
        <v>398</v>
      </c>
      <c r="B129" s="1168" t="s">
        <v>2265</v>
      </c>
      <c r="C129" s="36" t="s">
        <v>2218</v>
      </c>
      <c r="D129" s="24" t="s">
        <v>1869</v>
      </c>
      <c r="E129" s="1166">
        <v>1</v>
      </c>
    </row>
    <row r="130" spans="1:5" x14ac:dyDescent="0.4">
      <c r="A130" s="1106" t="s">
        <v>487</v>
      </c>
      <c r="B130" s="1168" t="s">
        <v>2265</v>
      </c>
      <c r="C130" s="36" t="s">
        <v>2218</v>
      </c>
      <c r="D130" s="24" t="s">
        <v>1869</v>
      </c>
      <c r="E130" s="1166">
        <v>1</v>
      </c>
    </row>
    <row r="131" spans="1:5" x14ac:dyDescent="0.4">
      <c r="A131" s="1106" t="s">
        <v>397</v>
      </c>
      <c r="B131" s="1168" t="s">
        <v>2265</v>
      </c>
      <c r="C131" s="36" t="s">
        <v>2218</v>
      </c>
      <c r="D131" s="24" t="s">
        <v>1869</v>
      </c>
      <c r="E131" s="1166">
        <v>1</v>
      </c>
    </row>
    <row r="132" spans="1:5" x14ac:dyDescent="0.4">
      <c r="A132" s="1106" t="s">
        <v>561</v>
      </c>
      <c r="B132" s="1168" t="s">
        <v>2265</v>
      </c>
      <c r="C132" s="36" t="s">
        <v>2218</v>
      </c>
      <c r="D132" s="24" t="s">
        <v>1869</v>
      </c>
      <c r="E132" s="1166">
        <v>1</v>
      </c>
    </row>
    <row r="133" spans="1:5" x14ac:dyDescent="0.4">
      <c r="A133" s="1106" t="s">
        <v>521</v>
      </c>
      <c r="B133" s="1168" t="s">
        <v>2265</v>
      </c>
      <c r="C133" s="36" t="s">
        <v>2218</v>
      </c>
      <c r="D133" s="24" t="s">
        <v>1869</v>
      </c>
      <c r="E133" s="1166">
        <v>1</v>
      </c>
    </row>
    <row r="134" spans="1:5" x14ac:dyDescent="0.4">
      <c r="A134" s="1106" t="s">
        <v>1441</v>
      </c>
      <c r="B134" s="1168" t="s">
        <v>2265</v>
      </c>
      <c r="C134" s="36" t="s">
        <v>2218</v>
      </c>
      <c r="D134" s="24" t="s">
        <v>1869</v>
      </c>
      <c r="E134" s="1166">
        <v>1</v>
      </c>
    </row>
    <row r="135" spans="1:5" x14ac:dyDescent="0.4">
      <c r="A135" s="1106" t="s">
        <v>625</v>
      </c>
      <c r="B135" s="1168" t="s">
        <v>2265</v>
      </c>
      <c r="C135" s="36" t="s">
        <v>2218</v>
      </c>
      <c r="D135" s="24" t="s">
        <v>1869</v>
      </c>
      <c r="E135" s="1166">
        <v>1</v>
      </c>
    </row>
    <row r="136" spans="1:5" ht="30" x14ac:dyDescent="0.4">
      <c r="A136" s="1106" t="s">
        <v>1381</v>
      </c>
      <c r="B136" s="1168" t="s">
        <v>2265</v>
      </c>
      <c r="C136" s="36" t="s">
        <v>2218</v>
      </c>
      <c r="D136" s="24" t="s">
        <v>1869</v>
      </c>
      <c r="E136" s="1166">
        <v>1</v>
      </c>
    </row>
    <row r="137" spans="1:5" x14ac:dyDescent="0.4">
      <c r="A137" s="1106" t="s">
        <v>292</v>
      </c>
      <c r="B137" s="1168" t="s">
        <v>2265</v>
      </c>
      <c r="C137" s="36" t="s">
        <v>2218</v>
      </c>
      <c r="D137" s="24" t="s">
        <v>1869</v>
      </c>
      <c r="E137" s="1166">
        <v>1</v>
      </c>
    </row>
    <row r="138" spans="1:5" x14ac:dyDescent="0.4">
      <c r="A138" s="1106" t="s">
        <v>1066</v>
      </c>
      <c r="B138" s="1168" t="s">
        <v>2265</v>
      </c>
      <c r="C138" s="1106" t="s">
        <v>2218</v>
      </c>
      <c r="D138" s="24" t="s">
        <v>1869</v>
      </c>
      <c r="E138" s="1166">
        <v>1</v>
      </c>
    </row>
    <row r="139" spans="1:5" x14ac:dyDescent="0.4">
      <c r="A139" s="1106" t="s">
        <v>1439</v>
      </c>
      <c r="B139" s="1168" t="s">
        <v>2265</v>
      </c>
      <c r="C139" s="1106" t="s">
        <v>2218</v>
      </c>
      <c r="D139" s="24" t="s">
        <v>1869</v>
      </c>
      <c r="E139" s="1166">
        <v>1</v>
      </c>
    </row>
    <row r="140" spans="1:5" x14ac:dyDescent="0.4">
      <c r="A140" s="1106" t="s">
        <v>808</v>
      </c>
      <c r="B140" s="1168" t="s">
        <v>2265</v>
      </c>
      <c r="C140" s="1106" t="s">
        <v>2218</v>
      </c>
      <c r="D140" s="24" t="s">
        <v>1869</v>
      </c>
      <c r="E140" s="1166">
        <v>1</v>
      </c>
    </row>
    <row r="141" spans="1:5" x14ac:dyDescent="0.4">
      <c r="A141" s="1106" t="s">
        <v>1319</v>
      </c>
      <c r="B141" s="1168" t="s">
        <v>2265</v>
      </c>
      <c r="C141" s="36" t="s">
        <v>2218</v>
      </c>
      <c r="D141" s="24" t="s">
        <v>1869</v>
      </c>
      <c r="E141" s="1166">
        <v>1</v>
      </c>
    </row>
    <row r="142" spans="1:5" x14ac:dyDescent="0.4">
      <c r="A142" s="1106" t="s">
        <v>903</v>
      </c>
      <c r="B142" s="1168" t="s">
        <v>2265</v>
      </c>
      <c r="C142" s="36" t="s">
        <v>2218</v>
      </c>
      <c r="D142" s="24" t="s">
        <v>1869</v>
      </c>
      <c r="E142" s="1166">
        <v>1</v>
      </c>
    </row>
    <row r="143" spans="1:5" x14ac:dyDescent="0.4">
      <c r="A143" s="1106" t="s">
        <v>1145</v>
      </c>
      <c r="B143" s="1168" t="s">
        <v>2265</v>
      </c>
      <c r="C143" s="36" t="s">
        <v>2218</v>
      </c>
      <c r="D143" s="24" t="s">
        <v>1869</v>
      </c>
      <c r="E143" s="1166">
        <v>1</v>
      </c>
    </row>
    <row r="144" spans="1:5" x14ac:dyDescent="0.4">
      <c r="A144" s="1106" t="s">
        <v>805</v>
      </c>
      <c r="B144" s="1168" t="s">
        <v>2265</v>
      </c>
      <c r="C144" s="36" t="s">
        <v>2218</v>
      </c>
      <c r="D144" s="24" t="s">
        <v>1869</v>
      </c>
      <c r="E144" s="1166">
        <v>1</v>
      </c>
    </row>
    <row r="145" spans="1:5" x14ac:dyDescent="0.4">
      <c r="A145" s="1106" t="s">
        <v>1362</v>
      </c>
      <c r="B145" s="1168" t="s">
        <v>2265</v>
      </c>
      <c r="C145" s="36" t="s">
        <v>2218</v>
      </c>
      <c r="D145" s="24" t="s">
        <v>1869</v>
      </c>
      <c r="E145" s="1166">
        <v>1</v>
      </c>
    </row>
    <row r="146" spans="1:5" x14ac:dyDescent="0.4">
      <c r="A146" s="1106" t="s">
        <v>904</v>
      </c>
      <c r="B146" s="1168" t="s">
        <v>2265</v>
      </c>
      <c r="C146" s="36" t="s">
        <v>2218</v>
      </c>
      <c r="D146" s="24" t="s">
        <v>1869</v>
      </c>
      <c r="E146" s="1166">
        <v>1</v>
      </c>
    </row>
    <row r="147" spans="1:5" x14ac:dyDescent="0.4">
      <c r="A147" s="1106" t="s">
        <v>446</v>
      </c>
      <c r="B147" s="1168" t="s">
        <v>2265</v>
      </c>
      <c r="C147" s="36" t="s">
        <v>2218</v>
      </c>
      <c r="D147" s="24" t="s">
        <v>1869</v>
      </c>
      <c r="E147" s="1166">
        <v>1</v>
      </c>
    </row>
    <row r="148" spans="1:5" x14ac:dyDescent="0.4">
      <c r="A148" s="1106" t="s">
        <v>869</v>
      </c>
      <c r="B148" s="1168" t="s">
        <v>2265</v>
      </c>
      <c r="C148" s="36" t="s">
        <v>2218</v>
      </c>
      <c r="D148" s="24" t="s">
        <v>1869</v>
      </c>
      <c r="E148" s="1166">
        <v>1</v>
      </c>
    </row>
    <row r="149" spans="1:5" x14ac:dyDescent="0.4">
      <c r="A149" s="1106" t="s">
        <v>868</v>
      </c>
      <c r="B149" s="1168" t="s">
        <v>2265</v>
      </c>
      <c r="C149" s="36" t="s">
        <v>2218</v>
      </c>
      <c r="D149" s="24" t="s">
        <v>1869</v>
      </c>
      <c r="E149" s="1166">
        <v>1</v>
      </c>
    </row>
    <row r="150" spans="1:5" x14ac:dyDescent="0.4">
      <c r="A150" s="1106" t="s">
        <v>926</v>
      </c>
      <c r="B150" s="1168" t="s">
        <v>2265</v>
      </c>
      <c r="C150" s="36" t="s">
        <v>2218</v>
      </c>
      <c r="D150" s="24" t="s">
        <v>1869</v>
      </c>
      <c r="E150" s="1166">
        <v>1</v>
      </c>
    </row>
    <row r="151" spans="1:5" x14ac:dyDescent="0.4">
      <c r="A151" s="1106" t="s">
        <v>408</v>
      </c>
      <c r="B151" s="1168" t="s">
        <v>2265</v>
      </c>
      <c r="C151" s="36" t="s">
        <v>2218</v>
      </c>
      <c r="D151" s="24" t="s">
        <v>1869</v>
      </c>
      <c r="E151" s="1166">
        <v>1</v>
      </c>
    </row>
    <row r="152" spans="1:5" x14ac:dyDescent="0.4">
      <c r="A152" s="1106" t="s">
        <v>367</v>
      </c>
      <c r="B152" s="1168" t="s">
        <v>2265</v>
      </c>
      <c r="C152" s="36" t="s">
        <v>2218</v>
      </c>
      <c r="D152" s="24" t="s">
        <v>1869</v>
      </c>
      <c r="E152" s="1166">
        <v>1</v>
      </c>
    </row>
    <row r="153" spans="1:5" x14ac:dyDescent="0.4">
      <c r="A153" s="1106" t="s">
        <v>400</v>
      </c>
      <c r="B153" s="1168" t="s">
        <v>2265</v>
      </c>
      <c r="C153" s="36" t="s">
        <v>2218</v>
      </c>
      <c r="D153" s="24" t="s">
        <v>1869</v>
      </c>
      <c r="E153" s="1166">
        <v>1</v>
      </c>
    </row>
    <row r="154" spans="1:5" x14ac:dyDescent="0.4">
      <c r="A154" s="1106" t="s">
        <v>862</v>
      </c>
      <c r="B154" s="1168" t="s">
        <v>2265</v>
      </c>
      <c r="C154" s="36" t="s">
        <v>2218</v>
      </c>
      <c r="D154" s="24" t="s">
        <v>1869</v>
      </c>
      <c r="E154" s="1166">
        <v>1</v>
      </c>
    </row>
    <row r="155" spans="1:5" x14ac:dyDescent="0.4">
      <c r="A155" s="1106" t="s">
        <v>2320</v>
      </c>
      <c r="B155" s="1168" t="s">
        <v>2265</v>
      </c>
      <c r="C155" s="36" t="s">
        <v>2218</v>
      </c>
      <c r="D155" s="24" t="s">
        <v>1869</v>
      </c>
      <c r="E155" s="1166">
        <v>1</v>
      </c>
    </row>
    <row r="156" spans="1:5" x14ac:dyDescent="0.4">
      <c r="A156" s="1106" t="s">
        <v>2321</v>
      </c>
      <c r="B156" s="1168" t="s">
        <v>2265</v>
      </c>
      <c r="C156" s="36" t="s">
        <v>2218</v>
      </c>
      <c r="D156" s="24" t="s">
        <v>1869</v>
      </c>
      <c r="E156" s="1166">
        <v>1</v>
      </c>
    </row>
    <row r="157" spans="1:5" x14ac:dyDescent="0.4">
      <c r="A157" s="1106" t="s">
        <v>1147</v>
      </c>
      <c r="B157" s="1168" t="s">
        <v>2265</v>
      </c>
      <c r="C157" s="36" t="s">
        <v>2218</v>
      </c>
      <c r="D157" s="24" t="s">
        <v>1869</v>
      </c>
      <c r="E157" s="1166">
        <v>1</v>
      </c>
    </row>
    <row r="158" spans="1:5" x14ac:dyDescent="0.4">
      <c r="A158" s="1106" t="s">
        <v>1103</v>
      </c>
      <c r="B158" s="1168" t="s">
        <v>2265</v>
      </c>
      <c r="C158" s="36" t="s">
        <v>2218</v>
      </c>
      <c r="D158" s="24" t="s">
        <v>1869</v>
      </c>
      <c r="E158" s="1166">
        <v>1</v>
      </c>
    </row>
    <row r="159" spans="1:5" ht="30" x14ac:dyDescent="0.4">
      <c r="A159" s="1106" t="s">
        <v>302</v>
      </c>
      <c r="B159" s="1168" t="s">
        <v>2265</v>
      </c>
      <c r="C159" s="36" t="s">
        <v>2218</v>
      </c>
      <c r="D159" s="24" t="s">
        <v>1869</v>
      </c>
      <c r="E159" s="1166">
        <v>1</v>
      </c>
    </row>
    <row r="160" spans="1:5" ht="30" x14ac:dyDescent="0.4">
      <c r="A160" s="1106" t="s">
        <v>291</v>
      </c>
      <c r="B160" s="1168" t="s">
        <v>2265</v>
      </c>
      <c r="C160" s="36" t="s">
        <v>2218</v>
      </c>
      <c r="D160" s="24" t="s">
        <v>1869</v>
      </c>
      <c r="E160" s="1166">
        <v>1</v>
      </c>
    </row>
    <row r="161" spans="1:5" ht="30" x14ac:dyDescent="0.4">
      <c r="A161" s="1106" t="s">
        <v>1263</v>
      </c>
      <c r="B161" s="1168" t="s">
        <v>2265</v>
      </c>
      <c r="C161" s="36" t="s">
        <v>2218</v>
      </c>
      <c r="D161" s="24" t="s">
        <v>1869</v>
      </c>
      <c r="E161" s="1166">
        <v>1</v>
      </c>
    </row>
    <row r="162" spans="1:5" ht="30" x14ac:dyDescent="0.4">
      <c r="A162" s="1106" t="s">
        <v>1027</v>
      </c>
      <c r="B162" s="1168" t="s">
        <v>2265</v>
      </c>
      <c r="C162" s="36" t="s">
        <v>2218</v>
      </c>
      <c r="D162" s="24" t="s">
        <v>1869</v>
      </c>
      <c r="E162" s="1166">
        <v>1</v>
      </c>
    </row>
    <row r="163" spans="1:5" x14ac:dyDescent="0.4">
      <c r="A163" s="1106" t="s">
        <v>1324</v>
      </c>
      <c r="B163" s="1168" t="s">
        <v>2265</v>
      </c>
      <c r="C163" s="36" t="s">
        <v>2218</v>
      </c>
      <c r="D163" s="24" t="s">
        <v>1869</v>
      </c>
      <c r="E163" s="1166">
        <v>1</v>
      </c>
    </row>
    <row r="164" spans="1:5" ht="30" x14ac:dyDescent="0.4">
      <c r="A164" s="1106" t="s">
        <v>1688</v>
      </c>
      <c r="B164" s="1168" t="s">
        <v>2265</v>
      </c>
      <c r="C164" s="36" t="s">
        <v>2218</v>
      </c>
      <c r="D164" s="24" t="s">
        <v>1869</v>
      </c>
      <c r="E164" s="1166">
        <v>1</v>
      </c>
    </row>
    <row r="165" spans="1:5" x14ac:dyDescent="0.4">
      <c r="A165" s="1106" t="s">
        <v>262</v>
      </c>
      <c r="B165" s="1168" t="s">
        <v>2265</v>
      </c>
      <c r="C165" s="36" t="s">
        <v>2218</v>
      </c>
      <c r="D165" s="24" t="s">
        <v>1869</v>
      </c>
      <c r="E165" s="1166">
        <v>1</v>
      </c>
    </row>
    <row r="166" spans="1:5" x14ac:dyDescent="0.4">
      <c r="A166" s="1106" t="s">
        <v>2322</v>
      </c>
      <c r="B166" s="1168" t="s">
        <v>2265</v>
      </c>
      <c r="C166" s="36" t="s">
        <v>2218</v>
      </c>
      <c r="D166" s="24" t="s">
        <v>1869</v>
      </c>
      <c r="E166" s="1166">
        <v>1</v>
      </c>
    </row>
    <row r="167" spans="1:5" ht="30" x14ac:dyDescent="0.4">
      <c r="A167" s="1106" t="s">
        <v>349</v>
      </c>
      <c r="B167" s="1168" t="s">
        <v>2265</v>
      </c>
      <c r="C167" s="36" t="s">
        <v>2218</v>
      </c>
      <c r="D167" s="24" t="s">
        <v>1869</v>
      </c>
      <c r="E167" s="1166">
        <v>1</v>
      </c>
    </row>
    <row r="168" spans="1:5" ht="30" x14ac:dyDescent="0.4">
      <c r="A168" s="1106" t="s">
        <v>1325</v>
      </c>
      <c r="B168" s="1106" t="s">
        <v>2265</v>
      </c>
      <c r="C168" s="36" t="s">
        <v>2218</v>
      </c>
      <c r="D168" s="24" t="s">
        <v>1869</v>
      </c>
      <c r="E168" s="1166">
        <v>1</v>
      </c>
    </row>
    <row r="169" spans="1:5" x14ac:dyDescent="0.4">
      <c r="A169" s="1106" t="s">
        <v>1689</v>
      </c>
      <c r="B169" s="1106" t="s">
        <v>2265</v>
      </c>
      <c r="C169" s="36" t="s">
        <v>2218</v>
      </c>
      <c r="D169" s="24" t="s">
        <v>1869</v>
      </c>
      <c r="E169" s="1166">
        <v>1</v>
      </c>
    </row>
    <row r="170" spans="1:5" ht="30" x14ac:dyDescent="0.4">
      <c r="A170" s="1106" t="s">
        <v>648</v>
      </c>
      <c r="B170" s="1168" t="s">
        <v>2265</v>
      </c>
      <c r="C170" s="36" t="s">
        <v>2218</v>
      </c>
      <c r="D170" s="24" t="s">
        <v>1869</v>
      </c>
      <c r="E170" s="1166">
        <v>1</v>
      </c>
    </row>
    <row r="171" spans="1:5" ht="30" x14ac:dyDescent="0.4">
      <c r="A171" s="1106" t="s">
        <v>154</v>
      </c>
      <c r="B171" s="1168" t="s">
        <v>2265</v>
      </c>
      <c r="C171" s="36" t="s">
        <v>2218</v>
      </c>
      <c r="D171" s="24" t="s">
        <v>1869</v>
      </c>
      <c r="E171" s="1166">
        <v>1</v>
      </c>
    </row>
    <row r="172" spans="1:5" x14ac:dyDescent="0.4">
      <c r="A172" s="1106" t="s">
        <v>1335</v>
      </c>
      <c r="B172" s="1168" t="s">
        <v>2265</v>
      </c>
      <c r="C172" s="36" t="s">
        <v>2218</v>
      </c>
      <c r="D172" s="24" t="s">
        <v>1869</v>
      </c>
      <c r="E172" s="1166">
        <v>1</v>
      </c>
    </row>
    <row r="173" spans="1:5" x14ac:dyDescent="0.4">
      <c r="A173" s="1106" t="s">
        <v>1690</v>
      </c>
      <c r="B173" s="1168" t="s">
        <v>2265</v>
      </c>
      <c r="C173" s="36" t="s">
        <v>2218</v>
      </c>
      <c r="D173" s="24" t="s">
        <v>1869</v>
      </c>
      <c r="E173" s="1166">
        <v>1</v>
      </c>
    </row>
    <row r="174" spans="1:5" x14ac:dyDescent="0.4">
      <c r="A174" s="1106" t="s">
        <v>1691</v>
      </c>
      <c r="B174" s="1168" t="s">
        <v>2265</v>
      </c>
      <c r="C174" s="36" t="s">
        <v>2218</v>
      </c>
      <c r="D174" s="24" t="s">
        <v>1869</v>
      </c>
      <c r="E174" s="1166">
        <v>1</v>
      </c>
    </row>
    <row r="175" spans="1:5" x14ac:dyDescent="0.4">
      <c r="A175" s="1106" t="s">
        <v>381</v>
      </c>
      <c r="B175" s="1168" t="s">
        <v>2265</v>
      </c>
      <c r="C175" s="36" t="s">
        <v>2218</v>
      </c>
      <c r="D175" s="24" t="s">
        <v>1869</v>
      </c>
      <c r="E175" s="1166">
        <v>1</v>
      </c>
    </row>
    <row r="176" spans="1:5" ht="30" x14ac:dyDescent="0.4">
      <c r="A176" s="1106" t="s">
        <v>1692</v>
      </c>
      <c r="B176" s="1168" t="s">
        <v>2265</v>
      </c>
      <c r="C176" s="36" t="s">
        <v>2218</v>
      </c>
      <c r="D176" s="24" t="s">
        <v>1869</v>
      </c>
      <c r="E176" s="1166">
        <v>1</v>
      </c>
    </row>
    <row r="177" spans="1:5" ht="30" x14ac:dyDescent="0.4">
      <c r="A177" s="1106" t="s">
        <v>609</v>
      </c>
      <c r="B177" s="1168" t="s">
        <v>2265</v>
      </c>
      <c r="C177" s="36" t="s">
        <v>2218</v>
      </c>
      <c r="D177" s="24" t="s">
        <v>1869</v>
      </c>
      <c r="E177" s="1166">
        <v>1</v>
      </c>
    </row>
    <row r="178" spans="1:5" ht="30" x14ac:dyDescent="0.4">
      <c r="A178" s="1106" t="s">
        <v>1046</v>
      </c>
      <c r="B178" s="1168" t="s">
        <v>2265</v>
      </c>
      <c r="C178" s="36" t="s">
        <v>2218</v>
      </c>
      <c r="D178" s="24" t="s">
        <v>1869</v>
      </c>
      <c r="E178" s="1166">
        <v>1</v>
      </c>
    </row>
    <row r="179" spans="1:5" ht="30" x14ac:dyDescent="0.4">
      <c r="A179" s="1106" t="s">
        <v>1693</v>
      </c>
      <c r="B179" s="1168" t="s">
        <v>2265</v>
      </c>
      <c r="C179" s="36" t="s">
        <v>2218</v>
      </c>
      <c r="D179" s="24" t="s">
        <v>1869</v>
      </c>
      <c r="E179" s="1166">
        <v>1</v>
      </c>
    </row>
    <row r="180" spans="1:5" x14ac:dyDescent="0.4">
      <c r="A180" s="1106" t="s">
        <v>259</v>
      </c>
      <c r="B180" s="1168" t="s">
        <v>2265</v>
      </c>
      <c r="C180" s="36" t="s">
        <v>2218</v>
      </c>
      <c r="D180" s="24" t="s">
        <v>1869</v>
      </c>
      <c r="E180" s="1166">
        <v>1</v>
      </c>
    </row>
    <row r="181" spans="1:5" x14ac:dyDescent="0.4">
      <c r="A181" s="1106" t="s">
        <v>1121</v>
      </c>
      <c r="B181" s="1168" t="s">
        <v>2265</v>
      </c>
      <c r="C181" s="36" t="s">
        <v>2218</v>
      </c>
      <c r="D181" s="24" t="s">
        <v>1869</v>
      </c>
      <c r="E181" s="1166">
        <v>1</v>
      </c>
    </row>
    <row r="182" spans="1:5" x14ac:dyDescent="0.4">
      <c r="A182" s="1106" t="s">
        <v>301</v>
      </c>
      <c r="B182" s="1168" t="s">
        <v>2265</v>
      </c>
      <c r="C182" s="36" t="s">
        <v>2218</v>
      </c>
      <c r="D182" s="24" t="s">
        <v>1869</v>
      </c>
      <c r="E182" s="1166">
        <v>1</v>
      </c>
    </row>
    <row r="183" spans="1:5" ht="30" x14ac:dyDescent="0.4">
      <c r="A183" s="1106" t="s">
        <v>376</v>
      </c>
      <c r="B183" s="1168" t="s">
        <v>2265</v>
      </c>
      <c r="C183" s="36" t="s">
        <v>2218</v>
      </c>
      <c r="D183" s="24" t="s">
        <v>1869</v>
      </c>
      <c r="E183" s="1166">
        <v>1</v>
      </c>
    </row>
    <row r="184" spans="1:5" ht="30" x14ac:dyDescent="0.4">
      <c r="A184" s="1106" t="s">
        <v>1345</v>
      </c>
      <c r="B184" s="1168" t="s">
        <v>2265</v>
      </c>
      <c r="C184" s="36" t="s">
        <v>2218</v>
      </c>
      <c r="D184" s="24" t="s">
        <v>1869</v>
      </c>
      <c r="E184" s="1166">
        <v>1</v>
      </c>
    </row>
    <row r="185" spans="1:5" x14ac:dyDescent="0.4">
      <c r="A185" s="1106" t="s">
        <v>1340</v>
      </c>
      <c r="B185" s="1168" t="s">
        <v>2265</v>
      </c>
      <c r="C185" s="36" t="s">
        <v>2218</v>
      </c>
      <c r="D185" s="24" t="s">
        <v>1869</v>
      </c>
      <c r="E185" s="1166">
        <v>1</v>
      </c>
    </row>
    <row r="186" spans="1:5" x14ac:dyDescent="0.4">
      <c r="A186" s="1106" t="s">
        <v>86</v>
      </c>
      <c r="B186" s="1168" t="s">
        <v>2265</v>
      </c>
      <c r="C186" s="1106" t="s">
        <v>2218</v>
      </c>
      <c r="D186" s="24" t="s">
        <v>1869</v>
      </c>
      <c r="E186" s="1166">
        <v>1</v>
      </c>
    </row>
    <row r="187" spans="1:5" ht="30" x14ac:dyDescent="0.4">
      <c r="A187" s="1106" t="s">
        <v>452</v>
      </c>
      <c r="B187" s="1168" t="s">
        <v>2265</v>
      </c>
      <c r="C187" s="36" t="s">
        <v>2218</v>
      </c>
      <c r="D187" s="24" t="s">
        <v>1869</v>
      </c>
      <c r="E187" s="1166">
        <v>1</v>
      </c>
    </row>
    <row r="188" spans="1:5" ht="30" x14ac:dyDescent="0.4">
      <c r="A188" s="1106" t="s">
        <v>1694</v>
      </c>
      <c r="B188" s="1168" t="s">
        <v>2265</v>
      </c>
      <c r="C188" s="36" t="s">
        <v>2218</v>
      </c>
      <c r="D188" s="24" t="s">
        <v>1869</v>
      </c>
      <c r="E188" s="1166">
        <v>1</v>
      </c>
    </row>
    <row r="189" spans="1:5" x14ac:dyDescent="0.4">
      <c r="A189" s="1106" t="s">
        <v>263</v>
      </c>
      <c r="B189" s="1168" t="s">
        <v>2265</v>
      </c>
      <c r="C189" s="36" t="s">
        <v>2218</v>
      </c>
      <c r="D189" s="24" t="s">
        <v>1869</v>
      </c>
      <c r="E189" s="1166">
        <v>1</v>
      </c>
    </row>
    <row r="190" spans="1:5" x14ac:dyDescent="0.4">
      <c r="A190" s="1106" t="s">
        <v>891</v>
      </c>
      <c r="B190" s="1168" t="s">
        <v>2265</v>
      </c>
      <c r="C190" s="36" t="s">
        <v>2218</v>
      </c>
      <c r="D190" s="24" t="s">
        <v>1869</v>
      </c>
      <c r="E190" s="1166">
        <v>1</v>
      </c>
    </row>
    <row r="191" spans="1:5" x14ac:dyDescent="0.4">
      <c r="A191" s="1106" t="s">
        <v>894</v>
      </c>
      <c r="B191" s="1168" t="s">
        <v>2265</v>
      </c>
      <c r="C191" s="36" t="s">
        <v>2218</v>
      </c>
      <c r="D191" s="24" t="s">
        <v>1869</v>
      </c>
      <c r="E191" s="1166">
        <v>1</v>
      </c>
    </row>
    <row r="192" spans="1:5" x14ac:dyDescent="0.4">
      <c r="A192" s="1106" t="s">
        <v>1695</v>
      </c>
      <c r="B192" s="1168" t="s">
        <v>2265</v>
      </c>
      <c r="C192" s="36" t="s">
        <v>2218</v>
      </c>
      <c r="D192" s="24" t="s">
        <v>1869</v>
      </c>
      <c r="E192" s="1166">
        <v>1</v>
      </c>
    </row>
    <row r="193" spans="1:5" ht="30" x14ac:dyDescent="0.4">
      <c r="A193" s="1106" t="s">
        <v>1199</v>
      </c>
      <c r="B193" s="1168" t="s">
        <v>2265</v>
      </c>
      <c r="C193" s="36" t="s">
        <v>2218</v>
      </c>
      <c r="D193" s="24" t="s">
        <v>1869</v>
      </c>
      <c r="E193" s="1166">
        <v>1</v>
      </c>
    </row>
    <row r="194" spans="1:5" x14ac:dyDescent="0.4">
      <c r="A194" s="1106" t="s">
        <v>151</v>
      </c>
      <c r="B194" s="1168" t="s">
        <v>2265</v>
      </c>
      <c r="C194" s="36" t="s">
        <v>2218</v>
      </c>
      <c r="D194" s="24" t="s">
        <v>1869</v>
      </c>
      <c r="E194" s="1166">
        <v>1</v>
      </c>
    </row>
    <row r="195" spans="1:5" x14ac:dyDescent="0.4">
      <c r="A195" s="1106" t="s">
        <v>268</v>
      </c>
      <c r="B195" s="1168" t="s">
        <v>2265</v>
      </c>
      <c r="C195" s="36" t="s">
        <v>2218</v>
      </c>
      <c r="D195" s="24" t="s">
        <v>1869</v>
      </c>
      <c r="E195" s="1166">
        <v>1</v>
      </c>
    </row>
    <row r="196" spans="1:5" x14ac:dyDescent="0.4">
      <c r="A196" s="1106" t="s">
        <v>897</v>
      </c>
      <c r="B196" s="1168" t="s">
        <v>2265</v>
      </c>
      <c r="C196" s="36" t="s">
        <v>2218</v>
      </c>
      <c r="D196" s="24" t="s">
        <v>1869</v>
      </c>
      <c r="E196" s="1166">
        <v>1</v>
      </c>
    </row>
    <row r="197" spans="1:5" x14ac:dyDescent="0.4">
      <c r="A197" s="1106" t="s">
        <v>1339</v>
      </c>
      <c r="B197" s="1168" t="s">
        <v>2265</v>
      </c>
      <c r="C197" s="36" t="s">
        <v>2218</v>
      </c>
      <c r="D197" s="24" t="s">
        <v>1869</v>
      </c>
      <c r="E197" s="1166">
        <v>1</v>
      </c>
    </row>
    <row r="198" spans="1:5" x14ac:dyDescent="0.4">
      <c r="A198" s="1106" t="s">
        <v>1053</v>
      </c>
      <c r="B198" s="1168" t="s">
        <v>2265</v>
      </c>
      <c r="C198" s="36" t="s">
        <v>2218</v>
      </c>
      <c r="D198" s="24" t="s">
        <v>1869</v>
      </c>
      <c r="E198" s="1166">
        <v>1</v>
      </c>
    </row>
    <row r="199" spans="1:5" x14ac:dyDescent="0.4">
      <c r="A199" s="1106" t="s">
        <v>1125</v>
      </c>
      <c r="B199" s="1168" t="s">
        <v>2265</v>
      </c>
      <c r="C199" s="36" t="s">
        <v>2218</v>
      </c>
      <c r="D199" s="24" t="s">
        <v>1869</v>
      </c>
      <c r="E199" s="1166">
        <v>1</v>
      </c>
    </row>
    <row r="200" spans="1:5" x14ac:dyDescent="0.4">
      <c r="A200" s="1106" t="s">
        <v>898</v>
      </c>
      <c r="B200" s="1168" t="s">
        <v>2265</v>
      </c>
      <c r="C200" s="36" t="s">
        <v>2218</v>
      </c>
      <c r="D200" s="24" t="s">
        <v>1869</v>
      </c>
      <c r="E200" s="1166">
        <v>1</v>
      </c>
    </row>
    <row r="201" spans="1:5" x14ac:dyDescent="0.4">
      <c r="A201" s="1106" t="s">
        <v>327</v>
      </c>
      <c r="B201" s="1168" t="s">
        <v>2265</v>
      </c>
      <c r="C201" s="36" t="s">
        <v>2218</v>
      </c>
      <c r="D201" s="24" t="s">
        <v>1869</v>
      </c>
      <c r="E201" s="1166">
        <v>1</v>
      </c>
    </row>
    <row r="202" spans="1:5" x14ac:dyDescent="0.4">
      <c r="A202" s="1106" t="s">
        <v>1043</v>
      </c>
      <c r="B202" s="1168" t="s">
        <v>2265</v>
      </c>
      <c r="C202" s="36" t="s">
        <v>2218</v>
      </c>
      <c r="D202" s="24" t="s">
        <v>1869</v>
      </c>
      <c r="E202" s="1166">
        <v>1</v>
      </c>
    </row>
    <row r="203" spans="1:5" x14ac:dyDescent="0.4">
      <c r="A203" s="1106" t="s">
        <v>456</v>
      </c>
      <c r="B203" s="1168" t="s">
        <v>2265</v>
      </c>
      <c r="C203" s="36" t="s">
        <v>2218</v>
      </c>
      <c r="D203" s="24" t="s">
        <v>1869</v>
      </c>
      <c r="E203" s="1166">
        <v>1</v>
      </c>
    </row>
    <row r="204" spans="1:5" x14ac:dyDescent="0.4">
      <c r="A204" s="1106" t="s">
        <v>890</v>
      </c>
      <c r="B204" s="1168" t="s">
        <v>2265</v>
      </c>
      <c r="C204" s="36" t="s">
        <v>2218</v>
      </c>
      <c r="D204" s="24" t="s">
        <v>1869</v>
      </c>
      <c r="E204" s="1166">
        <v>1</v>
      </c>
    </row>
    <row r="205" spans="1:5" x14ac:dyDescent="0.4">
      <c r="A205" s="1106" t="s">
        <v>1308</v>
      </c>
      <c r="B205" s="1168" t="s">
        <v>2265</v>
      </c>
      <c r="C205" s="36" t="s">
        <v>2218</v>
      </c>
      <c r="D205" s="24" t="s">
        <v>1869</v>
      </c>
      <c r="E205" s="1166">
        <v>1</v>
      </c>
    </row>
    <row r="206" spans="1:5" x14ac:dyDescent="0.4">
      <c r="A206" s="1106" t="s">
        <v>1697</v>
      </c>
      <c r="B206" s="1168" t="s">
        <v>2265</v>
      </c>
      <c r="C206" s="36" t="s">
        <v>2218</v>
      </c>
      <c r="D206" s="24" t="s">
        <v>1869</v>
      </c>
      <c r="E206" s="1166">
        <v>1</v>
      </c>
    </row>
    <row r="207" spans="1:5" x14ac:dyDescent="0.4">
      <c r="A207" s="1106" t="s">
        <v>1203</v>
      </c>
      <c r="B207" s="1168" t="s">
        <v>2265</v>
      </c>
      <c r="C207" s="36" t="s">
        <v>2218</v>
      </c>
      <c r="D207" s="24" t="s">
        <v>1869</v>
      </c>
      <c r="E207" s="1166">
        <v>1</v>
      </c>
    </row>
    <row r="208" spans="1:5" x14ac:dyDescent="0.4">
      <c r="A208" s="1106" t="s">
        <v>413</v>
      </c>
      <c r="B208" s="1168" t="s">
        <v>2265</v>
      </c>
      <c r="C208" s="36" t="s">
        <v>2218</v>
      </c>
      <c r="D208" s="24" t="s">
        <v>1869</v>
      </c>
      <c r="E208" s="1166">
        <v>1</v>
      </c>
    </row>
    <row r="209" spans="1:5" x14ac:dyDescent="0.4">
      <c r="A209" s="1106" t="s">
        <v>299</v>
      </c>
      <c r="B209" s="1168" t="s">
        <v>2265</v>
      </c>
      <c r="C209" s="36" t="s">
        <v>2218</v>
      </c>
      <c r="D209" s="24" t="s">
        <v>1869</v>
      </c>
      <c r="E209" s="1166">
        <v>1</v>
      </c>
    </row>
    <row r="210" spans="1:5" x14ac:dyDescent="0.4">
      <c r="A210" s="1106" t="s">
        <v>391</v>
      </c>
      <c r="B210" s="1168" t="s">
        <v>2265</v>
      </c>
      <c r="C210" s="36" t="s">
        <v>2218</v>
      </c>
      <c r="D210" s="24" t="s">
        <v>1869</v>
      </c>
      <c r="E210" s="1166">
        <v>1</v>
      </c>
    </row>
    <row r="211" spans="1:5" x14ac:dyDescent="0.4">
      <c r="A211" s="1106" t="s">
        <v>523</v>
      </c>
      <c r="B211" s="1168" t="s">
        <v>2265</v>
      </c>
      <c r="C211" s="36" t="s">
        <v>2218</v>
      </c>
      <c r="D211" s="24" t="s">
        <v>1869</v>
      </c>
      <c r="E211" s="1166">
        <v>1</v>
      </c>
    </row>
    <row r="212" spans="1:5" x14ac:dyDescent="0.4">
      <c r="A212" s="1106" t="s">
        <v>522</v>
      </c>
      <c r="B212" s="1168" t="s">
        <v>2265</v>
      </c>
      <c r="C212" s="36" t="s">
        <v>2218</v>
      </c>
      <c r="D212" s="24" t="s">
        <v>1869</v>
      </c>
      <c r="E212" s="1166">
        <v>1</v>
      </c>
    </row>
    <row r="213" spans="1:5" ht="30" x14ac:dyDescent="0.4">
      <c r="A213" s="1106" t="s">
        <v>984</v>
      </c>
      <c r="B213" s="1168" t="s">
        <v>2265</v>
      </c>
      <c r="C213" s="36" t="s">
        <v>2218</v>
      </c>
      <c r="D213" s="24" t="s">
        <v>1869</v>
      </c>
      <c r="E213" s="1166">
        <v>1</v>
      </c>
    </row>
    <row r="214" spans="1:5" x14ac:dyDescent="0.4">
      <c r="A214" s="1106" t="s">
        <v>1160</v>
      </c>
      <c r="B214" s="1168" t="s">
        <v>2265</v>
      </c>
      <c r="C214" s="36" t="s">
        <v>2218</v>
      </c>
      <c r="D214" s="24" t="s">
        <v>1869</v>
      </c>
      <c r="E214" s="1166">
        <v>1</v>
      </c>
    </row>
    <row r="215" spans="1:5" x14ac:dyDescent="0.4">
      <c r="A215" s="1106" t="s">
        <v>1698</v>
      </c>
      <c r="B215" s="1168" t="s">
        <v>2265</v>
      </c>
      <c r="C215" s="36" t="s">
        <v>2218</v>
      </c>
      <c r="D215" s="24" t="s">
        <v>1869</v>
      </c>
      <c r="E215" s="1166">
        <v>1</v>
      </c>
    </row>
    <row r="216" spans="1:5" x14ac:dyDescent="0.4">
      <c r="A216" s="1106" t="s">
        <v>2323</v>
      </c>
      <c r="B216" s="1168" t="s">
        <v>2265</v>
      </c>
      <c r="C216" s="36" t="s">
        <v>2218</v>
      </c>
      <c r="D216" s="24" t="s">
        <v>1869</v>
      </c>
      <c r="E216" s="1166">
        <v>1</v>
      </c>
    </row>
    <row r="217" spans="1:5" x14ac:dyDescent="0.4">
      <c r="A217" s="1106" t="s">
        <v>1229</v>
      </c>
      <c r="B217" s="1168" t="s">
        <v>2265</v>
      </c>
      <c r="C217" s="36" t="s">
        <v>2218</v>
      </c>
      <c r="D217" s="24" t="s">
        <v>1869</v>
      </c>
      <c r="E217" s="1166">
        <v>1</v>
      </c>
    </row>
    <row r="218" spans="1:5" ht="30" x14ac:dyDescent="0.4">
      <c r="A218" s="1106" t="s">
        <v>1002</v>
      </c>
      <c r="B218" s="1168" t="s">
        <v>2265</v>
      </c>
      <c r="C218" s="36" t="s">
        <v>2218</v>
      </c>
      <c r="D218" s="24" t="s">
        <v>1869</v>
      </c>
      <c r="E218" s="1166">
        <v>1</v>
      </c>
    </row>
    <row r="219" spans="1:5" x14ac:dyDescent="0.4">
      <c r="A219" s="1106" t="s">
        <v>141</v>
      </c>
      <c r="B219" s="1168" t="s">
        <v>2265</v>
      </c>
      <c r="C219" s="36" t="s">
        <v>2218</v>
      </c>
      <c r="D219" s="24" t="s">
        <v>1869</v>
      </c>
      <c r="E219" s="1166">
        <v>1</v>
      </c>
    </row>
    <row r="220" spans="1:5" x14ac:dyDescent="0.4">
      <c r="A220" s="1106" t="s">
        <v>1699</v>
      </c>
      <c r="B220" s="1168" t="s">
        <v>2265</v>
      </c>
      <c r="C220" s="36" t="s">
        <v>2218</v>
      </c>
      <c r="D220" s="24" t="s">
        <v>1869</v>
      </c>
      <c r="E220" s="1166">
        <v>1</v>
      </c>
    </row>
    <row r="221" spans="1:5" x14ac:dyDescent="0.4">
      <c r="A221" s="1106" t="s">
        <v>520</v>
      </c>
      <c r="B221" s="1168" t="s">
        <v>2265</v>
      </c>
      <c r="C221" s="36" t="s">
        <v>2218</v>
      </c>
      <c r="D221" s="24" t="s">
        <v>1869</v>
      </c>
      <c r="E221" s="1166">
        <v>1</v>
      </c>
    </row>
    <row r="222" spans="1:5" ht="30" x14ac:dyDescent="0.4">
      <c r="A222" s="1106" t="s">
        <v>1168</v>
      </c>
      <c r="B222" s="1168" t="s">
        <v>2265</v>
      </c>
      <c r="C222" s="36" t="s">
        <v>2218</v>
      </c>
      <c r="D222" s="24" t="s">
        <v>1869</v>
      </c>
      <c r="E222" s="1166">
        <v>1</v>
      </c>
    </row>
    <row r="223" spans="1:5" x14ac:dyDescent="0.4">
      <c r="A223" s="1106" t="s">
        <v>1346</v>
      </c>
      <c r="B223" s="1168" t="s">
        <v>2265</v>
      </c>
      <c r="C223" s="36" t="s">
        <v>2218</v>
      </c>
      <c r="D223" s="24" t="s">
        <v>1869</v>
      </c>
      <c r="E223" s="1166">
        <v>1</v>
      </c>
    </row>
    <row r="224" spans="1:5" x14ac:dyDescent="0.4">
      <c r="A224" s="1106" t="s">
        <v>1700</v>
      </c>
      <c r="B224" s="1168" t="s">
        <v>2265</v>
      </c>
      <c r="C224" s="36" t="s">
        <v>2218</v>
      </c>
      <c r="D224" s="24" t="s">
        <v>1869</v>
      </c>
      <c r="E224" s="1166">
        <v>1</v>
      </c>
    </row>
    <row r="225" spans="1:5" ht="30" x14ac:dyDescent="0.4">
      <c r="A225" s="1106" t="s">
        <v>1701</v>
      </c>
      <c r="B225" s="1168" t="s">
        <v>2265</v>
      </c>
      <c r="C225" s="1106" t="s">
        <v>2218</v>
      </c>
      <c r="D225" s="24" t="s">
        <v>1869</v>
      </c>
      <c r="E225" s="1166">
        <v>1</v>
      </c>
    </row>
    <row r="226" spans="1:5" ht="30" x14ac:dyDescent="0.4">
      <c r="A226" s="1106" t="s">
        <v>995</v>
      </c>
      <c r="B226" s="1168" t="s">
        <v>2265</v>
      </c>
      <c r="C226" s="36" t="s">
        <v>2218</v>
      </c>
      <c r="D226" s="24" t="s">
        <v>1869</v>
      </c>
      <c r="E226" s="1166">
        <v>1</v>
      </c>
    </row>
    <row r="227" spans="1:5" x14ac:dyDescent="0.4">
      <c r="A227" s="1106" t="s">
        <v>1156</v>
      </c>
      <c r="B227" s="1168" t="s">
        <v>2265</v>
      </c>
      <c r="C227" s="36" t="s">
        <v>2218</v>
      </c>
      <c r="D227" s="24" t="s">
        <v>1869</v>
      </c>
      <c r="E227" s="1166">
        <v>1</v>
      </c>
    </row>
    <row r="228" spans="1:5" x14ac:dyDescent="0.4">
      <c r="A228" s="1106" t="s">
        <v>496</v>
      </c>
      <c r="B228" s="1168" t="s">
        <v>2265</v>
      </c>
      <c r="C228" s="36" t="s">
        <v>2218</v>
      </c>
      <c r="D228" s="24" t="s">
        <v>1869</v>
      </c>
      <c r="E228" s="1166">
        <v>1</v>
      </c>
    </row>
    <row r="229" spans="1:5" x14ac:dyDescent="0.4">
      <c r="A229" s="1106" t="s">
        <v>539</v>
      </c>
      <c r="B229" s="1168" t="s">
        <v>2265</v>
      </c>
      <c r="C229" s="36" t="s">
        <v>2218</v>
      </c>
      <c r="D229" s="24" t="s">
        <v>1869</v>
      </c>
      <c r="E229" s="1166">
        <v>1</v>
      </c>
    </row>
    <row r="230" spans="1:5" ht="30" x14ac:dyDescent="0.4">
      <c r="A230" s="1106" t="s">
        <v>1039</v>
      </c>
      <c r="B230" s="1168" t="s">
        <v>2265</v>
      </c>
      <c r="C230" s="36" t="s">
        <v>2218</v>
      </c>
      <c r="D230" s="24" t="s">
        <v>1869</v>
      </c>
      <c r="E230" s="1166">
        <v>1</v>
      </c>
    </row>
    <row r="231" spans="1:5" x14ac:dyDescent="0.4">
      <c r="A231" s="1106" t="s">
        <v>2324</v>
      </c>
      <c r="B231" s="1168" t="s">
        <v>2265</v>
      </c>
      <c r="C231" s="36" t="s">
        <v>2218</v>
      </c>
      <c r="D231" s="24" t="s">
        <v>1869</v>
      </c>
      <c r="E231" s="1166">
        <v>1</v>
      </c>
    </row>
    <row r="232" spans="1:5" x14ac:dyDescent="0.4">
      <c r="A232" s="1106" t="s">
        <v>1040</v>
      </c>
      <c r="B232" s="1168" t="s">
        <v>2265</v>
      </c>
      <c r="C232" s="36" t="s">
        <v>2218</v>
      </c>
      <c r="D232" s="24" t="s">
        <v>1869</v>
      </c>
      <c r="E232" s="1166">
        <v>1</v>
      </c>
    </row>
    <row r="233" spans="1:5" x14ac:dyDescent="0.4">
      <c r="A233" s="1106" t="s">
        <v>811</v>
      </c>
      <c r="B233" s="1168" t="s">
        <v>2265</v>
      </c>
      <c r="C233" s="36" t="s">
        <v>2218</v>
      </c>
      <c r="D233" s="24" t="s">
        <v>1869</v>
      </c>
      <c r="E233" s="1166">
        <v>1</v>
      </c>
    </row>
    <row r="234" spans="1:5" ht="30" x14ac:dyDescent="0.4">
      <c r="A234" s="1106" t="s">
        <v>320</v>
      </c>
      <c r="B234" s="1168" t="s">
        <v>2265</v>
      </c>
      <c r="C234" s="36" t="s">
        <v>2218</v>
      </c>
      <c r="D234" s="24" t="s">
        <v>1869</v>
      </c>
      <c r="E234" s="1166">
        <v>1</v>
      </c>
    </row>
    <row r="235" spans="1:5" ht="30" x14ac:dyDescent="0.4">
      <c r="A235" s="1106" t="s">
        <v>135</v>
      </c>
      <c r="B235" s="1168" t="s">
        <v>2265</v>
      </c>
      <c r="C235" s="36" t="s">
        <v>2218</v>
      </c>
      <c r="D235" s="24" t="s">
        <v>1869</v>
      </c>
      <c r="E235" s="1166">
        <v>1</v>
      </c>
    </row>
    <row r="236" spans="1:5" x14ac:dyDescent="0.4">
      <c r="A236" s="1106" t="s">
        <v>840</v>
      </c>
      <c r="B236" s="1168" t="s">
        <v>2265</v>
      </c>
      <c r="C236" s="36" t="s">
        <v>2218</v>
      </c>
      <c r="D236" s="24" t="s">
        <v>1869</v>
      </c>
      <c r="E236" s="1166">
        <v>1</v>
      </c>
    </row>
    <row r="237" spans="1:5" x14ac:dyDescent="0.4">
      <c r="A237" s="1106" t="s">
        <v>847</v>
      </c>
      <c r="B237" s="1168" t="s">
        <v>2265</v>
      </c>
      <c r="C237" s="36" t="s">
        <v>2218</v>
      </c>
      <c r="D237" s="24" t="s">
        <v>1869</v>
      </c>
      <c r="E237" s="1166">
        <v>1</v>
      </c>
    </row>
    <row r="238" spans="1:5" x14ac:dyDescent="0.4">
      <c r="A238" s="1106" t="s">
        <v>846</v>
      </c>
      <c r="B238" s="1168" t="s">
        <v>2265</v>
      </c>
      <c r="C238" s="36" t="s">
        <v>2218</v>
      </c>
      <c r="D238" s="24" t="s">
        <v>1869</v>
      </c>
      <c r="E238" s="1166">
        <v>1</v>
      </c>
    </row>
    <row r="239" spans="1:5" x14ac:dyDescent="0.4">
      <c r="A239" s="1106" t="s">
        <v>837</v>
      </c>
      <c r="B239" s="1168" t="s">
        <v>2265</v>
      </c>
      <c r="C239" s="36" t="s">
        <v>2218</v>
      </c>
      <c r="D239" s="24" t="s">
        <v>1869</v>
      </c>
      <c r="E239" s="1166">
        <v>1</v>
      </c>
    </row>
    <row r="240" spans="1:5" x14ac:dyDescent="0.4">
      <c r="A240" s="1106" t="s">
        <v>2325</v>
      </c>
      <c r="B240" s="1168" t="s">
        <v>2265</v>
      </c>
      <c r="C240" s="36" t="s">
        <v>2218</v>
      </c>
      <c r="D240" s="24" t="s">
        <v>1869</v>
      </c>
      <c r="E240" s="1166">
        <v>1</v>
      </c>
    </row>
    <row r="241" spans="1:5" x14ac:dyDescent="0.4">
      <c r="A241" s="1106" t="s">
        <v>1256</v>
      </c>
      <c r="B241" s="1168" t="s">
        <v>2265</v>
      </c>
      <c r="C241" s="36" t="s">
        <v>2218</v>
      </c>
      <c r="D241" s="24" t="s">
        <v>1869</v>
      </c>
      <c r="E241" s="1166">
        <v>1</v>
      </c>
    </row>
    <row r="242" spans="1:5" ht="30" x14ac:dyDescent="0.4">
      <c r="A242" s="1106" t="s">
        <v>1283</v>
      </c>
      <c r="B242" s="1168" t="s">
        <v>2265</v>
      </c>
      <c r="C242" s="36" t="s">
        <v>2218</v>
      </c>
      <c r="D242" s="24" t="s">
        <v>1869</v>
      </c>
      <c r="E242" s="1166">
        <v>1</v>
      </c>
    </row>
    <row r="243" spans="1:5" x14ac:dyDescent="0.4">
      <c r="A243" s="1106" t="s">
        <v>835</v>
      </c>
      <c r="B243" s="1168" t="s">
        <v>2265</v>
      </c>
      <c r="C243" s="36" t="s">
        <v>2218</v>
      </c>
      <c r="D243" s="24" t="s">
        <v>1869</v>
      </c>
      <c r="E243" s="1166">
        <v>1</v>
      </c>
    </row>
    <row r="244" spans="1:5" x14ac:dyDescent="0.4">
      <c r="A244" s="1106" t="s">
        <v>482</v>
      </c>
      <c r="B244" s="1168" t="s">
        <v>2265</v>
      </c>
      <c r="C244" s="36" t="s">
        <v>2218</v>
      </c>
      <c r="D244" s="24" t="s">
        <v>1869</v>
      </c>
      <c r="E244" s="1166">
        <v>1</v>
      </c>
    </row>
    <row r="245" spans="1:5" x14ac:dyDescent="0.4">
      <c r="A245" s="1106" t="s">
        <v>650</v>
      </c>
      <c r="B245" s="1168" t="s">
        <v>2265</v>
      </c>
      <c r="C245" s="36" t="s">
        <v>2218</v>
      </c>
      <c r="D245" s="24" t="s">
        <v>1869</v>
      </c>
      <c r="E245" s="1166">
        <v>1</v>
      </c>
    </row>
    <row r="246" spans="1:5" x14ac:dyDescent="0.4">
      <c r="A246" s="1106" t="s">
        <v>841</v>
      </c>
      <c r="B246" s="1168" t="s">
        <v>2265</v>
      </c>
      <c r="C246" s="36" t="s">
        <v>2218</v>
      </c>
      <c r="D246" s="24" t="s">
        <v>1869</v>
      </c>
      <c r="E246" s="1166">
        <v>1</v>
      </c>
    </row>
    <row r="247" spans="1:5" x14ac:dyDescent="0.4">
      <c r="A247" s="1106" t="s">
        <v>845</v>
      </c>
      <c r="B247" s="1168" t="s">
        <v>2265</v>
      </c>
      <c r="C247" s="36" t="s">
        <v>2218</v>
      </c>
      <c r="D247" s="24" t="s">
        <v>1869</v>
      </c>
      <c r="E247" s="1166">
        <v>1</v>
      </c>
    </row>
    <row r="248" spans="1:5" x14ac:dyDescent="0.4">
      <c r="A248" s="1106" t="s">
        <v>844</v>
      </c>
      <c r="B248" s="1168" t="s">
        <v>2265</v>
      </c>
      <c r="C248" s="36" t="s">
        <v>2218</v>
      </c>
      <c r="D248" s="24" t="s">
        <v>1869</v>
      </c>
      <c r="E248" s="1166">
        <v>1</v>
      </c>
    </row>
    <row r="249" spans="1:5" x14ac:dyDescent="0.4">
      <c r="A249" s="1106" t="s">
        <v>1336</v>
      </c>
      <c r="B249" s="1168" t="s">
        <v>2265</v>
      </c>
      <c r="C249" s="36" t="s">
        <v>2218</v>
      </c>
      <c r="D249" s="24" t="s">
        <v>1869</v>
      </c>
      <c r="E249" s="1166">
        <v>1</v>
      </c>
    </row>
    <row r="250" spans="1:5" x14ac:dyDescent="0.4">
      <c r="A250" s="1106" t="s">
        <v>1337</v>
      </c>
      <c r="B250" s="1168" t="s">
        <v>2265</v>
      </c>
      <c r="C250" s="36" t="s">
        <v>2218</v>
      </c>
      <c r="D250" s="24" t="s">
        <v>1869</v>
      </c>
      <c r="E250" s="1166">
        <v>1</v>
      </c>
    </row>
    <row r="251" spans="1:5" x14ac:dyDescent="0.4">
      <c r="A251" s="1106" t="s">
        <v>773</v>
      </c>
      <c r="B251" s="1168" t="s">
        <v>2265</v>
      </c>
      <c r="C251" s="36" t="s">
        <v>2218</v>
      </c>
      <c r="D251" s="24" t="s">
        <v>1869</v>
      </c>
      <c r="E251" s="1166">
        <v>1</v>
      </c>
    </row>
    <row r="252" spans="1:5" x14ac:dyDescent="0.4">
      <c r="A252" s="1106" t="s">
        <v>974</v>
      </c>
      <c r="B252" s="1168" t="s">
        <v>2265</v>
      </c>
      <c r="C252" s="36" t="s">
        <v>2218</v>
      </c>
      <c r="D252" s="24" t="s">
        <v>1869</v>
      </c>
      <c r="E252" s="1166">
        <v>1</v>
      </c>
    </row>
    <row r="253" spans="1:5" ht="30" x14ac:dyDescent="0.4">
      <c r="A253" s="1106" t="s">
        <v>1195</v>
      </c>
      <c r="B253" s="1168" t="s">
        <v>2265</v>
      </c>
      <c r="C253" s="36" t="s">
        <v>2218</v>
      </c>
      <c r="D253" s="24" t="s">
        <v>1869</v>
      </c>
      <c r="E253" s="1166">
        <v>1</v>
      </c>
    </row>
    <row r="254" spans="1:5" ht="30" x14ac:dyDescent="0.4">
      <c r="A254" s="1106" t="s">
        <v>702</v>
      </c>
      <c r="B254" s="1168" t="s">
        <v>2265</v>
      </c>
      <c r="C254" s="36" t="s">
        <v>2218</v>
      </c>
      <c r="D254" s="24" t="s">
        <v>1869</v>
      </c>
      <c r="E254" s="1166">
        <v>1</v>
      </c>
    </row>
    <row r="255" spans="1:5" ht="30" x14ac:dyDescent="0.4">
      <c r="A255" s="1106" t="s">
        <v>429</v>
      </c>
      <c r="B255" s="1168" t="s">
        <v>2265</v>
      </c>
      <c r="C255" s="36" t="s">
        <v>2218</v>
      </c>
      <c r="D255" s="24" t="s">
        <v>1869</v>
      </c>
      <c r="E255" s="1166">
        <v>1</v>
      </c>
    </row>
    <row r="256" spans="1:5" x14ac:dyDescent="0.4">
      <c r="A256" s="1106" t="s">
        <v>490</v>
      </c>
      <c r="B256" s="1168" t="s">
        <v>2265</v>
      </c>
      <c r="C256" s="36" t="s">
        <v>2218</v>
      </c>
      <c r="D256" s="24" t="s">
        <v>1869</v>
      </c>
      <c r="E256" s="1166">
        <v>1</v>
      </c>
    </row>
    <row r="257" spans="1:5" x14ac:dyDescent="0.4">
      <c r="A257" s="1106" t="s">
        <v>996</v>
      </c>
      <c r="B257" s="1168" t="s">
        <v>2265</v>
      </c>
      <c r="C257" s="36" t="s">
        <v>2218</v>
      </c>
      <c r="D257" s="24" t="s">
        <v>1869</v>
      </c>
      <c r="E257" s="1166">
        <v>1</v>
      </c>
    </row>
    <row r="258" spans="1:5" x14ac:dyDescent="0.4">
      <c r="A258" s="1106" t="s">
        <v>491</v>
      </c>
      <c r="B258" s="1168" t="s">
        <v>2265</v>
      </c>
      <c r="C258" s="36" t="s">
        <v>2218</v>
      </c>
      <c r="D258" s="24" t="s">
        <v>1869</v>
      </c>
      <c r="E258" s="1166">
        <v>1</v>
      </c>
    </row>
    <row r="259" spans="1:5" x14ac:dyDescent="0.4">
      <c r="A259" s="1106" t="s">
        <v>556</v>
      </c>
      <c r="B259" s="1168" t="s">
        <v>2265</v>
      </c>
      <c r="C259" s="36" t="s">
        <v>2218</v>
      </c>
      <c r="D259" s="24" t="s">
        <v>1869</v>
      </c>
      <c r="E259" s="1166">
        <v>1</v>
      </c>
    </row>
    <row r="260" spans="1:5" x14ac:dyDescent="0.4">
      <c r="A260" s="1106" t="s">
        <v>834</v>
      </c>
      <c r="B260" s="1168" t="s">
        <v>2265</v>
      </c>
      <c r="C260" s="36" t="s">
        <v>2218</v>
      </c>
      <c r="D260" s="24" t="s">
        <v>1869</v>
      </c>
      <c r="E260" s="1166">
        <v>1</v>
      </c>
    </row>
    <row r="261" spans="1:5" x14ac:dyDescent="0.4">
      <c r="A261" s="1106" t="s">
        <v>704</v>
      </c>
      <c r="B261" s="1168" t="s">
        <v>2265</v>
      </c>
      <c r="C261" s="36" t="s">
        <v>2218</v>
      </c>
      <c r="D261" s="24" t="s">
        <v>1869</v>
      </c>
      <c r="E261" s="1166">
        <v>1</v>
      </c>
    </row>
    <row r="262" spans="1:5" x14ac:dyDescent="0.4">
      <c r="A262" s="1106" t="s">
        <v>1702</v>
      </c>
      <c r="B262" s="1168" t="s">
        <v>2265</v>
      </c>
      <c r="C262" s="36" t="s">
        <v>2218</v>
      </c>
      <c r="D262" s="24" t="s">
        <v>1869</v>
      </c>
      <c r="E262" s="1166">
        <v>1</v>
      </c>
    </row>
    <row r="263" spans="1:5" x14ac:dyDescent="0.4">
      <c r="A263" s="1106" t="s">
        <v>1703</v>
      </c>
      <c r="B263" s="1168" t="s">
        <v>2265</v>
      </c>
      <c r="C263" s="36" t="s">
        <v>2218</v>
      </c>
      <c r="D263" s="24" t="s">
        <v>1869</v>
      </c>
      <c r="E263" s="1166">
        <v>1</v>
      </c>
    </row>
    <row r="264" spans="1:5" x14ac:dyDescent="0.4">
      <c r="A264" s="1106" t="s">
        <v>1223</v>
      </c>
      <c r="B264" s="1168" t="s">
        <v>2265</v>
      </c>
      <c r="C264" s="36" t="s">
        <v>2218</v>
      </c>
      <c r="D264" s="24" t="s">
        <v>1869</v>
      </c>
      <c r="E264" s="1166">
        <v>1</v>
      </c>
    </row>
    <row r="265" spans="1:5" x14ac:dyDescent="0.4">
      <c r="A265" s="1106" t="s">
        <v>1704</v>
      </c>
      <c r="B265" s="1168" t="s">
        <v>2265</v>
      </c>
      <c r="C265" s="36" t="s">
        <v>2218</v>
      </c>
      <c r="D265" s="24" t="s">
        <v>1869</v>
      </c>
      <c r="E265" s="1166">
        <v>1</v>
      </c>
    </row>
    <row r="266" spans="1:5" ht="30" x14ac:dyDescent="0.4">
      <c r="A266" s="1106" t="s">
        <v>229</v>
      </c>
      <c r="B266" s="1168" t="s">
        <v>2265</v>
      </c>
      <c r="C266" s="36" t="s">
        <v>2218</v>
      </c>
      <c r="D266" s="24" t="s">
        <v>1869</v>
      </c>
      <c r="E266" s="1166">
        <v>1</v>
      </c>
    </row>
    <row r="267" spans="1:5" ht="30" x14ac:dyDescent="0.4">
      <c r="A267" s="1106" t="s">
        <v>1705</v>
      </c>
      <c r="B267" s="1168" t="s">
        <v>2265</v>
      </c>
      <c r="C267" s="36" t="s">
        <v>2218</v>
      </c>
      <c r="D267" s="24" t="s">
        <v>1869</v>
      </c>
      <c r="E267" s="1166">
        <v>1</v>
      </c>
    </row>
    <row r="268" spans="1:5" ht="30" x14ac:dyDescent="0.4">
      <c r="A268" s="1106" t="s">
        <v>1706</v>
      </c>
      <c r="B268" s="1168" t="s">
        <v>2265</v>
      </c>
      <c r="C268" s="36" t="s">
        <v>2218</v>
      </c>
      <c r="D268" s="24" t="s">
        <v>1869</v>
      </c>
      <c r="E268" s="1166">
        <v>1</v>
      </c>
    </row>
    <row r="269" spans="1:5" x14ac:dyDescent="0.4">
      <c r="A269" s="1106" t="s">
        <v>1707</v>
      </c>
      <c r="B269" s="1168" t="s">
        <v>2265</v>
      </c>
      <c r="C269" s="36" t="s">
        <v>2218</v>
      </c>
      <c r="D269" s="24" t="s">
        <v>1869</v>
      </c>
      <c r="E269" s="1166">
        <v>1</v>
      </c>
    </row>
    <row r="270" spans="1:5" ht="30" x14ac:dyDescent="0.4">
      <c r="A270" s="1106" t="s">
        <v>970</v>
      </c>
      <c r="B270" s="1168" t="s">
        <v>2265</v>
      </c>
      <c r="C270" s="36" t="s">
        <v>2218</v>
      </c>
      <c r="D270" s="24" t="s">
        <v>1869</v>
      </c>
      <c r="E270" s="1166">
        <v>1</v>
      </c>
    </row>
    <row r="271" spans="1:5" x14ac:dyDescent="0.4">
      <c r="A271" s="1106" t="s">
        <v>1708</v>
      </c>
      <c r="B271" s="1168" t="s">
        <v>2265</v>
      </c>
      <c r="C271" s="36" t="s">
        <v>2218</v>
      </c>
      <c r="D271" s="24" t="s">
        <v>1869</v>
      </c>
      <c r="E271" s="1166">
        <v>1</v>
      </c>
    </row>
    <row r="272" spans="1:5" x14ac:dyDescent="0.4">
      <c r="A272" s="1106" t="s">
        <v>1028</v>
      </c>
      <c r="B272" s="1168" t="s">
        <v>2265</v>
      </c>
      <c r="C272" s="36" t="s">
        <v>2218</v>
      </c>
      <c r="D272" s="24" t="s">
        <v>1869</v>
      </c>
      <c r="E272" s="1166">
        <v>1</v>
      </c>
    </row>
    <row r="273" spans="1:5" x14ac:dyDescent="0.4">
      <c r="A273" s="1106" t="s">
        <v>1077</v>
      </c>
      <c r="B273" s="1168" t="s">
        <v>2265</v>
      </c>
      <c r="C273" s="36" t="s">
        <v>2218</v>
      </c>
      <c r="D273" s="24" t="s">
        <v>1869</v>
      </c>
      <c r="E273" s="1166">
        <v>1</v>
      </c>
    </row>
    <row r="274" spans="1:5" x14ac:dyDescent="0.4">
      <c r="A274" s="1106" t="s">
        <v>711</v>
      </c>
      <c r="B274" s="1168" t="s">
        <v>2265</v>
      </c>
      <c r="C274" s="1106" t="s">
        <v>2218</v>
      </c>
      <c r="D274" s="24" t="s">
        <v>1869</v>
      </c>
      <c r="E274" s="1166">
        <v>1</v>
      </c>
    </row>
    <row r="275" spans="1:5" x14ac:dyDescent="0.4">
      <c r="A275" s="1106" t="s">
        <v>1155</v>
      </c>
      <c r="B275" s="1168" t="s">
        <v>2265</v>
      </c>
      <c r="C275" s="36" t="s">
        <v>2218</v>
      </c>
      <c r="D275" s="24" t="s">
        <v>1869</v>
      </c>
      <c r="E275" s="1166">
        <v>1</v>
      </c>
    </row>
    <row r="276" spans="1:5" x14ac:dyDescent="0.4">
      <c r="A276" s="1106" t="s">
        <v>1093</v>
      </c>
      <c r="B276" s="1168" t="s">
        <v>2265</v>
      </c>
      <c r="C276" s="1106" t="s">
        <v>2218</v>
      </c>
      <c r="D276" s="24" t="s">
        <v>1869</v>
      </c>
      <c r="E276" s="1166">
        <v>1</v>
      </c>
    </row>
    <row r="277" spans="1:5" ht="30" x14ac:dyDescent="0.4">
      <c r="A277" s="1106" t="s">
        <v>1186</v>
      </c>
      <c r="B277" s="1168" t="s">
        <v>2265</v>
      </c>
      <c r="C277" s="36" t="s">
        <v>2218</v>
      </c>
      <c r="D277" s="24" t="s">
        <v>1869</v>
      </c>
      <c r="E277" s="1166">
        <v>1</v>
      </c>
    </row>
    <row r="278" spans="1:5" ht="30" x14ac:dyDescent="0.4">
      <c r="A278" s="1106" t="s">
        <v>922</v>
      </c>
      <c r="B278" s="1168" t="s">
        <v>2265</v>
      </c>
      <c r="C278" s="36" t="s">
        <v>2218</v>
      </c>
      <c r="D278" s="24" t="s">
        <v>1869</v>
      </c>
      <c r="E278" s="1166">
        <v>1</v>
      </c>
    </row>
    <row r="279" spans="1:5" ht="30" x14ac:dyDescent="0.4">
      <c r="A279" s="1106" t="s">
        <v>1282</v>
      </c>
      <c r="B279" s="1168" t="s">
        <v>2265</v>
      </c>
      <c r="C279" s="36" t="s">
        <v>2218</v>
      </c>
      <c r="D279" s="24" t="s">
        <v>1869</v>
      </c>
      <c r="E279" s="1166">
        <v>1</v>
      </c>
    </row>
    <row r="280" spans="1:5" ht="30" x14ac:dyDescent="0.4">
      <c r="A280" s="1106" t="s">
        <v>1281</v>
      </c>
      <c r="B280" s="1168" t="s">
        <v>2265</v>
      </c>
      <c r="C280" s="36" t="s">
        <v>2218</v>
      </c>
      <c r="D280" s="24" t="s">
        <v>1869</v>
      </c>
      <c r="E280" s="1166">
        <v>1</v>
      </c>
    </row>
    <row r="281" spans="1:5" ht="30" x14ac:dyDescent="0.4">
      <c r="A281" s="1106" t="s">
        <v>495</v>
      </c>
      <c r="B281" s="1168" t="s">
        <v>2265</v>
      </c>
      <c r="C281" s="36" t="s">
        <v>2218</v>
      </c>
      <c r="D281" s="24" t="s">
        <v>1869</v>
      </c>
      <c r="E281" s="1166">
        <v>1</v>
      </c>
    </row>
    <row r="282" spans="1:5" ht="30" x14ac:dyDescent="0.4">
      <c r="A282" s="1106" t="s">
        <v>494</v>
      </c>
      <c r="B282" s="1168" t="s">
        <v>2265</v>
      </c>
      <c r="C282" s="36" t="s">
        <v>2218</v>
      </c>
      <c r="D282" s="24" t="s">
        <v>1869</v>
      </c>
      <c r="E282" s="1166">
        <v>1</v>
      </c>
    </row>
    <row r="283" spans="1:5" x14ac:dyDescent="0.4">
      <c r="A283" s="1106" t="s">
        <v>839</v>
      </c>
      <c r="B283" s="1168" t="s">
        <v>2265</v>
      </c>
      <c r="C283" s="36" t="s">
        <v>2218</v>
      </c>
      <c r="D283" s="24" t="s">
        <v>1869</v>
      </c>
      <c r="E283" s="1166">
        <v>1</v>
      </c>
    </row>
    <row r="284" spans="1:5" ht="30" x14ac:dyDescent="0.4">
      <c r="A284" s="1106" t="s">
        <v>1029</v>
      </c>
      <c r="B284" s="1168" t="s">
        <v>2265</v>
      </c>
      <c r="C284" s="36" t="s">
        <v>2218</v>
      </c>
      <c r="D284" s="24" t="s">
        <v>1869</v>
      </c>
      <c r="E284" s="1166">
        <v>1</v>
      </c>
    </row>
    <row r="285" spans="1:5" ht="30" x14ac:dyDescent="0.4">
      <c r="A285" s="1106" t="s">
        <v>1288</v>
      </c>
      <c r="B285" s="1168" t="s">
        <v>2265</v>
      </c>
      <c r="C285" s="36" t="s">
        <v>2218</v>
      </c>
      <c r="D285" s="24" t="s">
        <v>1869</v>
      </c>
      <c r="E285" s="1166">
        <v>1</v>
      </c>
    </row>
    <row r="286" spans="1:5" x14ac:dyDescent="0.4">
      <c r="A286" s="1106" t="s">
        <v>1218</v>
      </c>
      <c r="B286" s="1168" t="s">
        <v>2265</v>
      </c>
      <c r="C286" s="36" t="s">
        <v>2218</v>
      </c>
      <c r="D286" s="24" t="s">
        <v>1869</v>
      </c>
      <c r="E286" s="1166">
        <v>1</v>
      </c>
    </row>
    <row r="287" spans="1:5" x14ac:dyDescent="0.4">
      <c r="A287" s="1106" t="s">
        <v>703</v>
      </c>
      <c r="B287" s="1168" t="s">
        <v>2265</v>
      </c>
      <c r="C287" s="36" t="s">
        <v>2218</v>
      </c>
      <c r="D287" s="24" t="s">
        <v>1869</v>
      </c>
      <c r="E287" s="1166">
        <v>1</v>
      </c>
    </row>
    <row r="288" spans="1:5" x14ac:dyDescent="0.4">
      <c r="A288" s="1106" t="s">
        <v>430</v>
      </c>
      <c r="B288" s="1168" t="s">
        <v>2265</v>
      </c>
      <c r="C288" s="36" t="s">
        <v>2218</v>
      </c>
      <c r="D288" s="24" t="s">
        <v>1869</v>
      </c>
      <c r="E288" s="1166">
        <v>1</v>
      </c>
    </row>
    <row r="289" spans="1:5" x14ac:dyDescent="0.4">
      <c r="A289" s="1106" t="s">
        <v>1224</v>
      </c>
      <c r="B289" s="1168" t="s">
        <v>2265</v>
      </c>
      <c r="C289" s="36" t="s">
        <v>2218</v>
      </c>
      <c r="D289" s="24" t="s">
        <v>1869</v>
      </c>
      <c r="E289" s="1166">
        <v>1</v>
      </c>
    </row>
    <row r="290" spans="1:5" x14ac:dyDescent="0.4">
      <c r="A290" s="1106" t="s">
        <v>1078</v>
      </c>
      <c r="B290" s="1168" t="s">
        <v>2265</v>
      </c>
      <c r="C290" s="36" t="s">
        <v>2218</v>
      </c>
      <c r="D290" s="24" t="s">
        <v>1869</v>
      </c>
      <c r="E290" s="1166">
        <v>1</v>
      </c>
    </row>
    <row r="291" spans="1:5" x14ac:dyDescent="0.4">
      <c r="A291" s="1106" t="s">
        <v>1227</v>
      </c>
      <c r="B291" s="1168" t="s">
        <v>2265</v>
      </c>
      <c r="C291" s="36" t="s">
        <v>2218</v>
      </c>
      <c r="D291" s="24" t="s">
        <v>1869</v>
      </c>
      <c r="E291" s="1166">
        <v>1</v>
      </c>
    </row>
    <row r="292" spans="1:5" ht="30" x14ac:dyDescent="0.4">
      <c r="A292" s="1106" t="s">
        <v>1326</v>
      </c>
      <c r="B292" s="1168" t="s">
        <v>2265</v>
      </c>
      <c r="C292" s="36" t="s">
        <v>2218</v>
      </c>
      <c r="D292" s="24" t="s">
        <v>1869</v>
      </c>
      <c r="E292" s="1166">
        <v>1</v>
      </c>
    </row>
    <row r="293" spans="1:5" x14ac:dyDescent="0.4">
      <c r="A293" s="1106" t="s">
        <v>1226</v>
      </c>
      <c r="B293" s="1168" t="s">
        <v>2265</v>
      </c>
      <c r="C293" s="36" t="s">
        <v>2218</v>
      </c>
      <c r="D293" s="24" t="s">
        <v>1869</v>
      </c>
      <c r="E293" s="1166">
        <v>1</v>
      </c>
    </row>
    <row r="294" spans="1:5" ht="30" x14ac:dyDescent="0.4">
      <c r="A294" s="1106" t="s">
        <v>1221</v>
      </c>
      <c r="B294" s="1168" t="s">
        <v>2265</v>
      </c>
      <c r="C294" s="36" t="s">
        <v>2218</v>
      </c>
      <c r="D294" s="24" t="s">
        <v>1869</v>
      </c>
      <c r="E294" s="1166">
        <v>1</v>
      </c>
    </row>
    <row r="295" spans="1:5" x14ac:dyDescent="0.4">
      <c r="A295" s="1106" t="s">
        <v>428</v>
      </c>
      <c r="B295" s="1168" t="s">
        <v>2265</v>
      </c>
      <c r="C295" s="36" t="s">
        <v>2218</v>
      </c>
      <c r="D295" s="24" t="s">
        <v>1869</v>
      </c>
      <c r="E295" s="1166">
        <v>1</v>
      </c>
    </row>
    <row r="296" spans="1:5" x14ac:dyDescent="0.4">
      <c r="A296" s="1106" t="s">
        <v>1075</v>
      </c>
      <c r="B296" s="1106" t="s">
        <v>2265</v>
      </c>
      <c r="C296" s="36" t="s">
        <v>2218</v>
      </c>
      <c r="D296" s="24" t="s">
        <v>1869</v>
      </c>
      <c r="E296" s="1166">
        <v>1</v>
      </c>
    </row>
    <row r="297" spans="1:5" x14ac:dyDescent="0.4">
      <c r="A297" s="1106" t="s">
        <v>1076</v>
      </c>
      <c r="B297" s="1168" t="s">
        <v>2265</v>
      </c>
      <c r="C297" s="36" t="s">
        <v>2218</v>
      </c>
      <c r="D297" s="24" t="s">
        <v>1869</v>
      </c>
      <c r="E297" s="1166">
        <v>1</v>
      </c>
    </row>
    <row r="298" spans="1:5" x14ac:dyDescent="0.4">
      <c r="A298" s="1106" t="s">
        <v>1080</v>
      </c>
      <c r="B298" s="1168" t="s">
        <v>2265</v>
      </c>
      <c r="C298" s="36" t="s">
        <v>2218</v>
      </c>
      <c r="D298" s="24" t="s">
        <v>1869</v>
      </c>
      <c r="E298" s="1166">
        <v>1</v>
      </c>
    </row>
    <row r="299" spans="1:5" x14ac:dyDescent="0.4">
      <c r="A299" s="1106" t="s">
        <v>1709</v>
      </c>
      <c r="B299" s="1168" t="s">
        <v>2265</v>
      </c>
      <c r="C299" s="36" t="s">
        <v>2218</v>
      </c>
      <c r="D299" s="24" t="s">
        <v>1869</v>
      </c>
      <c r="E299" s="1166">
        <v>1</v>
      </c>
    </row>
    <row r="300" spans="1:5" x14ac:dyDescent="0.4">
      <c r="A300" s="1106" t="s">
        <v>1074</v>
      </c>
      <c r="B300" s="1168" t="s">
        <v>2265</v>
      </c>
      <c r="C300" s="36" t="s">
        <v>2218</v>
      </c>
      <c r="D300" s="24" t="s">
        <v>1869</v>
      </c>
      <c r="E300" s="1166">
        <v>1</v>
      </c>
    </row>
    <row r="301" spans="1:5" x14ac:dyDescent="0.4">
      <c r="A301" s="1106" t="s">
        <v>1073</v>
      </c>
      <c r="B301" s="1168" t="s">
        <v>2265</v>
      </c>
      <c r="C301" s="36" t="s">
        <v>2218</v>
      </c>
      <c r="D301" s="24" t="s">
        <v>1869</v>
      </c>
      <c r="E301" s="1166">
        <v>1</v>
      </c>
    </row>
    <row r="302" spans="1:5" x14ac:dyDescent="0.4">
      <c r="A302" s="1106" t="s">
        <v>1072</v>
      </c>
      <c r="B302" s="1168" t="s">
        <v>2265</v>
      </c>
      <c r="C302" s="36" t="s">
        <v>2218</v>
      </c>
      <c r="D302" s="24" t="s">
        <v>1869</v>
      </c>
      <c r="E302" s="1166">
        <v>1</v>
      </c>
    </row>
    <row r="303" spans="1:5" x14ac:dyDescent="0.4">
      <c r="A303" s="1106" t="s">
        <v>790</v>
      </c>
      <c r="B303" s="1168" t="s">
        <v>2265</v>
      </c>
      <c r="C303" s="36" t="s">
        <v>2218</v>
      </c>
      <c r="D303" s="24" t="s">
        <v>1869</v>
      </c>
      <c r="E303" s="1166">
        <v>1</v>
      </c>
    </row>
    <row r="304" spans="1:5" ht="30" x14ac:dyDescent="0.4">
      <c r="A304" s="1106" t="s">
        <v>1710</v>
      </c>
      <c r="B304" s="1168" t="s">
        <v>2265</v>
      </c>
      <c r="C304" s="36" t="s">
        <v>2218</v>
      </c>
      <c r="D304" s="24" t="s">
        <v>1869</v>
      </c>
      <c r="E304" s="1166">
        <v>1</v>
      </c>
    </row>
    <row r="305" spans="1:5" x14ac:dyDescent="0.4">
      <c r="A305" s="1106" t="s">
        <v>591</v>
      </c>
      <c r="B305" s="1168" t="s">
        <v>2265</v>
      </c>
      <c r="C305" s="36" t="s">
        <v>2218</v>
      </c>
      <c r="D305" s="24" t="s">
        <v>1869</v>
      </c>
      <c r="E305" s="1166">
        <v>1</v>
      </c>
    </row>
    <row r="306" spans="1:5" x14ac:dyDescent="0.4">
      <c r="A306" s="1106" t="s">
        <v>277</v>
      </c>
      <c r="B306" s="1168" t="s">
        <v>2265</v>
      </c>
      <c r="C306" s="36" t="s">
        <v>2218</v>
      </c>
      <c r="D306" s="24" t="s">
        <v>1869</v>
      </c>
      <c r="E306" s="1166">
        <v>1</v>
      </c>
    </row>
    <row r="307" spans="1:5" x14ac:dyDescent="0.4">
      <c r="A307" s="1106" t="s">
        <v>1082</v>
      </c>
      <c r="B307" s="1168" t="s">
        <v>2265</v>
      </c>
      <c r="C307" s="36" t="s">
        <v>2218</v>
      </c>
      <c r="D307" s="24" t="s">
        <v>1869</v>
      </c>
      <c r="E307" s="1166">
        <v>1</v>
      </c>
    </row>
    <row r="308" spans="1:5" x14ac:dyDescent="0.4">
      <c r="A308" s="1106" t="s">
        <v>1220</v>
      </c>
      <c r="B308" s="1168" t="s">
        <v>2265</v>
      </c>
      <c r="C308" s="36" t="s">
        <v>2218</v>
      </c>
      <c r="D308" s="24" t="s">
        <v>1869</v>
      </c>
      <c r="E308" s="1166">
        <v>1</v>
      </c>
    </row>
    <row r="309" spans="1:5" x14ac:dyDescent="0.4">
      <c r="A309" s="1106" t="s">
        <v>1711</v>
      </c>
      <c r="B309" s="1168" t="s">
        <v>2265</v>
      </c>
      <c r="C309" s="36" t="s">
        <v>2218</v>
      </c>
      <c r="D309" s="24" t="s">
        <v>1869</v>
      </c>
      <c r="E309" s="1166">
        <v>1</v>
      </c>
    </row>
    <row r="310" spans="1:5" x14ac:dyDescent="0.4">
      <c r="A310" s="1106" t="s">
        <v>1712</v>
      </c>
      <c r="B310" s="1168" t="s">
        <v>2265</v>
      </c>
      <c r="C310" s="36" t="s">
        <v>2218</v>
      </c>
      <c r="D310" s="24" t="s">
        <v>1869</v>
      </c>
      <c r="E310" s="1166">
        <v>1</v>
      </c>
    </row>
    <row r="311" spans="1:5" x14ac:dyDescent="0.4">
      <c r="A311" s="1106" t="s">
        <v>492</v>
      </c>
      <c r="B311" s="1168" t="s">
        <v>2265</v>
      </c>
      <c r="C311" s="36" t="s">
        <v>2218</v>
      </c>
      <c r="D311" s="24" t="s">
        <v>1869</v>
      </c>
      <c r="E311" s="1166">
        <v>1</v>
      </c>
    </row>
    <row r="312" spans="1:5" x14ac:dyDescent="0.4">
      <c r="A312" s="1106" t="s">
        <v>1154</v>
      </c>
      <c r="B312" s="1168" t="s">
        <v>2265</v>
      </c>
      <c r="C312" s="36" t="s">
        <v>2218</v>
      </c>
      <c r="D312" s="24" t="s">
        <v>1869</v>
      </c>
      <c r="E312" s="1166">
        <v>1</v>
      </c>
    </row>
    <row r="313" spans="1:5" x14ac:dyDescent="0.4">
      <c r="A313" s="1106" t="s">
        <v>1713</v>
      </c>
      <c r="B313" s="1168" t="s">
        <v>2265</v>
      </c>
      <c r="C313" s="36" t="s">
        <v>2218</v>
      </c>
      <c r="D313" s="24" t="s">
        <v>1869</v>
      </c>
      <c r="E313" s="1166">
        <v>1</v>
      </c>
    </row>
    <row r="314" spans="1:5" x14ac:dyDescent="0.4">
      <c r="A314" s="1106" t="s">
        <v>1714</v>
      </c>
      <c r="B314" s="1168" t="s">
        <v>2265</v>
      </c>
      <c r="C314" s="36" t="s">
        <v>2218</v>
      </c>
      <c r="D314" s="24" t="s">
        <v>1869</v>
      </c>
      <c r="E314" s="1166">
        <v>1</v>
      </c>
    </row>
    <row r="315" spans="1:5" ht="30" x14ac:dyDescent="0.4">
      <c r="A315" s="1106" t="s">
        <v>1222</v>
      </c>
      <c r="B315" s="1168" t="s">
        <v>2265</v>
      </c>
      <c r="C315" s="36" t="s">
        <v>2218</v>
      </c>
      <c r="D315" s="24" t="s">
        <v>1869</v>
      </c>
      <c r="E315" s="1166">
        <v>1</v>
      </c>
    </row>
    <row r="316" spans="1:5" x14ac:dyDescent="0.4">
      <c r="A316" s="1106" t="s">
        <v>1347</v>
      </c>
      <c r="B316" s="1168" t="s">
        <v>2265</v>
      </c>
      <c r="C316" s="36" t="s">
        <v>2218</v>
      </c>
      <c r="D316" s="24" t="s">
        <v>1869</v>
      </c>
      <c r="E316" s="1166">
        <v>1</v>
      </c>
    </row>
    <row r="317" spans="1:5" x14ac:dyDescent="0.4">
      <c r="A317" s="1106" t="s">
        <v>712</v>
      </c>
      <c r="B317" s="1168" t="s">
        <v>2265</v>
      </c>
      <c r="C317" s="36" t="s">
        <v>2218</v>
      </c>
      <c r="D317" s="24" t="s">
        <v>1869</v>
      </c>
      <c r="E317" s="1166">
        <v>1</v>
      </c>
    </row>
    <row r="318" spans="1:5" x14ac:dyDescent="0.4">
      <c r="A318" s="1106" t="s">
        <v>713</v>
      </c>
      <c r="B318" s="1168" t="s">
        <v>2265</v>
      </c>
      <c r="C318" s="36" t="s">
        <v>2218</v>
      </c>
      <c r="D318" s="24" t="s">
        <v>1869</v>
      </c>
      <c r="E318" s="1166">
        <v>1</v>
      </c>
    </row>
    <row r="319" spans="1:5" x14ac:dyDescent="0.4">
      <c r="A319" s="1106" t="s">
        <v>1020</v>
      </c>
      <c r="B319" s="1168" t="s">
        <v>2265</v>
      </c>
      <c r="C319" s="36" t="s">
        <v>2218</v>
      </c>
      <c r="D319" s="24" t="s">
        <v>1869</v>
      </c>
      <c r="E319" s="1166">
        <v>1</v>
      </c>
    </row>
    <row r="320" spans="1:5" x14ac:dyDescent="0.4">
      <c r="A320" s="1106" t="s">
        <v>1021</v>
      </c>
      <c r="B320" s="1168" t="s">
        <v>2265</v>
      </c>
      <c r="C320" s="36" t="s">
        <v>2218</v>
      </c>
      <c r="D320" s="24" t="s">
        <v>1869</v>
      </c>
      <c r="E320" s="1166">
        <v>1</v>
      </c>
    </row>
    <row r="321" spans="1:5" x14ac:dyDescent="0.4">
      <c r="A321" s="1106" t="s">
        <v>1225</v>
      </c>
      <c r="B321" s="1168" t="s">
        <v>2265</v>
      </c>
      <c r="C321" s="36" t="s">
        <v>2218</v>
      </c>
      <c r="D321" s="24" t="s">
        <v>1869</v>
      </c>
      <c r="E321" s="1166">
        <v>1</v>
      </c>
    </row>
    <row r="322" spans="1:5" ht="30" x14ac:dyDescent="0.4">
      <c r="A322" s="1106" t="s">
        <v>1228</v>
      </c>
      <c r="B322" s="1168" t="s">
        <v>2265</v>
      </c>
      <c r="C322" s="36" t="s">
        <v>2218</v>
      </c>
      <c r="D322" s="24" t="s">
        <v>1869</v>
      </c>
      <c r="E322" s="1166">
        <v>1</v>
      </c>
    </row>
    <row r="323" spans="1:5" x14ac:dyDescent="0.4">
      <c r="A323" s="1106" t="s">
        <v>1079</v>
      </c>
      <c r="B323" s="1168" t="s">
        <v>2265</v>
      </c>
      <c r="C323" s="36" t="s">
        <v>2218</v>
      </c>
      <c r="D323" s="24" t="s">
        <v>1869</v>
      </c>
      <c r="E323" s="1166">
        <v>1</v>
      </c>
    </row>
    <row r="324" spans="1:5" ht="30" x14ac:dyDescent="0.4">
      <c r="A324" s="1106" t="s">
        <v>1081</v>
      </c>
      <c r="B324" s="1168" t="s">
        <v>2265</v>
      </c>
      <c r="C324" s="36" t="s">
        <v>2218</v>
      </c>
      <c r="D324" s="24" t="s">
        <v>1869</v>
      </c>
      <c r="E324" s="1166">
        <v>1</v>
      </c>
    </row>
    <row r="325" spans="1:5" x14ac:dyDescent="0.4">
      <c r="A325" s="1106" t="s">
        <v>1022</v>
      </c>
      <c r="B325" s="1168" t="s">
        <v>2265</v>
      </c>
      <c r="C325" s="36" t="s">
        <v>2218</v>
      </c>
      <c r="D325" s="24" t="s">
        <v>1869</v>
      </c>
      <c r="E325" s="1166">
        <v>1</v>
      </c>
    </row>
    <row r="326" spans="1:5" x14ac:dyDescent="0.4">
      <c r="A326" s="1106" t="s">
        <v>1373</v>
      </c>
      <c r="B326" s="1168" t="s">
        <v>2265</v>
      </c>
      <c r="C326" s="36" t="s">
        <v>2218</v>
      </c>
      <c r="D326" s="24" t="s">
        <v>1869</v>
      </c>
      <c r="E326" s="1166">
        <v>1</v>
      </c>
    </row>
    <row r="327" spans="1:5" x14ac:dyDescent="0.4">
      <c r="A327" s="1106" t="s">
        <v>1055</v>
      </c>
      <c r="B327" s="1168" t="s">
        <v>2265</v>
      </c>
      <c r="C327" s="36" t="s">
        <v>2218</v>
      </c>
      <c r="D327" s="24" t="s">
        <v>1869</v>
      </c>
      <c r="E327" s="1166">
        <v>1</v>
      </c>
    </row>
    <row r="328" spans="1:5" ht="30" x14ac:dyDescent="0.4">
      <c r="A328" s="1106" t="s">
        <v>304</v>
      </c>
      <c r="B328" s="1168" t="s">
        <v>2265</v>
      </c>
      <c r="C328" s="36" t="s">
        <v>2218</v>
      </c>
      <c r="D328" s="24" t="s">
        <v>1869</v>
      </c>
      <c r="E328" s="1166">
        <v>1</v>
      </c>
    </row>
    <row r="329" spans="1:5" ht="30" x14ac:dyDescent="0.4">
      <c r="A329" s="1168" t="s">
        <v>1715</v>
      </c>
      <c r="B329" s="1168" t="s">
        <v>2265</v>
      </c>
      <c r="C329" s="36" t="s">
        <v>2218</v>
      </c>
      <c r="D329" s="24" t="s">
        <v>1869</v>
      </c>
      <c r="E329" s="1166">
        <v>1</v>
      </c>
    </row>
    <row r="330" spans="1:5" ht="30" x14ac:dyDescent="0.4">
      <c r="A330" s="1168" t="s">
        <v>958</v>
      </c>
      <c r="B330" s="1168" t="s">
        <v>2265</v>
      </c>
      <c r="C330" s="36" t="s">
        <v>2218</v>
      </c>
      <c r="D330" s="24" t="s">
        <v>1869</v>
      </c>
      <c r="E330" s="1166">
        <v>1</v>
      </c>
    </row>
    <row r="331" spans="1:5" ht="30" x14ac:dyDescent="0.4">
      <c r="A331" s="1106" t="s">
        <v>629</v>
      </c>
      <c r="B331" s="1168" t="s">
        <v>2265</v>
      </c>
      <c r="C331" s="36" t="s">
        <v>2218</v>
      </c>
      <c r="D331" s="24" t="s">
        <v>1869</v>
      </c>
      <c r="E331" s="1166">
        <v>1</v>
      </c>
    </row>
    <row r="332" spans="1:5" x14ac:dyDescent="0.4">
      <c r="A332" s="1106" t="s">
        <v>445</v>
      </c>
      <c r="B332" s="1168" t="s">
        <v>2265</v>
      </c>
      <c r="C332" s="36" t="s">
        <v>2218</v>
      </c>
      <c r="D332" s="24" t="s">
        <v>1869</v>
      </c>
      <c r="E332" s="1166">
        <v>1</v>
      </c>
    </row>
    <row r="333" spans="1:5" x14ac:dyDescent="0.4">
      <c r="A333" s="1106" t="s">
        <v>943</v>
      </c>
      <c r="B333" s="1168" t="s">
        <v>2265</v>
      </c>
      <c r="C333" s="36" t="s">
        <v>2218</v>
      </c>
      <c r="D333" s="24" t="s">
        <v>1869</v>
      </c>
      <c r="E333" s="1166">
        <v>1</v>
      </c>
    </row>
    <row r="334" spans="1:5" ht="30" x14ac:dyDescent="0.4">
      <c r="A334" s="1106" t="s">
        <v>912</v>
      </c>
      <c r="B334" s="1168" t="s">
        <v>2265</v>
      </c>
      <c r="C334" s="1106" t="s">
        <v>2218</v>
      </c>
      <c r="D334" s="24" t="s">
        <v>1869</v>
      </c>
      <c r="E334" s="1166">
        <v>1</v>
      </c>
    </row>
    <row r="335" spans="1:5" ht="30" x14ac:dyDescent="0.4">
      <c r="A335" s="1106" t="s">
        <v>37</v>
      </c>
      <c r="B335" s="1168" t="s">
        <v>2265</v>
      </c>
      <c r="C335" s="36" t="s">
        <v>2218</v>
      </c>
      <c r="D335" s="24" t="s">
        <v>1869</v>
      </c>
      <c r="E335" s="1166">
        <v>1</v>
      </c>
    </row>
    <row r="336" spans="1:5" ht="30" x14ac:dyDescent="0.4">
      <c r="A336" s="1106" t="s">
        <v>100</v>
      </c>
      <c r="B336" s="1168" t="s">
        <v>2265</v>
      </c>
      <c r="C336" s="36" t="s">
        <v>2218</v>
      </c>
      <c r="D336" s="24" t="s">
        <v>1869</v>
      </c>
      <c r="E336" s="1166">
        <v>1</v>
      </c>
    </row>
    <row r="337" spans="1:5" x14ac:dyDescent="0.4">
      <c r="A337" s="1106" t="s">
        <v>43</v>
      </c>
      <c r="B337" s="1168" t="s">
        <v>2265</v>
      </c>
      <c r="C337" s="36" t="s">
        <v>2218</v>
      </c>
      <c r="D337" s="24" t="s">
        <v>1869</v>
      </c>
      <c r="E337" s="1166">
        <v>1</v>
      </c>
    </row>
    <row r="338" spans="1:5" ht="30" x14ac:dyDescent="0.4">
      <c r="A338" s="1106" t="s">
        <v>911</v>
      </c>
      <c r="B338" s="1168" t="s">
        <v>2265</v>
      </c>
      <c r="C338" s="36" t="s">
        <v>2218</v>
      </c>
      <c r="D338" s="24" t="s">
        <v>1869</v>
      </c>
      <c r="E338" s="1166">
        <v>1</v>
      </c>
    </row>
    <row r="339" spans="1:5" x14ac:dyDescent="0.4">
      <c r="A339" s="1106" t="s">
        <v>669</v>
      </c>
      <c r="B339" s="1168" t="s">
        <v>2265</v>
      </c>
      <c r="C339" s="36" t="s">
        <v>2218</v>
      </c>
      <c r="D339" s="24" t="s">
        <v>1869</v>
      </c>
      <c r="E339" s="1166">
        <v>1</v>
      </c>
    </row>
    <row r="340" spans="1:5" ht="30" x14ac:dyDescent="0.4">
      <c r="A340" s="1106" t="s">
        <v>649</v>
      </c>
      <c r="B340" s="1168" t="s">
        <v>2265</v>
      </c>
      <c r="C340" s="36" t="s">
        <v>2218</v>
      </c>
      <c r="D340" s="24" t="s">
        <v>1869</v>
      </c>
      <c r="E340" s="1166">
        <v>1</v>
      </c>
    </row>
    <row r="341" spans="1:5" ht="30" x14ac:dyDescent="0.4">
      <c r="A341" s="1106" t="s">
        <v>26</v>
      </c>
      <c r="B341" s="1168" t="s">
        <v>2265</v>
      </c>
      <c r="C341" s="36" t="s">
        <v>2218</v>
      </c>
      <c r="D341" s="24" t="s">
        <v>1869</v>
      </c>
      <c r="E341" s="1166">
        <v>1</v>
      </c>
    </row>
    <row r="342" spans="1:5" x14ac:dyDescent="0.4">
      <c r="A342" s="1106" t="s">
        <v>1105</v>
      </c>
      <c r="B342" s="1168" t="s">
        <v>2265</v>
      </c>
      <c r="C342" s="36" t="s">
        <v>2218</v>
      </c>
      <c r="D342" s="24" t="s">
        <v>1869</v>
      </c>
      <c r="E342" s="1166">
        <v>1</v>
      </c>
    </row>
    <row r="343" spans="1:5" ht="30" x14ac:dyDescent="0.4">
      <c r="A343" s="1106" t="s">
        <v>638</v>
      </c>
      <c r="B343" s="1168" t="s">
        <v>2265</v>
      </c>
      <c r="C343" s="36" t="s">
        <v>2218</v>
      </c>
      <c r="D343" s="24" t="s">
        <v>1869</v>
      </c>
      <c r="E343" s="1166">
        <v>1</v>
      </c>
    </row>
    <row r="344" spans="1:5" ht="30" x14ac:dyDescent="0.4">
      <c r="A344" s="1106" t="s">
        <v>1322</v>
      </c>
      <c r="B344" s="1168" t="s">
        <v>2265</v>
      </c>
      <c r="C344" s="36" t="s">
        <v>2218</v>
      </c>
      <c r="D344" s="24" t="s">
        <v>1869</v>
      </c>
      <c r="E344" s="1166">
        <v>1</v>
      </c>
    </row>
    <row r="345" spans="1:5" x14ac:dyDescent="0.4">
      <c r="A345" s="1106" t="s">
        <v>893</v>
      </c>
      <c r="B345" s="1168" t="s">
        <v>2265</v>
      </c>
      <c r="C345" s="36" t="s">
        <v>2218</v>
      </c>
      <c r="D345" s="24" t="s">
        <v>1869</v>
      </c>
      <c r="E345" s="1166">
        <v>1</v>
      </c>
    </row>
    <row r="346" spans="1:5" ht="30" x14ac:dyDescent="0.4">
      <c r="A346" s="1106" t="s">
        <v>1104</v>
      </c>
      <c r="B346" s="1168" t="s">
        <v>2265</v>
      </c>
      <c r="C346" s="36" t="s">
        <v>2218</v>
      </c>
      <c r="D346" s="24" t="s">
        <v>1869</v>
      </c>
      <c r="E346" s="1166">
        <v>1</v>
      </c>
    </row>
    <row r="347" spans="1:5" x14ac:dyDescent="0.4">
      <c r="A347" s="1168" t="s">
        <v>273</v>
      </c>
      <c r="B347" s="1168" t="s">
        <v>2265</v>
      </c>
      <c r="C347" s="1106" t="s">
        <v>2218</v>
      </c>
      <c r="D347" s="24" t="s">
        <v>1869</v>
      </c>
      <c r="E347" s="1166">
        <v>1</v>
      </c>
    </row>
    <row r="348" spans="1:5" x14ac:dyDescent="0.4">
      <c r="A348" s="1106" t="s">
        <v>653</v>
      </c>
      <c r="B348" s="1168" t="s">
        <v>2265</v>
      </c>
      <c r="C348" s="36" t="s">
        <v>2218</v>
      </c>
      <c r="D348" s="24" t="s">
        <v>1869</v>
      </c>
      <c r="E348" s="1166">
        <v>1</v>
      </c>
    </row>
    <row r="349" spans="1:5" x14ac:dyDescent="0.4">
      <c r="A349" s="1106" t="s">
        <v>409</v>
      </c>
      <c r="B349" s="1168" t="s">
        <v>2265</v>
      </c>
      <c r="C349" s="36" t="s">
        <v>2218</v>
      </c>
      <c r="D349" s="24" t="s">
        <v>1869</v>
      </c>
      <c r="E349" s="1166">
        <v>1</v>
      </c>
    </row>
    <row r="350" spans="1:5" x14ac:dyDescent="0.4">
      <c r="A350" s="1106" t="s">
        <v>1369</v>
      </c>
      <c r="B350" s="1168" t="s">
        <v>2265</v>
      </c>
      <c r="C350" s="36" t="s">
        <v>2218</v>
      </c>
      <c r="D350" s="24" t="s">
        <v>1869</v>
      </c>
      <c r="E350" s="1166">
        <v>1</v>
      </c>
    </row>
    <row r="351" spans="1:5" ht="30" x14ac:dyDescent="0.4">
      <c r="A351" s="1106" t="s">
        <v>2326</v>
      </c>
      <c r="B351" s="1168" t="s">
        <v>2265</v>
      </c>
      <c r="C351" s="36" t="s">
        <v>2218</v>
      </c>
      <c r="D351" s="24" t="s">
        <v>1869</v>
      </c>
      <c r="E351" s="1166">
        <v>1</v>
      </c>
    </row>
    <row r="352" spans="1:5" ht="30" x14ac:dyDescent="0.4">
      <c r="A352" s="1106" t="s">
        <v>2327</v>
      </c>
      <c r="B352" s="1168" t="s">
        <v>2265</v>
      </c>
      <c r="C352" s="36" t="s">
        <v>2218</v>
      </c>
      <c r="D352" s="24" t="s">
        <v>1869</v>
      </c>
      <c r="E352" s="1166">
        <v>1</v>
      </c>
    </row>
    <row r="353" spans="1:5" ht="30" x14ac:dyDescent="0.4">
      <c r="A353" s="1106" t="s">
        <v>967</v>
      </c>
      <c r="B353" s="1168" t="s">
        <v>2265</v>
      </c>
      <c r="C353" s="36" t="s">
        <v>2218</v>
      </c>
      <c r="D353" s="24" t="s">
        <v>1869</v>
      </c>
      <c r="E353" s="1166">
        <v>1</v>
      </c>
    </row>
    <row r="354" spans="1:5" x14ac:dyDescent="0.4">
      <c r="A354" s="1106" t="s">
        <v>555</v>
      </c>
      <c r="B354" s="1168" t="s">
        <v>2265</v>
      </c>
      <c r="C354" s="36" t="s">
        <v>2218</v>
      </c>
      <c r="D354" s="24" t="s">
        <v>1869</v>
      </c>
      <c r="E354" s="1166">
        <v>1</v>
      </c>
    </row>
    <row r="355" spans="1:5" x14ac:dyDescent="0.4">
      <c r="A355" s="1106" t="s">
        <v>414</v>
      </c>
      <c r="B355" s="1168" t="s">
        <v>2265</v>
      </c>
      <c r="C355" s="36" t="s">
        <v>2218</v>
      </c>
      <c r="D355" s="24" t="s">
        <v>1869</v>
      </c>
      <c r="E355" s="1166">
        <v>1</v>
      </c>
    </row>
    <row r="356" spans="1:5" ht="30" x14ac:dyDescent="0.4">
      <c r="A356" s="1106" t="s">
        <v>630</v>
      </c>
      <c r="B356" s="1168" t="s">
        <v>2265</v>
      </c>
      <c r="C356" s="36" t="s">
        <v>2218</v>
      </c>
      <c r="D356" s="24" t="s">
        <v>1869</v>
      </c>
      <c r="E356" s="1166">
        <v>1</v>
      </c>
    </row>
    <row r="357" spans="1:5" ht="30" x14ac:dyDescent="0.4">
      <c r="A357" s="1106" t="s">
        <v>1716</v>
      </c>
      <c r="B357" s="1168" t="s">
        <v>2265</v>
      </c>
      <c r="C357" s="36" t="s">
        <v>2218</v>
      </c>
      <c r="D357" s="24" t="s">
        <v>1869</v>
      </c>
      <c r="E357" s="1166">
        <v>1</v>
      </c>
    </row>
    <row r="358" spans="1:5" x14ac:dyDescent="0.4">
      <c r="A358" s="1106" t="s">
        <v>1003</v>
      </c>
      <c r="B358" s="1168" t="s">
        <v>2265</v>
      </c>
      <c r="C358" s="36" t="s">
        <v>2218</v>
      </c>
      <c r="D358" s="24" t="s">
        <v>1869</v>
      </c>
      <c r="E358" s="1166">
        <v>1</v>
      </c>
    </row>
    <row r="359" spans="1:5" ht="30" x14ac:dyDescent="0.4">
      <c r="A359" s="1106" t="s">
        <v>1291</v>
      </c>
      <c r="B359" s="1168" t="s">
        <v>2265</v>
      </c>
      <c r="C359" s="36" t="s">
        <v>2218</v>
      </c>
      <c r="D359" s="24" t="s">
        <v>1869</v>
      </c>
      <c r="E359" s="1166">
        <v>1</v>
      </c>
    </row>
    <row r="360" spans="1:5" x14ac:dyDescent="0.4">
      <c r="A360" s="1106" t="s">
        <v>1292</v>
      </c>
      <c r="B360" s="1168" t="s">
        <v>2265</v>
      </c>
      <c r="C360" s="36" t="s">
        <v>2218</v>
      </c>
      <c r="D360" s="24" t="s">
        <v>1869</v>
      </c>
      <c r="E360" s="1166">
        <v>1</v>
      </c>
    </row>
    <row r="361" spans="1:5" ht="30" x14ac:dyDescent="0.4">
      <c r="A361" s="1106" t="s">
        <v>1290</v>
      </c>
      <c r="B361" s="1168" t="s">
        <v>2265</v>
      </c>
      <c r="C361" s="36" t="s">
        <v>2218</v>
      </c>
      <c r="D361" s="24" t="s">
        <v>1869</v>
      </c>
      <c r="E361" s="1166">
        <v>1</v>
      </c>
    </row>
    <row r="362" spans="1:5" ht="30" x14ac:dyDescent="0.4">
      <c r="A362" s="1106" t="s">
        <v>750</v>
      </c>
      <c r="B362" s="1168" t="s">
        <v>2265</v>
      </c>
      <c r="C362" s="1106" t="s">
        <v>2218</v>
      </c>
      <c r="D362" s="24" t="s">
        <v>1869</v>
      </c>
      <c r="E362" s="1166">
        <v>1</v>
      </c>
    </row>
    <row r="363" spans="1:5" ht="30" x14ac:dyDescent="0.4">
      <c r="A363" s="1106" t="s">
        <v>751</v>
      </c>
      <c r="B363" s="1168" t="s">
        <v>2265</v>
      </c>
      <c r="C363" s="36" t="s">
        <v>2218</v>
      </c>
      <c r="D363" s="24" t="s">
        <v>1869</v>
      </c>
      <c r="E363" s="1166">
        <v>1</v>
      </c>
    </row>
    <row r="364" spans="1:5" ht="30" x14ac:dyDescent="0.4">
      <c r="A364" s="1106" t="s">
        <v>2328</v>
      </c>
      <c r="B364" s="1168" t="s">
        <v>2265</v>
      </c>
      <c r="C364" s="1106" t="s">
        <v>2218</v>
      </c>
      <c r="D364" s="24" t="s">
        <v>1869</v>
      </c>
      <c r="E364" s="1166">
        <v>1</v>
      </c>
    </row>
    <row r="365" spans="1:5" x14ac:dyDescent="0.4">
      <c r="A365" s="1106" t="s">
        <v>1717</v>
      </c>
      <c r="B365" s="1168" t="s">
        <v>2265</v>
      </c>
      <c r="C365" s="36" t="s">
        <v>2218</v>
      </c>
      <c r="D365" s="24" t="s">
        <v>1869</v>
      </c>
      <c r="E365" s="1166">
        <v>1</v>
      </c>
    </row>
    <row r="366" spans="1:5" ht="45" x14ac:dyDescent="0.4">
      <c r="A366" s="1106" t="s">
        <v>410</v>
      </c>
      <c r="B366" s="1168" t="s">
        <v>2265</v>
      </c>
      <c r="C366" s="1106" t="s">
        <v>2218</v>
      </c>
      <c r="D366" s="24" t="s">
        <v>1869</v>
      </c>
      <c r="E366" s="1166">
        <v>1</v>
      </c>
    </row>
    <row r="367" spans="1:5" ht="30" x14ac:dyDescent="0.4">
      <c r="A367" s="1106" t="s">
        <v>1718</v>
      </c>
      <c r="B367" s="1168" t="s">
        <v>2265</v>
      </c>
      <c r="C367" s="1106" t="s">
        <v>2218</v>
      </c>
      <c r="D367" s="24" t="s">
        <v>1869</v>
      </c>
      <c r="E367" s="1166">
        <v>1</v>
      </c>
    </row>
    <row r="368" spans="1:5" x14ac:dyDescent="0.4">
      <c r="A368" s="1106" t="s">
        <v>1293</v>
      </c>
      <c r="B368" s="1168" t="s">
        <v>2265</v>
      </c>
      <c r="C368" s="36" t="s">
        <v>2218</v>
      </c>
      <c r="D368" s="24" t="s">
        <v>1869</v>
      </c>
      <c r="E368" s="1166">
        <v>1</v>
      </c>
    </row>
    <row r="369" spans="1:5" ht="30" x14ac:dyDescent="0.4">
      <c r="A369" s="1106" t="s">
        <v>1297</v>
      </c>
      <c r="B369" s="1168" t="s">
        <v>2265</v>
      </c>
      <c r="C369" s="36" t="s">
        <v>2218</v>
      </c>
      <c r="D369" s="24" t="s">
        <v>1869</v>
      </c>
      <c r="E369" s="1166">
        <v>1</v>
      </c>
    </row>
    <row r="370" spans="1:5" x14ac:dyDescent="0.4">
      <c r="A370" s="1106" t="s">
        <v>153</v>
      </c>
      <c r="B370" s="1168" t="s">
        <v>2265</v>
      </c>
      <c r="C370" s="36" t="s">
        <v>2218</v>
      </c>
      <c r="D370" s="24" t="s">
        <v>1869</v>
      </c>
      <c r="E370" s="1166">
        <v>1</v>
      </c>
    </row>
    <row r="371" spans="1:5" ht="30" x14ac:dyDescent="0.4">
      <c r="A371" s="1106" t="s">
        <v>1298</v>
      </c>
      <c r="B371" s="1168" t="s">
        <v>2265</v>
      </c>
      <c r="C371" s="36" t="s">
        <v>2218</v>
      </c>
      <c r="D371" s="24" t="s">
        <v>1869</v>
      </c>
      <c r="E371" s="1166">
        <v>1</v>
      </c>
    </row>
    <row r="372" spans="1:5" x14ac:dyDescent="0.4">
      <c r="A372" s="1106" t="s">
        <v>21</v>
      </c>
      <c r="B372" s="1168" t="s">
        <v>2265</v>
      </c>
      <c r="C372" s="1106" t="s">
        <v>2218</v>
      </c>
      <c r="D372" s="24" t="s">
        <v>1869</v>
      </c>
      <c r="E372" s="1166">
        <v>1</v>
      </c>
    </row>
    <row r="373" spans="1:5" ht="30" x14ac:dyDescent="0.4">
      <c r="A373" s="1106" t="s">
        <v>1299</v>
      </c>
      <c r="B373" s="1168" t="s">
        <v>2265</v>
      </c>
      <c r="C373" s="36" t="s">
        <v>2218</v>
      </c>
      <c r="D373" s="24" t="s">
        <v>1869</v>
      </c>
      <c r="E373" s="1166">
        <v>1</v>
      </c>
    </row>
    <row r="374" spans="1:5" x14ac:dyDescent="0.4">
      <c r="A374" s="1106" t="s">
        <v>22</v>
      </c>
      <c r="B374" s="1168" t="s">
        <v>2265</v>
      </c>
      <c r="C374" s="36" t="s">
        <v>2218</v>
      </c>
      <c r="D374" s="24" t="s">
        <v>1869</v>
      </c>
      <c r="E374" s="1166">
        <v>1</v>
      </c>
    </row>
    <row r="375" spans="1:5" ht="30" x14ac:dyDescent="0.4">
      <c r="A375" s="1106" t="s">
        <v>1719</v>
      </c>
      <c r="B375" s="1168" t="s">
        <v>2265</v>
      </c>
      <c r="C375" s="36" t="s">
        <v>2218</v>
      </c>
      <c r="D375" s="24" t="s">
        <v>1869</v>
      </c>
      <c r="E375" s="1166">
        <v>1</v>
      </c>
    </row>
    <row r="376" spans="1:5" ht="30" x14ac:dyDescent="0.4">
      <c r="A376" s="1106" t="s">
        <v>165</v>
      </c>
      <c r="B376" s="1168" t="s">
        <v>2265</v>
      </c>
      <c r="C376" s="36" t="s">
        <v>2218</v>
      </c>
      <c r="D376" s="24" t="s">
        <v>1869</v>
      </c>
      <c r="E376" s="1166">
        <v>1</v>
      </c>
    </row>
    <row r="377" spans="1:5" ht="30" x14ac:dyDescent="0.4">
      <c r="A377" s="1106" t="s">
        <v>1351</v>
      </c>
      <c r="B377" s="1168" t="s">
        <v>2265</v>
      </c>
      <c r="C377" s="36" t="s">
        <v>2218</v>
      </c>
      <c r="D377" s="24" t="s">
        <v>1869</v>
      </c>
      <c r="E377" s="1166">
        <v>1</v>
      </c>
    </row>
    <row r="378" spans="1:5" x14ac:dyDescent="0.4">
      <c r="A378" s="1106" t="s">
        <v>1720</v>
      </c>
      <c r="B378" s="1168" t="s">
        <v>2265</v>
      </c>
      <c r="C378" s="36" t="s">
        <v>2218</v>
      </c>
      <c r="D378" s="24" t="s">
        <v>1869</v>
      </c>
      <c r="E378" s="1166">
        <v>1</v>
      </c>
    </row>
    <row r="379" spans="1:5" x14ac:dyDescent="0.4">
      <c r="A379" s="1106" t="s">
        <v>92</v>
      </c>
      <c r="B379" s="1168" t="s">
        <v>2265</v>
      </c>
      <c r="C379" s="36" t="s">
        <v>2218</v>
      </c>
      <c r="D379" s="24" t="s">
        <v>1869</v>
      </c>
      <c r="E379" s="1166">
        <v>1</v>
      </c>
    </row>
    <row r="380" spans="1:5" ht="30" x14ac:dyDescent="0.4">
      <c r="A380" s="1106" t="s">
        <v>1721</v>
      </c>
      <c r="B380" s="1168" t="s">
        <v>2265</v>
      </c>
      <c r="C380" s="36" t="s">
        <v>2218</v>
      </c>
      <c r="D380" s="24" t="s">
        <v>1869</v>
      </c>
      <c r="E380" s="1166">
        <v>1</v>
      </c>
    </row>
    <row r="381" spans="1:5" x14ac:dyDescent="0.4">
      <c r="A381" s="1106" t="s">
        <v>372</v>
      </c>
      <c r="B381" s="1168" t="s">
        <v>2265</v>
      </c>
      <c r="C381" s="36" t="s">
        <v>2218</v>
      </c>
      <c r="D381" s="24" t="s">
        <v>1869</v>
      </c>
      <c r="E381" s="1166">
        <v>1</v>
      </c>
    </row>
    <row r="382" spans="1:5" ht="30" x14ac:dyDescent="0.4">
      <c r="A382" s="1106" t="s">
        <v>1124</v>
      </c>
      <c r="B382" s="1168" t="s">
        <v>2265</v>
      </c>
      <c r="C382" s="36" t="s">
        <v>2218</v>
      </c>
      <c r="D382" s="24" t="s">
        <v>1869</v>
      </c>
      <c r="E382" s="1166">
        <v>1</v>
      </c>
    </row>
    <row r="383" spans="1:5" ht="30" x14ac:dyDescent="0.4">
      <c r="A383" s="1106" t="s">
        <v>91</v>
      </c>
      <c r="B383" s="1168" t="s">
        <v>2265</v>
      </c>
      <c r="C383" s="36" t="s">
        <v>2218</v>
      </c>
      <c r="D383" s="24" t="s">
        <v>1869</v>
      </c>
      <c r="E383" s="1166">
        <v>1</v>
      </c>
    </row>
    <row r="384" spans="1:5" x14ac:dyDescent="0.4">
      <c r="A384" s="1106" t="s">
        <v>1122</v>
      </c>
      <c r="B384" s="1168" t="s">
        <v>2265</v>
      </c>
      <c r="C384" s="36" t="s">
        <v>2218</v>
      </c>
      <c r="D384" s="24" t="s">
        <v>1869</v>
      </c>
      <c r="E384" s="1166">
        <v>1</v>
      </c>
    </row>
    <row r="385" spans="1:5" ht="30" x14ac:dyDescent="0.4">
      <c r="A385" s="1106" t="s">
        <v>535</v>
      </c>
      <c r="B385" s="1168" t="s">
        <v>2265</v>
      </c>
      <c r="C385" s="36" t="s">
        <v>2218</v>
      </c>
      <c r="D385" s="24" t="s">
        <v>1869</v>
      </c>
      <c r="E385" s="1166">
        <v>1</v>
      </c>
    </row>
    <row r="386" spans="1:5" ht="30" x14ac:dyDescent="0.4">
      <c r="A386" s="1106" t="s">
        <v>375</v>
      </c>
      <c r="B386" s="1168" t="s">
        <v>2265</v>
      </c>
      <c r="C386" s="36" t="s">
        <v>2218</v>
      </c>
      <c r="D386" s="24" t="s">
        <v>1869</v>
      </c>
      <c r="E386" s="1166">
        <v>1</v>
      </c>
    </row>
    <row r="387" spans="1:5" ht="45" x14ac:dyDescent="0.4">
      <c r="A387" s="1106" t="s">
        <v>15</v>
      </c>
      <c r="B387" s="1168" t="s">
        <v>2265</v>
      </c>
      <c r="C387" s="36" t="s">
        <v>2218</v>
      </c>
      <c r="D387" s="24" t="s">
        <v>1869</v>
      </c>
      <c r="E387" s="1166">
        <v>1</v>
      </c>
    </row>
    <row r="388" spans="1:5" ht="30" x14ac:dyDescent="0.4">
      <c r="A388" s="1106" t="s">
        <v>8</v>
      </c>
      <c r="B388" s="1168" t="s">
        <v>2265</v>
      </c>
      <c r="C388" s="36" t="s">
        <v>2218</v>
      </c>
      <c r="D388" s="24" t="s">
        <v>1869</v>
      </c>
      <c r="E388" s="1166">
        <v>1</v>
      </c>
    </row>
    <row r="389" spans="1:5" ht="30" x14ac:dyDescent="0.4">
      <c r="A389" s="1106" t="s">
        <v>10</v>
      </c>
      <c r="B389" s="1168" t="s">
        <v>2265</v>
      </c>
      <c r="C389" s="36" t="s">
        <v>2218</v>
      </c>
      <c r="D389" s="24" t="s">
        <v>1869</v>
      </c>
      <c r="E389" s="1166">
        <v>1</v>
      </c>
    </row>
    <row r="390" spans="1:5" ht="30" x14ac:dyDescent="0.4">
      <c r="A390" s="1106" t="s">
        <v>13</v>
      </c>
      <c r="B390" s="1168" t="s">
        <v>2265</v>
      </c>
      <c r="C390" s="36" t="s">
        <v>2218</v>
      </c>
      <c r="D390" s="24" t="s">
        <v>1869</v>
      </c>
      <c r="E390" s="1166">
        <v>1</v>
      </c>
    </row>
    <row r="391" spans="1:5" ht="30" x14ac:dyDescent="0.4">
      <c r="A391" s="1106" t="s">
        <v>58</v>
      </c>
      <c r="B391" s="1168" t="s">
        <v>2265</v>
      </c>
      <c r="C391" s="36" t="s">
        <v>2218</v>
      </c>
      <c r="D391" s="24" t="s">
        <v>1869</v>
      </c>
      <c r="E391" s="1166">
        <v>1</v>
      </c>
    </row>
    <row r="392" spans="1:5" ht="30" x14ac:dyDescent="0.4">
      <c r="A392" s="1106" t="s">
        <v>989</v>
      </c>
      <c r="B392" s="1168" t="s">
        <v>2265</v>
      </c>
      <c r="C392" s="36" t="s">
        <v>2218</v>
      </c>
      <c r="D392" s="24" t="s">
        <v>1869</v>
      </c>
      <c r="E392" s="1166">
        <v>1</v>
      </c>
    </row>
    <row r="393" spans="1:5" ht="30" x14ac:dyDescent="0.4">
      <c r="A393" s="1106" t="s">
        <v>183</v>
      </c>
      <c r="B393" s="1168" t="s">
        <v>2265</v>
      </c>
      <c r="C393" s="36" t="s">
        <v>2218</v>
      </c>
      <c r="D393" s="24" t="s">
        <v>1869</v>
      </c>
      <c r="E393" s="1166">
        <v>1</v>
      </c>
    </row>
    <row r="394" spans="1:5" ht="30" x14ac:dyDescent="0.4">
      <c r="A394" s="1106" t="s">
        <v>184</v>
      </c>
      <c r="B394" s="1168" t="s">
        <v>2265</v>
      </c>
      <c r="C394" s="36" t="s">
        <v>2218</v>
      </c>
      <c r="D394" s="24" t="s">
        <v>1869</v>
      </c>
      <c r="E394" s="1166">
        <v>1</v>
      </c>
    </row>
    <row r="395" spans="1:5" x14ac:dyDescent="0.4">
      <c r="A395" s="1106" t="s">
        <v>123</v>
      </c>
      <c r="B395" s="1168" t="s">
        <v>2265</v>
      </c>
      <c r="C395" s="36" t="s">
        <v>2218</v>
      </c>
      <c r="D395" s="24" t="s">
        <v>1869</v>
      </c>
      <c r="E395" s="1166">
        <v>1</v>
      </c>
    </row>
    <row r="396" spans="1:5" x14ac:dyDescent="0.4">
      <c r="A396" s="1106" t="s">
        <v>97</v>
      </c>
      <c r="B396" s="1168" t="s">
        <v>2265</v>
      </c>
      <c r="C396" s="36" t="s">
        <v>2218</v>
      </c>
      <c r="D396" s="24" t="s">
        <v>1869</v>
      </c>
      <c r="E396" s="1166">
        <v>1</v>
      </c>
    </row>
    <row r="397" spans="1:5" x14ac:dyDescent="0.4">
      <c r="A397" s="1106" t="s">
        <v>148</v>
      </c>
      <c r="B397" s="1168" t="s">
        <v>2265</v>
      </c>
      <c r="C397" s="36" t="s">
        <v>2218</v>
      </c>
      <c r="D397" s="24" t="s">
        <v>1869</v>
      </c>
      <c r="E397" s="1166">
        <v>1</v>
      </c>
    </row>
    <row r="398" spans="1:5" ht="30" x14ac:dyDescent="0.4">
      <c r="A398" s="1106" t="s">
        <v>1123</v>
      </c>
      <c r="B398" s="1168" t="s">
        <v>2265</v>
      </c>
      <c r="C398" s="36" t="s">
        <v>2218</v>
      </c>
      <c r="D398" s="24" t="s">
        <v>1869</v>
      </c>
      <c r="E398" s="1166">
        <v>1</v>
      </c>
    </row>
    <row r="399" spans="1:5" x14ac:dyDescent="0.4">
      <c r="A399" s="1106" t="s">
        <v>919</v>
      </c>
      <c r="B399" s="1168" t="s">
        <v>2265</v>
      </c>
      <c r="C399" s="36" t="s">
        <v>2218</v>
      </c>
      <c r="D399" s="24" t="s">
        <v>1869</v>
      </c>
      <c r="E399" s="1166">
        <v>1</v>
      </c>
    </row>
    <row r="400" spans="1:5" x14ac:dyDescent="0.4">
      <c r="A400" s="1106" t="s">
        <v>1411</v>
      </c>
      <c r="B400" s="1168" t="s">
        <v>2265</v>
      </c>
      <c r="C400" s="36" t="s">
        <v>2218</v>
      </c>
      <c r="D400" s="24" t="s">
        <v>1869</v>
      </c>
      <c r="E400" s="1166">
        <v>1</v>
      </c>
    </row>
    <row r="401" spans="1:5" ht="30" x14ac:dyDescent="0.4">
      <c r="A401" s="1106" t="s">
        <v>666</v>
      </c>
      <c r="B401" s="1168" t="s">
        <v>2265</v>
      </c>
      <c r="C401" s="36" t="s">
        <v>2218</v>
      </c>
      <c r="D401" s="24" t="s">
        <v>1869</v>
      </c>
      <c r="E401" s="1166">
        <v>1</v>
      </c>
    </row>
    <row r="402" spans="1:5" ht="30" x14ac:dyDescent="0.4">
      <c r="A402" s="1106" t="s">
        <v>1409</v>
      </c>
      <c r="B402" s="1168" t="s">
        <v>2265</v>
      </c>
      <c r="C402" s="36" t="s">
        <v>2218</v>
      </c>
      <c r="D402" s="24" t="s">
        <v>1869</v>
      </c>
      <c r="E402" s="1166">
        <v>1</v>
      </c>
    </row>
    <row r="403" spans="1:5" ht="30" x14ac:dyDescent="0.4">
      <c r="A403" s="1106" t="s">
        <v>698</v>
      </c>
      <c r="B403" s="1168" t="s">
        <v>2265</v>
      </c>
      <c r="C403" s="36" t="s">
        <v>2218</v>
      </c>
      <c r="D403" s="24" t="s">
        <v>1869</v>
      </c>
      <c r="E403" s="1166">
        <v>1</v>
      </c>
    </row>
    <row r="404" spans="1:5" ht="30" x14ac:dyDescent="0.4">
      <c r="A404" s="1106" t="s">
        <v>19</v>
      </c>
      <c r="B404" s="1168" t="s">
        <v>2265</v>
      </c>
      <c r="C404" s="36" t="s">
        <v>2218</v>
      </c>
      <c r="D404" s="24" t="s">
        <v>1869</v>
      </c>
      <c r="E404" s="1166">
        <v>1</v>
      </c>
    </row>
    <row r="405" spans="1:5" ht="45" x14ac:dyDescent="0.4">
      <c r="A405" s="1106" t="s">
        <v>11</v>
      </c>
      <c r="B405" s="1168" t="s">
        <v>2265</v>
      </c>
      <c r="C405" s="36" t="s">
        <v>2218</v>
      </c>
      <c r="D405" s="24" t="s">
        <v>1869</v>
      </c>
      <c r="E405" s="1166">
        <v>1</v>
      </c>
    </row>
    <row r="406" spans="1:5" x14ac:dyDescent="0.4">
      <c r="A406" s="1106" t="s">
        <v>98</v>
      </c>
      <c r="B406" s="1168" t="s">
        <v>2265</v>
      </c>
      <c r="C406" s="36" t="s">
        <v>2218</v>
      </c>
      <c r="D406" s="24" t="s">
        <v>1869</v>
      </c>
      <c r="E406" s="1166">
        <v>1</v>
      </c>
    </row>
    <row r="407" spans="1:5" x14ac:dyDescent="0.4">
      <c r="A407" s="1106" t="s">
        <v>18</v>
      </c>
      <c r="B407" s="1168" t="s">
        <v>2265</v>
      </c>
      <c r="C407" s="36" t="s">
        <v>2218</v>
      </c>
      <c r="D407" s="24" t="s">
        <v>1869</v>
      </c>
      <c r="E407" s="1166">
        <v>1</v>
      </c>
    </row>
    <row r="408" spans="1:5" x14ac:dyDescent="0.4">
      <c r="A408" s="1106" t="s">
        <v>1722</v>
      </c>
      <c r="B408" s="1168" t="s">
        <v>2265</v>
      </c>
      <c r="C408" s="36" t="s">
        <v>2218</v>
      </c>
      <c r="D408" s="24" t="s">
        <v>1869</v>
      </c>
      <c r="E408" s="1166">
        <v>1</v>
      </c>
    </row>
    <row r="409" spans="1:5" x14ac:dyDescent="0.4">
      <c r="A409" s="1106" t="s">
        <v>68</v>
      </c>
      <c r="B409" s="1168" t="s">
        <v>2265</v>
      </c>
      <c r="C409" s="36" t="s">
        <v>2218</v>
      </c>
      <c r="D409" s="24" t="s">
        <v>1869</v>
      </c>
      <c r="E409" s="1166">
        <v>1</v>
      </c>
    </row>
    <row r="410" spans="1:5" x14ac:dyDescent="0.4">
      <c r="A410" s="1106" t="s">
        <v>134</v>
      </c>
      <c r="B410" s="1168" t="s">
        <v>2265</v>
      </c>
      <c r="C410" s="36" t="s">
        <v>2218</v>
      </c>
      <c r="D410" s="24" t="s">
        <v>1869</v>
      </c>
      <c r="E410" s="1166">
        <v>1</v>
      </c>
    </row>
    <row r="411" spans="1:5" x14ac:dyDescent="0.4">
      <c r="A411" s="1106" t="s">
        <v>142</v>
      </c>
      <c r="B411" s="1168" t="s">
        <v>2265</v>
      </c>
      <c r="C411" s="36" t="s">
        <v>2218</v>
      </c>
      <c r="D411" s="24" t="s">
        <v>1869</v>
      </c>
      <c r="E411" s="1166">
        <v>1</v>
      </c>
    </row>
    <row r="412" spans="1:5" x14ac:dyDescent="0.4">
      <c r="A412" s="1106" t="s">
        <v>162</v>
      </c>
      <c r="B412" s="1168" t="s">
        <v>2265</v>
      </c>
      <c r="C412" s="36" t="s">
        <v>2218</v>
      </c>
      <c r="D412" s="24" t="s">
        <v>1869</v>
      </c>
      <c r="E412" s="1166">
        <v>1</v>
      </c>
    </row>
    <row r="413" spans="1:5" x14ac:dyDescent="0.4">
      <c r="A413" s="1106" t="s">
        <v>99</v>
      </c>
      <c r="B413" s="1168" t="s">
        <v>2265</v>
      </c>
      <c r="C413" s="36" t="s">
        <v>2218</v>
      </c>
      <c r="D413" s="24" t="s">
        <v>1869</v>
      </c>
      <c r="E413" s="1166">
        <v>1</v>
      </c>
    </row>
    <row r="414" spans="1:5" ht="30" x14ac:dyDescent="0.4">
      <c r="A414" s="1106" t="s">
        <v>968</v>
      </c>
      <c r="B414" s="1168" t="s">
        <v>2265</v>
      </c>
      <c r="C414" s="36" t="s">
        <v>2218</v>
      </c>
      <c r="D414" s="24" t="s">
        <v>1869</v>
      </c>
      <c r="E414" s="1166">
        <v>1</v>
      </c>
    </row>
    <row r="415" spans="1:5" ht="30" x14ac:dyDescent="0.4">
      <c r="A415" s="1106" t="s">
        <v>664</v>
      </c>
      <c r="B415" s="1168" t="s">
        <v>2265</v>
      </c>
      <c r="C415" s="36" t="s">
        <v>2218</v>
      </c>
      <c r="D415" s="24" t="s">
        <v>1869</v>
      </c>
      <c r="E415" s="1166">
        <v>1</v>
      </c>
    </row>
    <row r="416" spans="1:5" ht="30" x14ac:dyDescent="0.4">
      <c r="A416" s="1106" t="s">
        <v>285</v>
      </c>
      <c r="B416" s="1168" t="s">
        <v>2265</v>
      </c>
      <c r="C416" s="36" t="s">
        <v>2218</v>
      </c>
      <c r="D416" s="24" t="s">
        <v>1869</v>
      </c>
      <c r="E416" s="1166">
        <v>1</v>
      </c>
    </row>
    <row r="417" spans="1:5" ht="30" x14ac:dyDescent="0.4">
      <c r="A417" s="1106" t="s">
        <v>287</v>
      </c>
      <c r="B417" s="1168" t="s">
        <v>2265</v>
      </c>
      <c r="C417" s="36" t="s">
        <v>2218</v>
      </c>
      <c r="D417" s="24" t="s">
        <v>1869</v>
      </c>
      <c r="E417" s="1166">
        <v>1</v>
      </c>
    </row>
    <row r="418" spans="1:5" ht="30" x14ac:dyDescent="0.4">
      <c r="A418" s="1106" t="s">
        <v>615</v>
      </c>
      <c r="B418" s="1168" t="s">
        <v>2265</v>
      </c>
      <c r="C418" s="36" t="s">
        <v>2218</v>
      </c>
      <c r="D418" s="24" t="s">
        <v>1869</v>
      </c>
      <c r="E418" s="1166">
        <v>1</v>
      </c>
    </row>
    <row r="419" spans="1:5" x14ac:dyDescent="0.4">
      <c r="A419" s="1106" t="s">
        <v>727</v>
      </c>
      <c r="B419" s="1168" t="s">
        <v>2265</v>
      </c>
      <c r="C419" s="36" t="s">
        <v>2218</v>
      </c>
      <c r="D419" s="24" t="s">
        <v>1869</v>
      </c>
      <c r="E419" s="1166">
        <v>1</v>
      </c>
    </row>
    <row r="420" spans="1:5" x14ac:dyDescent="0.4">
      <c r="A420" s="1106" t="s">
        <v>1723</v>
      </c>
      <c r="B420" s="1168" t="s">
        <v>2265</v>
      </c>
      <c r="C420" s="36" t="s">
        <v>2218</v>
      </c>
      <c r="D420" s="24" t="s">
        <v>1869</v>
      </c>
      <c r="E420" s="1166">
        <v>1</v>
      </c>
    </row>
    <row r="421" spans="1:5" ht="30" x14ac:dyDescent="0.4">
      <c r="A421" s="1106" t="s">
        <v>1050</v>
      </c>
      <c r="B421" s="1168" t="s">
        <v>2265</v>
      </c>
      <c r="C421" s="1106" t="s">
        <v>2218</v>
      </c>
      <c r="D421" s="24" t="s">
        <v>1869</v>
      </c>
      <c r="E421" s="1166">
        <v>1</v>
      </c>
    </row>
    <row r="422" spans="1:5" x14ac:dyDescent="0.4">
      <c r="A422" s="1106" t="s">
        <v>1724</v>
      </c>
      <c r="B422" s="1168" t="s">
        <v>2265</v>
      </c>
      <c r="C422" s="36" t="s">
        <v>2218</v>
      </c>
      <c r="D422" s="24" t="s">
        <v>1869</v>
      </c>
      <c r="E422" s="1166">
        <v>1</v>
      </c>
    </row>
    <row r="423" spans="1:5" ht="30" x14ac:dyDescent="0.4">
      <c r="A423" s="1106" t="s">
        <v>1051</v>
      </c>
      <c r="B423" s="1168" t="s">
        <v>2265</v>
      </c>
      <c r="C423" s="36" t="s">
        <v>2218</v>
      </c>
      <c r="D423" s="24" t="s">
        <v>1869</v>
      </c>
      <c r="E423" s="1166">
        <v>1</v>
      </c>
    </row>
    <row r="424" spans="1:5" x14ac:dyDescent="0.4">
      <c r="A424" s="1106" t="s">
        <v>199</v>
      </c>
      <c r="B424" s="1168" t="s">
        <v>2265</v>
      </c>
      <c r="C424" s="36" t="s">
        <v>2218</v>
      </c>
      <c r="D424" s="24" t="s">
        <v>1869</v>
      </c>
      <c r="E424" s="1166">
        <v>1</v>
      </c>
    </row>
    <row r="425" spans="1:5" x14ac:dyDescent="0.4">
      <c r="A425" s="1106" t="s">
        <v>1049</v>
      </c>
      <c r="B425" s="1168" t="s">
        <v>2265</v>
      </c>
      <c r="C425" s="36" t="s">
        <v>2218</v>
      </c>
      <c r="D425" s="24" t="s">
        <v>1869</v>
      </c>
      <c r="E425" s="1166">
        <v>1</v>
      </c>
    </row>
    <row r="426" spans="1:5" ht="30" x14ac:dyDescent="0.4">
      <c r="A426" s="1106" t="s">
        <v>1044</v>
      </c>
      <c r="B426" s="1168" t="s">
        <v>2265</v>
      </c>
      <c r="C426" s="36" t="s">
        <v>2218</v>
      </c>
      <c r="D426" s="24" t="s">
        <v>1869</v>
      </c>
      <c r="E426" s="1166">
        <v>1</v>
      </c>
    </row>
    <row r="427" spans="1:5" x14ac:dyDescent="0.4">
      <c r="A427" s="1106" t="s">
        <v>227</v>
      </c>
      <c r="B427" s="1168" t="s">
        <v>2265</v>
      </c>
      <c r="C427" s="36" t="s">
        <v>2218</v>
      </c>
      <c r="D427" s="24" t="s">
        <v>1869</v>
      </c>
      <c r="E427" s="1166">
        <v>1</v>
      </c>
    </row>
    <row r="428" spans="1:5" ht="30" x14ac:dyDescent="0.4">
      <c r="A428" s="1106" t="s">
        <v>1725</v>
      </c>
      <c r="B428" s="1168" t="s">
        <v>2265</v>
      </c>
      <c r="C428" s="36" t="s">
        <v>2218</v>
      </c>
      <c r="D428" s="24" t="s">
        <v>1869</v>
      </c>
      <c r="E428" s="1166">
        <v>1</v>
      </c>
    </row>
    <row r="429" spans="1:5" ht="30" x14ac:dyDescent="0.4">
      <c r="A429" s="1106" t="s">
        <v>330</v>
      </c>
      <c r="B429" s="1168" t="s">
        <v>2265</v>
      </c>
      <c r="C429" s="36" t="s">
        <v>2218</v>
      </c>
      <c r="D429" s="24" t="s">
        <v>1869</v>
      </c>
      <c r="E429" s="1166">
        <v>1</v>
      </c>
    </row>
    <row r="430" spans="1:5" x14ac:dyDescent="0.4">
      <c r="A430" s="1106" t="s">
        <v>1726</v>
      </c>
      <c r="B430" s="1168" t="s">
        <v>2265</v>
      </c>
      <c r="C430" s="36" t="s">
        <v>2218</v>
      </c>
      <c r="D430" s="24" t="s">
        <v>1869</v>
      </c>
      <c r="E430" s="1166">
        <v>1</v>
      </c>
    </row>
    <row r="431" spans="1:5" ht="30" x14ac:dyDescent="0.4">
      <c r="A431" s="1106" t="s">
        <v>278</v>
      </c>
      <c r="B431" s="1168" t="s">
        <v>2265</v>
      </c>
      <c r="C431" s="36" t="s">
        <v>2218</v>
      </c>
      <c r="D431" s="24" t="s">
        <v>1869</v>
      </c>
      <c r="E431" s="1166">
        <v>1</v>
      </c>
    </row>
    <row r="432" spans="1:5" ht="30" x14ac:dyDescent="0.4">
      <c r="A432" s="1106" t="s">
        <v>1727</v>
      </c>
      <c r="B432" s="1168" t="s">
        <v>2265</v>
      </c>
      <c r="C432" s="36" t="s">
        <v>2218</v>
      </c>
      <c r="D432" s="24" t="s">
        <v>1869</v>
      </c>
      <c r="E432" s="1166">
        <v>1</v>
      </c>
    </row>
    <row r="433" spans="1:5" ht="30" x14ac:dyDescent="0.4">
      <c r="A433" s="1106" t="s">
        <v>1012</v>
      </c>
      <c r="B433" s="1168" t="s">
        <v>2265</v>
      </c>
      <c r="C433" s="36" t="s">
        <v>2218</v>
      </c>
      <c r="D433" s="24" t="s">
        <v>1869</v>
      </c>
      <c r="E433" s="1166">
        <v>1</v>
      </c>
    </row>
    <row r="434" spans="1:5" x14ac:dyDescent="0.4">
      <c r="A434" s="1106" t="s">
        <v>1255</v>
      </c>
      <c r="B434" s="1168" t="s">
        <v>2265</v>
      </c>
      <c r="C434" s="36" t="s">
        <v>2218</v>
      </c>
      <c r="D434" s="24" t="s">
        <v>1869</v>
      </c>
      <c r="E434" s="1166">
        <v>1</v>
      </c>
    </row>
    <row r="435" spans="1:5" x14ac:dyDescent="0.4">
      <c r="A435" s="1106" t="s">
        <v>1047</v>
      </c>
      <c r="B435" s="1168" t="s">
        <v>2265</v>
      </c>
      <c r="C435" s="36" t="s">
        <v>2218</v>
      </c>
      <c r="D435" s="24" t="s">
        <v>1869</v>
      </c>
      <c r="E435" s="1166">
        <v>1</v>
      </c>
    </row>
    <row r="436" spans="1:5" x14ac:dyDescent="0.4">
      <c r="A436" s="1106" t="s">
        <v>196</v>
      </c>
      <c r="B436" s="1168" t="s">
        <v>2265</v>
      </c>
      <c r="C436" s="1106" t="s">
        <v>2218</v>
      </c>
      <c r="D436" s="24" t="s">
        <v>1869</v>
      </c>
      <c r="E436" s="1166">
        <v>1</v>
      </c>
    </row>
    <row r="437" spans="1:5" ht="30" x14ac:dyDescent="0.4">
      <c r="A437" s="1106" t="s">
        <v>647</v>
      </c>
      <c r="B437" s="1168" t="s">
        <v>2265</v>
      </c>
      <c r="C437" s="36" t="s">
        <v>2218</v>
      </c>
      <c r="D437" s="24" t="s">
        <v>1869</v>
      </c>
      <c r="E437" s="1166">
        <v>1</v>
      </c>
    </row>
    <row r="438" spans="1:5" x14ac:dyDescent="0.4">
      <c r="A438" s="1106" t="s">
        <v>317</v>
      </c>
      <c r="B438" s="1168" t="s">
        <v>2265</v>
      </c>
      <c r="C438" s="1106" t="s">
        <v>2218</v>
      </c>
      <c r="D438" s="24" t="s">
        <v>1869</v>
      </c>
      <c r="E438" s="1166">
        <v>1</v>
      </c>
    </row>
    <row r="439" spans="1:5" x14ac:dyDescent="0.4">
      <c r="A439" s="1106" t="s">
        <v>672</v>
      </c>
      <c r="B439" s="1168" t="s">
        <v>2265</v>
      </c>
      <c r="C439" s="36" t="s">
        <v>2218</v>
      </c>
      <c r="D439" s="24" t="s">
        <v>1869</v>
      </c>
      <c r="E439" s="1166">
        <v>1</v>
      </c>
    </row>
    <row r="440" spans="1:5" x14ac:dyDescent="0.4">
      <c r="A440" s="1106" t="s">
        <v>585</v>
      </c>
      <c r="B440" s="1168" t="s">
        <v>2265</v>
      </c>
      <c r="C440" s="36" t="s">
        <v>2218</v>
      </c>
      <c r="D440" s="24" t="s">
        <v>1869</v>
      </c>
      <c r="E440" s="1166">
        <v>1</v>
      </c>
    </row>
    <row r="441" spans="1:5" ht="30" x14ac:dyDescent="0.4">
      <c r="A441" s="1106" t="s">
        <v>643</v>
      </c>
      <c r="B441" s="1168" t="s">
        <v>2265</v>
      </c>
      <c r="C441" s="36" t="s">
        <v>2218</v>
      </c>
      <c r="D441" s="24" t="s">
        <v>1869</v>
      </c>
      <c r="E441" s="1166">
        <v>1</v>
      </c>
    </row>
    <row r="442" spans="1:5" x14ac:dyDescent="0.4">
      <c r="A442" s="1106" t="s">
        <v>707</v>
      </c>
      <c r="B442" s="1168" t="s">
        <v>2265</v>
      </c>
      <c r="C442" s="36" t="s">
        <v>2218</v>
      </c>
      <c r="D442" s="24" t="s">
        <v>1869</v>
      </c>
      <c r="E442" s="1166">
        <v>1</v>
      </c>
    </row>
    <row r="443" spans="1:5" x14ac:dyDescent="0.4">
      <c r="A443" s="1106" t="s">
        <v>1015</v>
      </c>
      <c r="B443" s="1168" t="s">
        <v>2265</v>
      </c>
      <c r="C443" s="36" t="s">
        <v>2218</v>
      </c>
      <c r="D443" s="24" t="s">
        <v>1869</v>
      </c>
      <c r="E443" s="1166">
        <v>1</v>
      </c>
    </row>
    <row r="444" spans="1:5" x14ac:dyDescent="0.4">
      <c r="A444" s="1106" t="s">
        <v>697</v>
      </c>
      <c r="B444" s="1168" t="s">
        <v>2265</v>
      </c>
      <c r="C444" s="36" t="s">
        <v>2218</v>
      </c>
      <c r="D444" s="24" t="s">
        <v>1869</v>
      </c>
      <c r="E444" s="1166">
        <v>1</v>
      </c>
    </row>
    <row r="445" spans="1:5" x14ac:dyDescent="0.4">
      <c r="A445" s="1106" t="s">
        <v>1728</v>
      </c>
      <c r="B445" s="1168" t="s">
        <v>2265</v>
      </c>
      <c r="C445" s="36" t="s">
        <v>2218</v>
      </c>
      <c r="D445" s="24" t="s">
        <v>1869</v>
      </c>
      <c r="E445" s="1166">
        <v>1</v>
      </c>
    </row>
    <row r="446" spans="1:5" ht="30" x14ac:dyDescent="0.4">
      <c r="A446" s="1106" t="s">
        <v>1729</v>
      </c>
      <c r="B446" s="1168" t="s">
        <v>2265</v>
      </c>
      <c r="C446" s="36" t="s">
        <v>2218</v>
      </c>
      <c r="D446" s="24" t="s">
        <v>1869</v>
      </c>
      <c r="E446" s="1166">
        <v>1</v>
      </c>
    </row>
    <row r="447" spans="1:5" ht="30" x14ac:dyDescent="0.4">
      <c r="A447" s="1106" t="s">
        <v>64</v>
      </c>
      <c r="B447" s="1168" t="s">
        <v>2265</v>
      </c>
      <c r="C447" s="36" t="s">
        <v>2218</v>
      </c>
      <c r="D447" s="24" t="s">
        <v>1869</v>
      </c>
      <c r="E447" s="1166">
        <v>1</v>
      </c>
    </row>
    <row r="448" spans="1:5" x14ac:dyDescent="0.4">
      <c r="A448" s="1106" t="s">
        <v>310</v>
      </c>
      <c r="B448" s="1168" t="s">
        <v>2265</v>
      </c>
      <c r="C448" s="36" t="s">
        <v>2218</v>
      </c>
      <c r="D448" s="24" t="s">
        <v>1869</v>
      </c>
      <c r="E448" s="1166">
        <v>1</v>
      </c>
    </row>
    <row r="449" spans="1:5" ht="30" x14ac:dyDescent="0.4">
      <c r="A449" s="1106" t="s">
        <v>770</v>
      </c>
      <c r="B449" s="1168" t="s">
        <v>2265</v>
      </c>
      <c r="C449" s="36" t="s">
        <v>2218</v>
      </c>
      <c r="D449" s="24" t="s">
        <v>1869</v>
      </c>
      <c r="E449" s="1166">
        <v>1</v>
      </c>
    </row>
    <row r="450" spans="1:5" x14ac:dyDescent="0.4">
      <c r="A450" s="1106" t="s">
        <v>1730</v>
      </c>
      <c r="B450" s="1168" t="s">
        <v>2265</v>
      </c>
      <c r="C450" s="36" t="s">
        <v>2218</v>
      </c>
      <c r="D450" s="24" t="s">
        <v>1869</v>
      </c>
      <c r="E450" s="1166">
        <v>1</v>
      </c>
    </row>
    <row r="451" spans="1:5" x14ac:dyDescent="0.4">
      <c r="A451" s="1106" t="s">
        <v>660</v>
      </c>
      <c r="B451" s="1168" t="s">
        <v>2265</v>
      </c>
      <c r="C451" s="36" t="s">
        <v>2218</v>
      </c>
      <c r="D451" s="24" t="s">
        <v>1869</v>
      </c>
      <c r="E451" s="1166">
        <v>1</v>
      </c>
    </row>
    <row r="452" spans="1:5" ht="30" x14ac:dyDescent="0.4">
      <c r="A452" s="1106" t="s">
        <v>351</v>
      </c>
      <c r="B452" s="1168" t="s">
        <v>2265</v>
      </c>
      <c r="C452" s="36" t="s">
        <v>2218</v>
      </c>
      <c r="D452" s="24" t="s">
        <v>1869</v>
      </c>
      <c r="E452" s="1166">
        <v>1</v>
      </c>
    </row>
    <row r="453" spans="1:5" ht="30" x14ac:dyDescent="0.4">
      <c r="A453" s="1106" t="s">
        <v>449</v>
      </c>
      <c r="B453" s="1168" t="s">
        <v>2265</v>
      </c>
      <c r="C453" s="36" t="s">
        <v>2218</v>
      </c>
      <c r="D453" s="24" t="s">
        <v>1869</v>
      </c>
      <c r="E453" s="1166">
        <v>1</v>
      </c>
    </row>
    <row r="454" spans="1:5" x14ac:dyDescent="0.4">
      <c r="A454" s="1106" t="s">
        <v>474</v>
      </c>
      <c r="B454" s="1168" t="s">
        <v>2265</v>
      </c>
      <c r="C454" s="36" t="s">
        <v>2218</v>
      </c>
      <c r="D454" s="24" t="s">
        <v>1869</v>
      </c>
      <c r="E454" s="1166">
        <v>1</v>
      </c>
    </row>
    <row r="455" spans="1:5" x14ac:dyDescent="0.4">
      <c r="A455" s="1106" t="s">
        <v>77</v>
      </c>
      <c r="B455" s="1168" t="s">
        <v>2265</v>
      </c>
      <c r="C455" s="36" t="s">
        <v>2218</v>
      </c>
      <c r="D455" s="24" t="s">
        <v>1869</v>
      </c>
      <c r="E455" s="1166">
        <v>1</v>
      </c>
    </row>
    <row r="456" spans="1:5" ht="30" x14ac:dyDescent="0.4">
      <c r="A456" s="1106" t="s">
        <v>1731</v>
      </c>
      <c r="B456" s="1168" t="s">
        <v>2265</v>
      </c>
      <c r="C456" s="36" t="s">
        <v>2218</v>
      </c>
      <c r="D456" s="24" t="s">
        <v>1869</v>
      </c>
      <c r="E456" s="1166">
        <v>1</v>
      </c>
    </row>
    <row r="457" spans="1:5" ht="45" x14ac:dyDescent="0.4">
      <c r="A457" s="1106" t="s">
        <v>102</v>
      </c>
      <c r="B457" s="1168" t="s">
        <v>2265</v>
      </c>
      <c r="C457" s="36" t="s">
        <v>2218</v>
      </c>
      <c r="D457" s="24" t="s">
        <v>1869</v>
      </c>
      <c r="E457" s="1166">
        <v>1</v>
      </c>
    </row>
    <row r="458" spans="1:5" x14ac:dyDescent="0.4">
      <c r="A458" s="1106" t="s">
        <v>742</v>
      </c>
      <c r="B458" s="1168" t="s">
        <v>2265</v>
      </c>
      <c r="C458" s="36" t="s">
        <v>2218</v>
      </c>
      <c r="D458" s="24" t="s">
        <v>1869</v>
      </c>
      <c r="E458" s="1166">
        <v>1</v>
      </c>
    </row>
    <row r="459" spans="1:5" x14ac:dyDescent="0.4">
      <c r="A459" s="1106" t="s">
        <v>1732</v>
      </c>
      <c r="B459" s="1168" t="s">
        <v>2265</v>
      </c>
      <c r="C459" s="36" t="s">
        <v>2218</v>
      </c>
      <c r="D459" s="24" t="s">
        <v>1869</v>
      </c>
      <c r="E459" s="1166">
        <v>1</v>
      </c>
    </row>
    <row r="460" spans="1:5" ht="30" x14ac:dyDescent="0.4">
      <c r="A460" s="1106" t="s">
        <v>668</v>
      </c>
      <c r="B460" s="1168" t="s">
        <v>2265</v>
      </c>
      <c r="C460" s="36" t="s">
        <v>2218</v>
      </c>
      <c r="D460" s="24" t="s">
        <v>1869</v>
      </c>
      <c r="E460" s="1166">
        <v>1</v>
      </c>
    </row>
    <row r="461" spans="1:5" x14ac:dyDescent="0.4">
      <c r="A461" s="1106" t="s">
        <v>1733</v>
      </c>
      <c r="B461" s="1168" t="s">
        <v>2265</v>
      </c>
      <c r="C461" s="36" t="s">
        <v>2218</v>
      </c>
      <c r="D461" s="24" t="s">
        <v>1869</v>
      </c>
      <c r="E461" s="1166">
        <v>1</v>
      </c>
    </row>
    <row r="462" spans="1:5" x14ac:dyDescent="0.4">
      <c r="A462" s="1106" t="s">
        <v>1734</v>
      </c>
      <c r="B462" s="1168" t="s">
        <v>2265</v>
      </c>
      <c r="C462" s="36" t="s">
        <v>2218</v>
      </c>
      <c r="D462" s="24" t="s">
        <v>1869</v>
      </c>
      <c r="E462" s="1166">
        <v>1</v>
      </c>
    </row>
    <row r="463" spans="1:5" x14ac:dyDescent="0.4">
      <c r="A463" s="1106" t="s">
        <v>1735</v>
      </c>
      <c r="B463" s="1168" t="s">
        <v>2265</v>
      </c>
      <c r="C463" s="36" t="s">
        <v>2218</v>
      </c>
      <c r="D463" s="24" t="s">
        <v>1869</v>
      </c>
      <c r="E463" s="1166">
        <v>1</v>
      </c>
    </row>
    <row r="464" spans="1:5" x14ac:dyDescent="0.4">
      <c r="A464" s="1106" t="s">
        <v>670</v>
      </c>
      <c r="B464" s="1168" t="s">
        <v>2265</v>
      </c>
      <c r="C464" s="36" t="s">
        <v>2218</v>
      </c>
      <c r="D464" s="24" t="s">
        <v>1869</v>
      </c>
      <c r="E464" s="1166">
        <v>1</v>
      </c>
    </row>
    <row r="465" spans="1:5" x14ac:dyDescent="0.4">
      <c r="A465" s="1106" t="s">
        <v>316</v>
      </c>
      <c r="B465" s="1168" t="s">
        <v>2265</v>
      </c>
      <c r="C465" s="36" t="s">
        <v>2218</v>
      </c>
      <c r="D465" s="24" t="s">
        <v>1869</v>
      </c>
      <c r="E465" s="1166">
        <v>1</v>
      </c>
    </row>
    <row r="466" spans="1:5" ht="30" x14ac:dyDescent="0.4">
      <c r="A466" s="1106" t="s">
        <v>348</v>
      </c>
      <c r="B466" s="1168" t="s">
        <v>2265</v>
      </c>
      <c r="C466" s="36" t="s">
        <v>2218</v>
      </c>
      <c r="D466" s="24" t="s">
        <v>1869</v>
      </c>
      <c r="E466" s="1166">
        <v>1</v>
      </c>
    </row>
    <row r="467" spans="1:5" x14ac:dyDescent="0.4">
      <c r="A467" s="1106" t="s">
        <v>328</v>
      </c>
      <c r="B467" s="1168" t="s">
        <v>2265</v>
      </c>
      <c r="C467" s="36" t="s">
        <v>2218</v>
      </c>
      <c r="D467" s="24" t="s">
        <v>1869</v>
      </c>
      <c r="E467" s="1166">
        <v>1</v>
      </c>
    </row>
    <row r="468" spans="1:5" x14ac:dyDescent="0.4">
      <c r="A468" s="1106" t="s">
        <v>671</v>
      </c>
      <c r="B468" s="1168" t="s">
        <v>2265</v>
      </c>
      <c r="C468" s="36" t="s">
        <v>2218</v>
      </c>
      <c r="D468" s="24" t="s">
        <v>1869</v>
      </c>
      <c r="E468" s="1166">
        <v>1</v>
      </c>
    </row>
    <row r="469" spans="1:5" ht="30" x14ac:dyDescent="0.4">
      <c r="A469" s="1106" t="s">
        <v>1258</v>
      </c>
      <c r="B469" s="1168" t="s">
        <v>2265</v>
      </c>
      <c r="C469" s="36" t="s">
        <v>2218</v>
      </c>
      <c r="D469" s="24" t="s">
        <v>1869</v>
      </c>
      <c r="E469" s="1166">
        <v>1</v>
      </c>
    </row>
    <row r="470" spans="1:5" ht="30" x14ac:dyDescent="0.4">
      <c r="A470" s="1106" t="s">
        <v>147</v>
      </c>
      <c r="B470" s="1168" t="s">
        <v>2265</v>
      </c>
      <c r="C470" s="36" t="s">
        <v>2218</v>
      </c>
      <c r="D470" s="24" t="s">
        <v>1869</v>
      </c>
      <c r="E470" s="1166">
        <v>1</v>
      </c>
    </row>
    <row r="471" spans="1:5" ht="45" x14ac:dyDescent="0.4">
      <c r="A471" s="1106" t="s">
        <v>1736</v>
      </c>
      <c r="B471" s="1168" t="s">
        <v>2265</v>
      </c>
      <c r="C471" s="36" t="s">
        <v>2218</v>
      </c>
      <c r="D471" s="24" t="s">
        <v>1869</v>
      </c>
      <c r="E471" s="1166">
        <v>1</v>
      </c>
    </row>
    <row r="472" spans="1:5" ht="30" x14ac:dyDescent="0.4">
      <c r="A472" s="1106" t="s">
        <v>88</v>
      </c>
      <c r="B472" s="1168" t="s">
        <v>2265</v>
      </c>
      <c r="C472" s="36" t="s">
        <v>2218</v>
      </c>
      <c r="D472" s="24" t="s">
        <v>1869</v>
      </c>
      <c r="E472" s="1166">
        <v>1</v>
      </c>
    </row>
    <row r="473" spans="1:5" x14ac:dyDescent="0.4">
      <c r="A473" s="1106" t="s">
        <v>201</v>
      </c>
      <c r="B473" s="1168" t="s">
        <v>2265</v>
      </c>
      <c r="C473" s="36" t="s">
        <v>2218</v>
      </c>
      <c r="D473" s="24" t="s">
        <v>1869</v>
      </c>
      <c r="E473" s="1166">
        <v>1</v>
      </c>
    </row>
    <row r="474" spans="1:5" ht="30" x14ac:dyDescent="0.4">
      <c r="A474" s="1106" t="s">
        <v>89</v>
      </c>
      <c r="B474" s="1168" t="s">
        <v>2265</v>
      </c>
      <c r="C474" s="36" t="s">
        <v>2218</v>
      </c>
      <c r="D474" s="24" t="s">
        <v>1869</v>
      </c>
      <c r="E474" s="1166">
        <v>1</v>
      </c>
    </row>
    <row r="475" spans="1:5" x14ac:dyDescent="0.4">
      <c r="A475" s="1106" t="s">
        <v>663</v>
      </c>
      <c r="B475" s="1168" t="s">
        <v>2265</v>
      </c>
      <c r="C475" s="36" t="s">
        <v>2218</v>
      </c>
      <c r="D475" s="24" t="s">
        <v>1869</v>
      </c>
      <c r="E475" s="1166">
        <v>1</v>
      </c>
    </row>
    <row r="476" spans="1:5" x14ac:dyDescent="0.4">
      <c r="A476" s="1106" t="s">
        <v>200</v>
      </c>
      <c r="B476" s="1168" t="s">
        <v>2265</v>
      </c>
      <c r="C476" s="36" t="s">
        <v>2218</v>
      </c>
      <c r="D476" s="24" t="s">
        <v>1869</v>
      </c>
      <c r="E476" s="1166">
        <v>1</v>
      </c>
    </row>
    <row r="477" spans="1:5" x14ac:dyDescent="0.4">
      <c r="A477" s="1106" t="s">
        <v>665</v>
      </c>
      <c r="B477" s="1168" t="s">
        <v>2265</v>
      </c>
      <c r="C477" s="36" t="s">
        <v>2218</v>
      </c>
      <c r="D477" s="24" t="s">
        <v>1869</v>
      </c>
      <c r="E477" s="1166">
        <v>1</v>
      </c>
    </row>
    <row r="478" spans="1:5" x14ac:dyDescent="0.4">
      <c r="A478" s="1106" t="s">
        <v>269</v>
      </c>
      <c r="B478" s="1168" t="s">
        <v>2265</v>
      </c>
      <c r="C478" s="36" t="s">
        <v>2218</v>
      </c>
      <c r="D478" s="24" t="s">
        <v>1869</v>
      </c>
      <c r="E478" s="1166">
        <v>1</v>
      </c>
    </row>
    <row r="479" spans="1:5" ht="30" x14ac:dyDescent="0.4">
      <c r="A479" s="1106" t="s">
        <v>1737</v>
      </c>
      <c r="B479" s="1168" t="s">
        <v>2265</v>
      </c>
      <c r="C479" s="36" t="s">
        <v>2218</v>
      </c>
      <c r="D479" s="24" t="s">
        <v>1869</v>
      </c>
      <c r="E479" s="1166">
        <v>1</v>
      </c>
    </row>
    <row r="480" spans="1:5" x14ac:dyDescent="0.4">
      <c r="A480" s="1106" t="s">
        <v>198</v>
      </c>
      <c r="B480" s="1168" t="s">
        <v>2265</v>
      </c>
      <c r="C480" s="36" t="s">
        <v>2218</v>
      </c>
      <c r="D480" s="24" t="s">
        <v>1869</v>
      </c>
      <c r="E480" s="1166">
        <v>1</v>
      </c>
    </row>
    <row r="481" spans="1:5" x14ac:dyDescent="0.4">
      <c r="A481" s="1106" t="s">
        <v>84</v>
      </c>
      <c r="B481" s="1168" t="s">
        <v>2265</v>
      </c>
      <c r="C481" s="36" t="s">
        <v>2218</v>
      </c>
      <c r="D481" s="24" t="s">
        <v>1869</v>
      </c>
      <c r="E481" s="1166">
        <v>1</v>
      </c>
    </row>
    <row r="482" spans="1:5" x14ac:dyDescent="0.4">
      <c r="A482" s="1106" t="s">
        <v>1738</v>
      </c>
      <c r="B482" s="1168" t="s">
        <v>2265</v>
      </c>
      <c r="C482" s="36" t="s">
        <v>2218</v>
      </c>
      <c r="D482" s="24" t="s">
        <v>1869</v>
      </c>
      <c r="E482" s="1166">
        <v>1</v>
      </c>
    </row>
    <row r="483" spans="1:5" x14ac:dyDescent="0.4">
      <c r="A483" s="1106" t="s">
        <v>1739</v>
      </c>
      <c r="B483" s="1168" t="s">
        <v>2265</v>
      </c>
      <c r="C483" s="36" t="s">
        <v>2218</v>
      </c>
      <c r="D483" s="24" t="s">
        <v>1869</v>
      </c>
      <c r="E483" s="1166">
        <v>1</v>
      </c>
    </row>
    <row r="484" spans="1:5" x14ac:dyDescent="0.4">
      <c r="A484" s="1106" t="s">
        <v>1741</v>
      </c>
      <c r="B484" s="1168" t="s">
        <v>2265</v>
      </c>
      <c r="C484" s="36" t="s">
        <v>2218</v>
      </c>
      <c r="D484" s="24" t="s">
        <v>1869</v>
      </c>
      <c r="E484" s="1166">
        <v>1</v>
      </c>
    </row>
    <row r="485" spans="1:5" ht="45" x14ac:dyDescent="0.4">
      <c r="A485" s="1106" t="s">
        <v>1742</v>
      </c>
      <c r="B485" s="1168" t="s">
        <v>2265</v>
      </c>
      <c r="C485" s="36" t="s">
        <v>2218</v>
      </c>
      <c r="D485" s="24" t="s">
        <v>1869</v>
      </c>
      <c r="E485" s="1166">
        <v>1</v>
      </c>
    </row>
    <row r="486" spans="1:5" ht="30" x14ac:dyDescent="0.4">
      <c r="A486" s="1106" t="s">
        <v>350</v>
      </c>
      <c r="B486" s="1168" t="s">
        <v>2265</v>
      </c>
      <c r="C486" s="36" t="s">
        <v>2218</v>
      </c>
      <c r="D486" s="24" t="s">
        <v>1869</v>
      </c>
      <c r="E486" s="1166">
        <v>1</v>
      </c>
    </row>
    <row r="487" spans="1:5" ht="45" x14ac:dyDescent="0.4">
      <c r="A487" s="1106" t="s">
        <v>1743</v>
      </c>
      <c r="B487" s="1168" t="s">
        <v>2265</v>
      </c>
      <c r="C487" s="36" t="s">
        <v>2218</v>
      </c>
      <c r="D487" s="24" t="s">
        <v>1869</v>
      </c>
      <c r="E487" s="1166">
        <v>1</v>
      </c>
    </row>
    <row r="488" spans="1:5" ht="30" x14ac:dyDescent="0.4">
      <c r="A488" s="1106" t="s">
        <v>1744</v>
      </c>
      <c r="B488" s="1168" t="s">
        <v>2265</v>
      </c>
      <c r="C488" s="36" t="s">
        <v>2218</v>
      </c>
      <c r="D488" s="24" t="s">
        <v>1869</v>
      </c>
      <c r="E488" s="1166">
        <v>1</v>
      </c>
    </row>
    <row r="489" spans="1:5" ht="30" x14ac:dyDescent="0.4">
      <c r="A489" s="1106" t="s">
        <v>1301</v>
      </c>
      <c r="B489" s="1168" t="s">
        <v>2265</v>
      </c>
      <c r="C489" s="36" t="s">
        <v>2218</v>
      </c>
      <c r="D489" s="24" t="s">
        <v>1869</v>
      </c>
      <c r="E489" s="1166">
        <v>1</v>
      </c>
    </row>
    <row r="490" spans="1:5" ht="30" x14ac:dyDescent="0.4">
      <c r="A490" s="1106" t="s">
        <v>612</v>
      </c>
      <c r="B490" s="1168" t="s">
        <v>2265</v>
      </c>
      <c r="C490" s="36" t="s">
        <v>2218</v>
      </c>
      <c r="D490" s="24" t="s">
        <v>1869</v>
      </c>
      <c r="E490" s="1166">
        <v>1</v>
      </c>
    </row>
    <row r="491" spans="1:5" x14ac:dyDescent="0.4">
      <c r="A491" s="1106" t="s">
        <v>87</v>
      </c>
      <c r="B491" s="1168" t="s">
        <v>2265</v>
      </c>
      <c r="C491" s="36" t="s">
        <v>2218</v>
      </c>
      <c r="D491" s="24" t="s">
        <v>1869</v>
      </c>
      <c r="E491" s="1166">
        <v>1</v>
      </c>
    </row>
    <row r="492" spans="1:5" x14ac:dyDescent="0.4">
      <c r="A492" s="1106" t="s">
        <v>160</v>
      </c>
      <c r="B492" s="1168" t="s">
        <v>2265</v>
      </c>
      <c r="C492" s="36" t="s">
        <v>2218</v>
      </c>
      <c r="D492" s="24" t="s">
        <v>1869</v>
      </c>
      <c r="E492" s="1166">
        <v>1</v>
      </c>
    </row>
    <row r="493" spans="1:5" ht="30" x14ac:dyDescent="0.4">
      <c r="A493" s="1106" t="s">
        <v>982</v>
      </c>
      <c r="B493" s="1168" t="s">
        <v>2265</v>
      </c>
      <c r="C493" s="36" t="s">
        <v>2218</v>
      </c>
      <c r="D493" s="24" t="s">
        <v>1869</v>
      </c>
      <c r="E493" s="1166">
        <v>1</v>
      </c>
    </row>
    <row r="494" spans="1:5" x14ac:dyDescent="0.4">
      <c r="A494" s="1106" t="s">
        <v>1394</v>
      </c>
      <c r="B494" s="1168" t="s">
        <v>2265</v>
      </c>
      <c r="C494" s="36" t="s">
        <v>2218</v>
      </c>
      <c r="D494" s="24" t="s">
        <v>1869</v>
      </c>
      <c r="E494" s="1166">
        <v>1</v>
      </c>
    </row>
    <row r="495" spans="1:5" ht="30" x14ac:dyDescent="0.4">
      <c r="A495" s="1106" t="s">
        <v>1013</v>
      </c>
      <c r="B495" s="1168" t="s">
        <v>2265</v>
      </c>
      <c r="C495" s="36" t="s">
        <v>2218</v>
      </c>
      <c r="D495" s="24" t="s">
        <v>1869</v>
      </c>
      <c r="E495" s="1166">
        <v>1</v>
      </c>
    </row>
    <row r="496" spans="1:5" ht="45" x14ac:dyDescent="0.4">
      <c r="A496" s="1106" t="s">
        <v>144</v>
      </c>
      <c r="B496" s="1168" t="s">
        <v>2265</v>
      </c>
      <c r="C496" s="36" t="s">
        <v>2218</v>
      </c>
      <c r="D496" s="24" t="s">
        <v>1869</v>
      </c>
      <c r="E496" s="1166">
        <v>1</v>
      </c>
    </row>
    <row r="497" spans="1:5" ht="45" x14ac:dyDescent="0.4">
      <c r="A497" s="1106" t="s">
        <v>145</v>
      </c>
      <c r="B497" s="1168" t="s">
        <v>2265</v>
      </c>
      <c r="C497" s="36" t="s">
        <v>2218</v>
      </c>
      <c r="D497" s="24" t="s">
        <v>1869</v>
      </c>
      <c r="E497" s="1166">
        <v>1</v>
      </c>
    </row>
    <row r="498" spans="1:5" ht="45" x14ac:dyDescent="0.4">
      <c r="A498" s="1106" t="s">
        <v>143</v>
      </c>
      <c r="B498" s="1168" t="s">
        <v>2265</v>
      </c>
      <c r="C498" s="36" t="s">
        <v>2218</v>
      </c>
      <c r="D498" s="24" t="s">
        <v>1869</v>
      </c>
      <c r="E498" s="1166">
        <v>1</v>
      </c>
    </row>
    <row r="499" spans="1:5" x14ac:dyDescent="0.4">
      <c r="A499" s="1106" t="s">
        <v>714</v>
      </c>
      <c r="B499" s="1168" t="s">
        <v>2265</v>
      </c>
      <c r="C499" s="36" t="s">
        <v>2218</v>
      </c>
      <c r="D499" s="24" t="s">
        <v>1869</v>
      </c>
      <c r="E499" s="1166">
        <v>1</v>
      </c>
    </row>
    <row r="500" spans="1:5" x14ac:dyDescent="0.4">
      <c r="A500" s="1106" t="s">
        <v>728</v>
      </c>
      <c r="B500" s="1168" t="s">
        <v>2265</v>
      </c>
      <c r="C500" s="36" t="s">
        <v>2218</v>
      </c>
      <c r="D500" s="24" t="s">
        <v>1869</v>
      </c>
      <c r="E500" s="1166">
        <v>1</v>
      </c>
    </row>
    <row r="501" spans="1:5" ht="30" x14ac:dyDescent="0.4">
      <c r="A501" s="1106" t="s">
        <v>296</v>
      </c>
      <c r="B501" s="1168" t="s">
        <v>2265</v>
      </c>
      <c r="C501" s="36" t="s">
        <v>2218</v>
      </c>
      <c r="D501" s="24" t="s">
        <v>1869</v>
      </c>
      <c r="E501" s="1166">
        <v>1</v>
      </c>
    </row>
    <row r="502" spans="1:5" ht="30" x14ac:dyDescent="0.4">
      <c r="A502" s="1106" t="s">
        <v>294</v>
      </c>
      <c r="B502" s="1168" t="s">
        <v>2265</v>
      </c>
      <c r="C502" s="36" t="s">
        <v>2218</v>
      </c>
      <c r="D502" s="24" t="s">
        <v>1869</v>
      </c>
      <c r="E502" s="1166">
        <v>1</v>
      </c>
    </row>
    <row r="503" spans="1:5" x14ac:dyDescent="0.4">
      <c r="A503" s="1106" t="s">
        <v>309</v>
      </c>
      <c r="B503" s="1168" t="s">
        <v>2265</v>
      </c>
      <c r="C503" s="36" t="s">
        <v>2218</v>
      </c>
      <c r="D503" s="24" t="s">
        <v>1869</v>
      </c>
      <c r="E503" s="1166">
        <v>1</v>
      </c>
    </row>
    <row r="504" spans="1:5" ht="30" x14ac:dyDescent="0.4">
      <c r="A504" s="1106" t="s">
        <v>341</v>
      </c>
      <c r="B504" s="1168" t="s">
        <v>2265</v>
      </c>
      <c r="C504" s="36" t="s">
        <v>2218</v>
      </c>
      <c r="D504" s="24" t="s">
        <v>1869</v>
      </c>
      <c r="E504" s="1166">
        <v>1</v>
      </c>
    </row>
    <row r="505" spans="1:5" x14ac:dyDescent="0.4">
      <c r="A505" s="1106" t="s">
        <v>371</v>
      </c>
      <c r="B505" s="1168" t="s">
        <v>2265</v>
      </c>
      <c r="C505" s="36" t="s">
        <v>2218</v>
      </c>
      <c r="D505" s="24" t="s">
        <v>1869</v>
      </c>
      <c r="E505" s="1166">
        <v>1</v>
      </c>
    </row>
    <row r="506" spans="1:5" x14ac:dyDescent="0.4">
      <c r="A506" s="1106" t="s">
        <v>1745</v>
      </c>
      <c r="B506" s="1168" t="s">
        <v>2265</v>
      </c>
      <c r="C506" s="1106" t="s">
        <v>2218</v>
      </c>
      <c r="D506" s="24" t="s">
        <v>1869</v>
      </c>
      <c r="E506" s="1166">
        <v>1</v>
      </c>
    </row>
    <row r="507" spans="1:5" x14ac:dyDescent="0.4">
      <c r="A507" s="1106" t="s">
        <v>1746</v>
      </c>
      <c r="B507" s="1168" t="s">
        <v>2265</v>
      </c>
      <c r="C507" s="1106" t="s">
        <v>2218</v>
      </c>
      <c r="D507" s="24" t="s">
        <v>1869</v>
      </c>
      <c r="E507" s="1166">
        <v>1</v>
      </c>
    </row>
    <row r="508" spans="1:5" ht="30" x14ac:dyDescent="0.4">
      <c r="A508" s="1106" t="s">
        <v>1747</v>
      </c>
      <c r="B508" s="1168" t="s">
        <v>2265</v>
      </c>
      <c r="C508" s="36" t="s">
        <v>2218</v>
      </c>
      <c r="D508" s="24" t="s">
        <v>1869</v>
      </c>
      <c r="E508" s="1166">
        <v>1</v>
      </c>
    </row>
    <row r="509" spans="1:5" ht="30" x14ac:dyDescent="0.4">
      <c r="A509" s="1106" t="s">
        <v>1748</v>
      </c>
      <c r="B509" s="1168" t="s">
        <v>2265</v>
      </c>
      <c r="C509" s="36" t="s">
        <v>2218</v>
      </c>
      <c r="D509" s="24" t="s">
        <v>1869</v>
      </c>
      <c r="E509" s="1166">
        <v>1</v>
      </c>
    </row>
    <row r="510" spans="1:5" x14ac:dyDescent="0.4">
      <c r="A510" s="1106" t="s">
        <v>342</v>
      </c>
      <c r="B510" s="1168" t="s">
        <v>2265</v>
      </c>
      <c r="C510" s="36" t="s">
        <v>2218</v>
      </c>
      <c r="D510" s="24" t="s">
        <v>1869</v>
      </c>
      <c r="E510" s="1166">
        <v>1</v>
      </c>
    </row>
    <row r="511" spans="1:5" ht="30" x14ac:dyDescent="0.4">
      <c r="A511" s="1106" t="s">
        <v>416</v>
      </c>
      <c r="B511" s="1168" t="s">
        <v>2265</v>
      </c>
      <c r="C511" s="36" t="s">
        <v>2218</v>
      </c>
      <c r="D511" s="24" t="s">
        <v>1869</v>
      </c>
      <c r="E511" s="1166">
        <v>1</v>
      </c>
    </row>
    <row r="512" spans="1:5" ht="30" x14ac:dyDescent="0.4">
      <c r="A512" s="1106" t="s">
        <v>139</v>
      </c>
      <c r="B512" s="1168" t="s">
        <v>2265</v>
      </c>
      <c r="C512" s="36" t="s">
        <v>2218</v>
      </c>
      <c r="D512" s="24" t="s">
        <v>1869</v>
      </c>
      <c r="E512" s="1166">
        <v>1</v>
      </c>
    </row>
    <row r="513" spans="1:5" ht="45" x14ac:dyDescent="0.4">
      <c r="A513" s="1106" t="s">
        <v>326</v>
      </c>
      <c r="B513" s="1168" t="s">
        <v>2265</v>
      </c>
      <c r="C513" s="36" t="s">
        <v>2218</v>
      </c>
      <c r="D513" s="24" t="s">
        <v>1869</v>
      </c>
      <c r="E513" s="1166">
        <v>1</v>
      </c>
    </row>
    <row r="514" spans="1:5" ht="30" x14ac:dyDescent="0.4">
      <c r="A514" s="1106" t="s">
        <v>159</v>
      </c>
      <c r="B514" s="1168" t="s">
        <v>2265</v>
      </c>
      <c r="C514" s="36" t="s">
        <v>2218</v>
      </c>
      <c r="D514" s="24" t="s">
        <v>1869</v>
      </c>
      <c r="E514" s="1166">
        <v>1</v>
      </c>
    </row>
    <row r="515" spans="1:5" x14ac:dyDescent="0.4">
      <c r="A515" s="1106" t="s">
        <v>1749</v>
      </c>
      <c r="B515" s="1168" t="s">
        <v>2265</v>
      </c>
      <c r="C515" s="36" t="s">
        <v>2218</v>
      </c>
      <c r="D515" s="24" t="s">
        <v>1869</v>
      </c>
      <c r="E515" s="1166">
        <v>1</v>
      </c>
    </row>
    <row r="516" spans="1:5" x14ac:dyDescent="0.4">
      <c r="A516" s="1106" t="s">
        <v>1750</v>
      </c>
      <c r="B516" s="1168" t="s">
        <v>2265</v>
      </c>
      <c r="C516" s="36" t="s">
        <v>2218</v>
      </c>
      <c r="D516" s="24" t="s">
        <v>1869</v>
      </c>
      <c r="E516" s="1166">
        <v>1</v>
      </c>
    </row>
    <row r="517" spans="1:5" x14ac:dyDescent="0.4">
      <c r="A517" s="1106" t="s">
        <v>1751</v>
      </c>
      <c r="B517" s="1168" t="s">
        <v>2265</v>
      </c>
      <c r="C517" s="36" t="s">
        <v>2218</v>
      </c>
      <c r="D517" s="24" t="s">
        <v>1869</v>
      </c>
      <c r="E517" s="1166">
        <v>1</v>
      </c>
    </row>
    <row r="518" spans="1:5" x14ac:dyDescent="0.4">
      <c r="A518" s="1106" t="s">
        <v>1752</v>
      </c>
      <c r="B518" s="1168" t="s">
        <v>2265</v>
      </c>
      <c r="C518" s="36" t="s">
        <v>2218</v>
      </c>
      <c r="D518" s="24" t="s">
        <v>1869</v>
      </c>
      <c r="E518" s="1166">
        <v>1</v>
      </c>
    </row>
    <row r="519" spans="1:5" x14ac:dyDescent="0.4">
      <c r="A519" s="1106" t="s">
        <v>1753</v>
      </c>
      <c r="B519" s="1168" t="s">
        <v>2265</v>
      </c>
      <c r="C519" s="36" t="s">
        <v>2218</v>
      </c>
      <c r="D519" s="24" t="s">
        <v>1869</v>
      </c>
      <c r="E519" s="1166">
        <v>1</v>
      </c>
    </row>
    <row r="520" spans="1:5" x14ac:dyDescent="0.4">
      <c r="A520" s="1106" t="s">
        <v>1754</v>
      </c>
      <c r="B520" s="1168" t="s">
        <v>2265</v>
      </c>
      <c r="C520" s="36" t="s">
        <v>2218</v>
      </c>
      <c r="D520" s="24" t="s">
        <v>1869</v>
      </c>
      <c r="E520" s="1166">
        <v>1</v>
      </c>
    </row>
    <row r="521" spans="1:5" x14ac:dyDescent="0.4">
      <c r="A521" s="1106" t="s">
        <v>1755</v>
      </c>
      <c r="B521" s="1168" t="s">
        <v>2265</v>
      </c>
      <c r="C521" s="36" t="s">
        <v>2218</v>
      </c>
      <c r="D521" s="24" t="s">
        <v>1869</v>
      </c>
      <c r="E521" s="1166">
        <v>1</v>
      </c>
    </row>
    <row r="522" spans="1:5" x14ac:dyDescent="0.4">
      <c r="A522" s="1106" t="s">
        <v>1756</v>
      </c>
      <c r="B522" s="1168" t="s">
        <v>2265</v>
      </c>
      <c r="C522" s="36" t="s">
        <v>2218</v>
      </c>
      <c r="D522" s="24" t="s">
        <v>1869</v>
      </c>
      <c r="E522" s="1166">
        <v>1</v>
      </c>
    </row>
    <row r="523" spans="1:5" x14ac:dyDescent="0.4">
      <c r="A523" s="1106" t="s">
        <v>1757</v>
      </c>
      <c r="B523" s="1168" t="s">
        <v>2265</v>
      </c>
      <c r="C523" s="36" t="s">
        <v>2218</v>
      </c>
      <c r="D523" s="24" t="s">
        <v>1869</v>
      </c>
      <c r="E523" s="1166">
        <v>1</v>
      </c>
    </row>
    <row r="524" spans="1:5" x14ac:dyDescent="0.4">
      <c r="A524" s="1106" t="s">
        <v>1140</v>
      </c>
      <c r="B524" s="1168" t="s">
        <v>2265</v>
      </c>
      <c r="C524" s="36" t="s">
        <v>2218</v>
      </c>
      <c r="D524" s="24" t="s">
        <v>1869</v>
      </c>
      <c r="E524" s="1166">
        <v>1</v>
      </c>
    </row>
    <row r="525" spans="1:5" x14ac:dyDescent="0.4">
      <c r="A525" s="1106" t="s">
        <v>1758</v>
      </c>
      <c r="B525" s="1168" t="s">
        <v>2265</v>
      </c>
      <c r="C525" s="36" t="s">
        <v>2218</v>
      </c>
      <c r="D525" s="24" t="s">
        <v>1869</v>
      </c>
      <c r="E525" s="1166">
        <v>1</v>
      </c>
    </row>
    <row r="526" spans="1:5" x14ac:dyDescent="0.4">
      <c r="A526" s="1106" t="s">
        <v>1759</v>
      </c>
      <c r="B526" s="1168" t="s">
        <v>2265</v>
      </c>
      <c r="C526" s="36" t="s">
        <v>2218</v>
      </c>
      <c r="D526" s="24" t="s">
        <v>1869</v>
      </c>
      <c r="E526" s="1166">
        <v>1</v>
      </c>
    </row>
    <row r="527" spans="1:5" x14ac:dyDescent="0.4">
      <c r="A527" s="1106" t="s">
        <v>1760</v>
      </c>
      <c r="B527" s="1168" t="s">
        <v>2265</v>
      </c>
      <c r="C527" s="36" t="s">
        <v>2218</v>
      </c>
      <c r="D527" s="24" t="s">
        <v>1869</v>
      </c>
      <c r="E527" s="1166">
        <v>1</v>
      </c>
    </row>
    <row r="528" spans="1:5" x14ac:dyDescent="0.4">
      <c r="A528" s="1106" t="s">
        <v>1761</v>
      </c>
      <c r="B528" s="1168" t="s">
        <v>2265</v>
      </c>
      <c r="C528" s="36" t="s">
        <v>2218</v>
      </c>
      <c r="D528" s="24" t="s">
        <v>1869</v>
      </c>
      <c r="E528" s="1166">
        <v>1</v>
      </c>
    </row>
    <row r="529" spans="1:5" x14ac:dyDescent="0.4">
      <c r="A529" s="1106" t="s">
        <v>1762</v>
      </c>
      <c r="B529" s="1168" t="s">
        <v>2265</v>
      </c>
      <c r="C529" s="36" t="s">
        <v>2218</v>
      </c>
      <c r="D529" s="24" t="s">
        <v>1869</v>
      </c>
      <c r="E529" s="1166">
        <v>1</v>
      </c>
    </row>
    <row r="530" spans="1:5" x14ac:dyDescent="0.4">
      <c r="A530" s="1106" t="s">
        <v>1763</v>
      </c>
      <c r="B530" s="1168" t="s">
        <v>2265</v>
      </c>
      <c r="C530" s="36" t="s">
        <v>2218</v>
      </c>
      <c r="D530" s="24" t="s">
        <v>1869</v>
      </c>
      <c r="E530" s="1166">
        <v>1</v>
      </c>
    </row>
    <row r="531" spans="1:5" x14ac:dyDescent="0.4">
      <c r="A531" s="1106" t="s">
        <v>306</v>
      </c>
      <c r="B531" s="1168" t="s">
        <v>2265</v>
      </c>
      <c r="C531" s="36" t="s">
        <v>2218</v>
      </c>
      <c r="D531" s="24" t="s">
        <v>1869</v>
      </c>
      <c r="E531" s="1166">
        <v>1</v>
      </c>
    </row>
    <row r="532" spans="1:5" x14ac:dyDescent="0.4">
      <c r="A532" s="1106" t="s">
        <v>334</v>
      </c>
      <c r="B532" s="1168" t="s">
        <v>2265</v>
      </c>
      <c r="C532" s="36" t="s">
        <v>2218</v>
      </c>
      <c r="D532" s="24" t="s">
        <v>1869</v>
      </c>
      <c r="E532" s="1166">
        <v>1</v>
      </c>
    </row>
    <row r="533" spans="1:5" ht="30" x14ac:dyDescent="0.4">
      <c r="A533" s="1106" t="s">
        <v>78</v>
      </c>
      <c r="B533" s="1168" t="s">
        <v>2265</v>
      </c>
      <c r="C533" s="36" t="s">
        <v>2218</v>
      </c>
      <c r="D533" s="24" t="s">
        <v>1869</v>
      </c>
      <c r="E533" s="1166">
        <v>1</v>
      </c>
    </row>
    <row r="534" spans="1:5" x14ac:dyDescent="0.4">
      <c r="A534" s="1106" t="s">
        <v>194</v>
      </c>
      <c r="B534" s="1168" t="s">
        <v>2265</v>
      </c>
      <c r="C534" s="36" t="s">
        <v>2218</v>
      </c>
      <c r="D534" s="24" t="s">
        <v>1869</v>
      </c>
      <c r="E534" s="1166">
        <v>1</v>
      </c>
    </row>
    <row r="535" spans="1:5" ht="30" x14ac:dyDescent="0.4">
      <c r="A535" s="1106" t="s">
        <v>140</v>
      </c>
      <c r="B535" s="1168" t="s">
        <v>2265</v>
      </c>
      <c r="C535" s="36" t="s">
        <v>2218</v>
      </c>
      <c r="D535" s="24" t="s">
        <v>1869</v>
      </c>
      <c r="E535" s="1166">
        <v>1</v>
      </c>
    </row>
    <row r="536" spans="1:5" ht="30" x14ac:dyDescent="0.4">
      <c r="A536" s="1106" t="s">
        <v>1764</v>
      </c>
      <c r="B536" s="1168" t="s">
        <v>2265</v>
      </c>
      <c r="C536" s="36" t="s">
        <v>2218</v>
      </c>
      <c r="D536" s="24" t="s">
        <v>1869</v>
      </c>
      <c r="E536" s="1166">
        <v>1</v>
      </c>
    </row>
    <row r="537" spans="1:5" ht="30" x14ac:dyDescent="0.4">
      <c r="A537" s="1106" t="s">
        <v>1765</v>
      </c>
      <c r="B537" s="1168" t="s">
        <v>2265</v>
      </c>
      <c r="C537" s="36" t="s">
        <v>2218</v>
      </c>
      <c r="D537" s="24" t="s">
        <v>1869</v>
      </c>
      <c r="E537" s="1166">
        <v>1</v>
      </c>
    </row>
    <row r="538" spans="1:5" ht="30" x14ac:dyDescent="0.4">
      <c r="A538" s="1106" t="s">
        <v>411</v>
      </c>
      <c r="B538" s="1168" t="s">
        <v>2265</v>
      </c>
      <c r="C538" s="36" t="s">
        <v>2218</v>
      </c>
      <c r="D538" s="24" t="s">
        <v>1869</v>
      </c>
      <c r="E538" s="1166">
        <v>1</v>
      </c>
    </row>
    <row r="539" spans="1:5" x14ac:dyDescent="0.4">
      <c r="A539" s="1106" t="s">
        <v>258</v>
      </c>
      <c r="B539" s="1168" t="s">
        <v>2265</v>
      </c>
      <c r="C539" s="36" t="s">
        <v>2218</v>
      </c>
      <c r="D539" s="24" t="s">
        <v>1869</v>
      </c>
      <c r="E539" s="1166">
        <v>1</v>
      </c>
    </row>
    <row r="540" spans="1:5" x14ac:dyDescent="0.4">
      <c r="A540" s="1106" t="s">
        <v>178</v>
      </c>
      <c r="B540" s="1168" t="s">
        <v>2265</v>
      </c>
      <c r="C540" s="36" t="s">
        <v>2218</v>
      </c>
      <c r="D540" s="24" t="s">
        <v>1869</v>
      </c>
      <c r="E540" s="1166">
        <v>1</v>
      </c>
    </row>
    <row r="541" spans="1:5" x14ac:dyDescent="0.4">
      <c r="A541" s="1106" t="s">
        <v>298</v>
      </c>
      <c r="B541" s="1168" t="s">
        <v>2265</v>
      </c>
      <c r="C541" s="36" t="s">
        <v>2218</v>
      </c>
      <c r="D541" s="24" t="s">
        <v>1869</v>
      </c>
      <c r="E541" s="1166">
        <v>1</v>
      </c>
    </row>
    <row r="542" spans="1:5" x14ac:dyDescent="0.4">
      <c r="A542" s="1106" t="s">
        <v>157</v>
      </c>
      <c r="B542" s="1168" t="s">
        <v>2265</v>
      </c>
      <c r="C542" s="36" t="s">
        <v>2218</v>
      </c>
      <c r="D542" s="24" t="s">
        <v>1869</v>
      </c>
      <c r="E542" s="1166">
        <v>1</v>
      </c>
    </row>
    <row r="543" spans="1:5" x14ac:dyDescent="0.4">
      <c r="A543" s="1106" t="s">
        <v>297</v>
      </c>
      <c r="B543" s="1168" t="s">
        <v>2265</v>
      </c>
      <c r="C543" s="36" t="s">
        <v>2218</v>
      </c>
      <c r="D543" s="24" t="s">
        <v>1869</v>
      </c>
      <c r="E543" s="1166">
        <v>1</v>
      </c>
    </row>
    <row r="544" spans="1:5" ht="30" x14ac:dyDescent="0.4">
      <c r="A544" s="1106" t="s">
        <v>333</v>
      </c>
      <c r="B544" s="1168" t="s">
        <v>2265</v>
      </c>
      <c r="C544" s="36" t="s">
        <v>2218</v>
      </c>
      <c r="D544" s="24" t="s">
        <v>1869</v>
      </c>
      <c r="E544" s="1166">
        <v>1</v>
      </c>
    </row>
    <row r="545" spans="1:5" x14ac:dyDescent="0.4">
      <c r="A545" s="1106" t="s">
        <v>344</v>
      </c>
      <c r="B545" s="1168" t="s">
        <v>2265</v>
      </c>
      <c r="C545" s="36" t="s">
        <v>2218</v>
      </c>
      <c r="D545" s="24" t="s">
        <v>1869</v>
      </c>
      <c r="E545" s="1166">
        <v>1</v>
      </c>
    </row>
    <row r="546" spans="1:5" x14ac:dyDescent="0.4">
      <c r="A546" s="1106" t="s">
        <v>1766</v>
      </c>
      <c r="B546" s="1168" t="s">
        <v>2265</v>
      </c>
      <c r="C546" s="36" t="s">
        <v>2218</v>
      </c>
      <c r="D546" s="24" t="s">
        <v>1869</v>
      </c>
      <c r="E546" s="1166">
        <v>1</v>
      </c>
    </row>
    <row r="547" spans="1:5" x14ac:dyDescent="0.4">
      <c r="A547" s="1106" t="s">
        <v>345</v>
      </c>
      <c r="B547" s="1168" t="s">
        <v>2265</v>
      </c>
      <c r="C547" s="36" t="s">
        <v>2218</v>
      </c>
      <c r="D547" s="24" t="s">
        <v>1869</v>
      </c>
      <c r="E547" s="1166">
        <v>1</v>
      </c>
    </row>
    <row r="548" spans="1:5" x14ac:dyDescent="0.4">
      <c r="A548" s="1106" t="s">
        <v>329</v>
      </c>
      <c r="B548" s="1168" t="s">
        <v>2265</v>
      </c>
      <c r="C548" s="36" t="s">
        <v>2218</v>
      </c>
      <c r="D548" s="24" t="s">
        <v>1869</v>
      </c>
      <c r="E548" s="1166">
        <v>1</v>
      </c>
    </row>
    <row r="549" spans="1:5" x14ac:dyDescent="0.4">
      <c r="A549" s="1106" t="s">
        <v>716</v>
      </c>
      <c r="B549" s="1168" t="s">
        <v>2265</v>
      </c>
      <c r="C549" s="36" t="s">
        <v>2218</v>
      </c>
      <c r="D549" s="24" t="s">
        <v>1869</v>
      </c>
      <c r="E549" s="1166">
        <v>1</v>
      </c>
    </row>
    <row r="550" spans="1:5" x14ac:dyDescent="0.4">
      <c r="A550" s="1106" t="s">
        <v>197</v>
      </c>
      <c r="B550" s="1168" t="s">
        <v>2265</v>
      </c>
      <c r="C550" s="36" t="s">
        <v>2218</v>
      </c>
      <c r="D550" s="24" t="s">
        <v>1869</v>
      </c>
      <c r="E550" s="1166">
        <v>1</v>
      </c>
    </row>
    <row r="551" spans="1:5" x14ac:dyDescent="0.4">
      <c r="A551" s="1106" t="s">
        <v>1396</v>
      </c>
      <c r="B551" s="1168" t="s">
        <v>2265</v>
      </c>
      <c r="C551" s="36" t="s">
        <v>2218</v>
      </c>
      <c r="D551" s="24" t="s">
        <v>1869</v>
      </c>
      <c r="E551" s="1166">
        <v>1</v>
      </c>
    </row>
    <row r="552" spans="1:5" ht="30" x14ac:dyDescent="0.4">
      <c r="A552" s="1106" t="s">
        <v>854</v>
      </c>
      <c r="B552" s="1168" t="s">
        <v>2265</v>
      </c>
      <c r="C552" s="36" t="s">
        <v>2218</v>
      </c>
      <c r="D552" s="24" t="s">
        <v>1869</v>
      </c>
      <c r="E552" s="1166">
        <v>1</v>
      </c>
    </row>
    <row r="553" spans="1:5" x14ac:dyDescent="0.4">
      <c r="A553" s="1106" t="s">
        <v>362</v>
      </c>
      <c r="B553" s="1168" t="s">
        <v>2265</v>
      </c>
      <c r="C553" s="36" t="s">
        <v>2218</v>
      </c>
      <c r="D553" s="24" t="s">
        <v>1869</v>
      </c>
      <c r="E553" s="1166">
        <v>1</v>
      </c>
    </row>
    <row r="554" spans="1:5" ht="30" x14ac:dyDescent="0.4">
      <c r="A554" s="1106" t="s">
        <v>321</v>
      </c>
      <c r="B554" s="1168" t="s">
        <v>2265</v>
      </c>
      <c r="C554" s="36" t="s">
        <v>2218</v>
      </c>
      <c r="D554" s="24" t="s">
        <v>1869</v>
      </c>
      <c r="E554" s="1166">
        <v>1</v>
      </c>
    </row>
    <row r="555" spans="1:5" ht="30" x14ac:dyDescent="0.4">
      <c r="A555" s="1106" t="s">
        <v>1294</v>
      </c>
      <c r="B555" s="1168" t="s">
        <v>2265</v>
      </c>
      <c r="C555" s="36" t="s">
        <v>2218</v>
      </c>
      <c r="D555" s="24" t="s">
        <v>1869</v>
      </c>
      <c r="E555" s="1166">
        <v>1</v>
      </c>
    </row>
    <row r="556" spans="1:5" x14ac:dyDescent="0.4">
      <c r="A556" s="1106" t="s">
        <v>388</v>
      </c>
      <c r="B556" s="1168" t="s">
        <v>2265</v>
      </c>
      <c r="C556" s="36" t="s">
        <v>2218</v>
      </c>
      <c r="D556" s="24" t="s">
        <v>1869</v>
      </c>
      <c r="E556" s="1166">
        <v>1</v>
      </c>
    </row>
    <row r="557" spans="1:5" x14ac:dyDescent="0.4">
      <c r="A557" s="1106" t="s">
        <v>322</v>
      </c>
      <c r="B557" s="1168" t="s">
        <v>2265</v>
      </c>
      <c r="C557" s="36" t="s">
        <v>2218</v>
      </c>
      <c r="D557" s="24" t="s">
        <v>1869</v>
      </c>
      <c r="E557" s="1166">
        <v>1</v>
      </c>
    </row>
    <row r="558" spans="1:5" x14ac:dyDescent="0.4">
      <c r="A558" s="1106" t="s">
        <v>110</v>
      </c>
      <c r="B558" s="1168" t="s">
        <v>2265</v>
      </c>
      <c r="C558" s="36" t="s">
        <v>2218</v>
      </c>
      <c r="D558" s="24" t="s">
        <v>1869</v>
      </c>
      <c r="E558" s="1166">
        <v>1</v>
      </c>
    </row>
    <row r="559" spans="1:5" x14ac:dyDescent="0.4">
      <c r="A559" s="1106" t="s">
        <v>1767</v>
      </c>
      <c r="B559" s="1168" t="s">
        <v>2265</v>
      </c>
      <c r="C559" s="36" t="s">
        <v>2218</v>
      </c>
      <c r="D559" s="24" t="s">
        <v>1869</v>
      </c>
      <c r="E559" s="1166">
        <v>1</v>
      </c>
    </row>
    <row r="560" spans="1:5" ht="30" x14ac:dyDescent="0.4">
      <c r="A560" s="1106" t="s">
        <v>1768</v>
      </c>
      <c r="B560" s="1168" t="s">
        <v>2265</v>
      </c>
      <c r="C560" s="36" t="s">
        <v>2218</v>
      </c>
      <c r="D560" s="24" t="s">
        <v>1869</v>
      </c>
      <c r="E560" s="1166">
        <v>1</v>
      </c>
    </row>
    <row r="561" spans="1:5" ht="30" x14ac:dyDescent="0.4">
      <c r="A561" s="1106" t="s">
        <v>1364</v>
      </c>
      <c r="B561" s="1168" t="s">
        <v>2265</v>
      </c>
      <c r="C561" s="36" t="s">
        <v>2218</v>
      </c>
      <c r="D561" s="24" t="s">
        <v>1869</v>
      </c>
      <c r="E561" s="1166">
        <v>1</v>
      </c>
    </row>
    <row r="562" spans="1:5" ht="30" x14ac:dyDescent="0.4">
      <c r="A562" s="1106" t="s">
        <v>394</v>
      </c>
      <c r="B562" s="1168" t="s">
        <v>2265</v>
      </c>
      <c r="C562" s="36" t="s">
        <v>2218</v>
      </c>
      <c r="D562" s="24" t="s">
        <v>1869</v>
      </c>
      <c r="E562" s="1166">
        <v>1</v>
      </c>
    </row>
    <row r="563" spans="1:5" ht="30" x14ac:dyDescent="0.4">
      <c r="A563" s="1106" t="s">
        <v>985</v>
      </c>
      <c r="B563" s="1168" t="s">
        <v>2265</v>
      </c>
      <c r="C563" s="36" t="s">
        <v>2218</v>
      </c>
      <c r="D563" s="24" t="s">
        <v>1869</v>
      </c>
      <c r="E563" s="1166">
        <v>1</v>
      </c>
    </row>
    <row r="564" spans="1:5" x14ac:dyDescent="0.4">
      <c r="A564" s="1106" t="s">
        <v>575</v>
      </c>
      <c r="B564" s="1168" t="s">
        <v>2265</v>
      </c>
      <c r="C564" s="36" t="s">
        <v>2218</v>
      </c>
      <c r="D564" s="24" t="s">
        <v>1869</v>
      </c>
      <c r="E564" s="1166">
        <v>1</v>
      </c>
    </row>
    <row r="565" spans="1:5" ht="60" x14ac:dyDescent="0.4">
      <c r="A565" s="1106" t="s">
        <v>1769</v>
      </c>
      <c r="B565" s="1168" t="s">
        <v>2265</v>
      </c>
      <c r="C565" s="36" t="s">
        <v>2218</v>
      </c>
      <c r="D565" s="24" t="s">
        <v>1869</v>
      </c>
      <c r="E565" s="1166">
        <v>1</v>
      </c>
    </row>
    <row r="566" spans="1:5" ht="30" x14ac:dyDescent="0.4">
      <c r="A566" s="1106" t="s">
        <v>386</v>
      </c>
      <c r="B566" s="1168" t="s">
        <v>2265</v>
      </c>
      <c r="C566" s="36" t="s">
        <v>2218</v>
      </c>
      <c r="D566" s="24" t="s">
        <v>1869</v>
      </c>
      <c r="E566" s="1166">
        <v>1</v>
      </c>
    </row>
    <row r="567" spans="1:5" ht="45" x14ac:dyDescent="0.4">
      <c r="A567" s="1106" t="s">
        <v>80</v>
      </c>
      <c r="B567" s="1168" t="s">
        <v>2265</v>
      </c>
      <c r="C567" s="36" t="s">
        <v>2218</v>
      </c>
      <c r="D567" s="24" t="s">
        <v>1869</v>
      </c>
      <c r="E567" s="1166">
        <v>1</v>
      </c>
    </row>
    <row r="568" spans="1:5" x14ac:dyDescent="0.4">
      <c r="A568" s="1106" t="s">
        <v>150</v>
      </c>
      <c r="B568" s="1168" t="s">
        <v>2265</v>
      </c>
      <c r="C568" s="36" t="s">
        <v>2218</v>
      </c>
      <c r="D568" s="24" t="s">
        <v>1869</v>
      </c>
      <c r="E568" s="1166">
        <v>1</v>
      </c>
    </row>
    <row r="569" spans="1:5" ht="30" x14ac:dyDescent="0.4">
      <c r="A569" s="1106" t="s">
        <v>1200</v>
      </c>
      <c r="B569" s="1168" t="s">
        <v>2265</v>
      </c>
      <c r="C569" s="36" t="s">
        <v>2218</v>
      </c>
      <c r="D569" s="24" t="s">
        <v>1869</v>
      </c>
      <c r="E569" s="1166">
        <v>1</v>
      </c>
    </row>
    <row r="570" spans="1:5" x14ac:dyDescent="0.4">
      <c r="A570" s="1106" t="s">
        <v>128</v>
      </c>
      <c r="B570" s="1168" t="s">
        <v>2265</v>
      </c>
      <c r="C570" s="36" t="s">
        <v>2218</v>
      </c>
      <c r="D570" s="24" t="s">
        <v>1869</v>
      </c>
      <c r="E570" s="1166">
        <v>1</v>
      </c>
    </row>
    <row r="571" spans="1:5" ht="30" x14ac:dyDescent="0.4">
      <c r="A571" s="1106" t="s">
        <v>313</v>
      </c>
      <c r="B571" s="1168" t="s">
        <v>2265</v>
      </c>
      <c r="C571" s="36" t="s">
        <v>2218</v>
      </c>
      <c r="D571" s="24" t="s">
        <v>1869</v>
      </c>
      <c r="E571" s="1166">
        <v>1</v>
      </c>
    </row>
    <row r="572" spans="1:5" ht="30" x14ac:dyDescent="0.4">
      <c r="A572" s="1106" t="s">
        <v>994</v>
      </c>
      <c r="B572" s="1168" t="s">
        <v>2265</v>
      </c>
      <c r="C572" s="36" t="s">
        <v>2218</v>
      </c>
      <c r="D572" s="24" t="s">
        <v>1869</v>
      </c>
      <c r="E572" s="1166">
        <v>1</v>
      </c>
    </row>
    <row r="573" spans="1:5" x14ac:dyDescent="0.4">
      <c r="A573" s="1106" t="s">
        <v>288</v>
      </c>
      <c r="B573" s="1168" t="s">
        <v>2265</v>
      </c>
      <c r="C573" s="36" t="s">
        <v>2218</v>
      </c>
      <c r="D573" s="24" t="s">
        <v>1869</v>
      </c>
      <c r="E573" s="1166">
        <v>1</v>
      </c>
    </row>
    <row r="574" spans="1:5" ht="30" x14ac:dyDescent="0.4">
      <c r="A574" s="1106" t="s">
        <v>283</v>
      </c>
      <c r="B574" s="1168" t="s">
        <v>2265</v>
      </c>
      <c r="C574" s="36" t="s">
        <v>2218</v>
      </c>
      <c r="D574" s="24" t="s">
        <v>1869</v>
      </c>
      <c r="E574" s="1166">
        <v>1</v>
      </c>
    </row>
    <row r="575" spans="1:5" ht="30" x14ac:dyDescent="0.4">
      <c r="A575" s="1106" t="s">
        <v>239</v>
      </c>
      <c r="B575" s="1168" t="s">
        <v>2265</v>
      </c>
      <c r="C575" s="36" t="s">
        <v>2218</v>
      </c>
      <c r="D575" s="24" t="s">
        <v>1869</v>
      </c>
      <c r="E575" s="1166">
        <v>1</v>
      </c>
    </row>
    <row r="576" spans="1:5" ht="30" x14ac:dyDescent="0.4">
      <c r="A576" s="1106" t="s">
        <v>250</v>
      </c>
      <c r="B576" s="1168" t="s">
        <v>2265</v>
      </c>
      <c r="C576" s="36" t="s">
        <v>2218</v>
      </c>
      <c r="D576" s="24" t="s">
        <v>1869</v>
      </c>
      <c r="E576" s="1166">
        <v>1</v>
      </c>
    </row>
    <row r="577" spans="1:5" ht="30" x14ac:dyDescent="0.4">
      <c r="A577" s="1106" t="s">
        <v>1770</v>
      </c>
      <c r="B577" s="1168" t="s">
        <v>2265</v>
      </c>
      <c r="C577" s="36" t="s">
        <v>2218</v>
      </c>
      <c r="D577" s="24" t="s">
        <v>1869</v>
      </c>
      <c r="E577" s="1166">
        <v>1</v>
      </c>
    </row>
    <row r="578" spans="1:5" ht="45" x14ac:dyDescent="0.4">
      <c r="A578" s="1106" t="s">
        <v>185</v>
      </c>
      <c r="B578" s="1168" t="s">
        <v>2265</v>
      </c>
      <c r="C578" s="1106" t="s">
        <v>2218</v>
      </c>
      <c r="D578" s="24" t="s">
        <v>1869</v>
      </c>
      <c r="E578" s="1166">
        <v>1</v>
      </c>
    </row>
    <row r="579" spans="1:5" ht="30" x14ac:dyDescent="0.4">
      <c r="A579" s="1106" t="s">
        <v>876</v>
      </c>
      <c r="B579" s="1168" t="s">
        <v>2265</v>
      </c>
      <c r="C579" s="36" t="s">
        <v>2218</v>
      </c>
      <c r="D579" s="24" t="s">
        <v>1869</v>
      </c>
      <c r="E579" s="1166">
        <v>1</v>
      </c>
    </row>
    <row r="580" spans="1:5" ht="30" x14ac:dyDescent="0.4">
      <c r="A580" s="1106" t="s">
        <v>1771</v>
      </c>
      <c r="B580" s="1168" t="s">
        <v>2265</v>
      </c>
      <c r="C580" s="36" t="s">
        <v>2218</v>
      </c>
      <c r="D580" s="24" t="s">
        <v>1869</v>
      </c>
      <c r="E580" s="1166">
        <v>1</v>
      </c>
    </row>
    <row r="581" spans="1:5" ht="30" x14ac:dyDescent="0.4">
      <c r="A581" s="1106" t="s">
        <v>451</v>
      </c>
      <c r="B581" s="1168" t="s">
        <v>2265</v>
      </c>
      <c r="C581" s="36" t="s">
        <v>2218</v>
      </c>
      <c r="D581" s="24" t="s">
        <v>1869</v>
      </c>
      <c r="E581" s="1166">
        <v>1</v>
      </c>
    </row>
    <row r="582" spans="1:5" ht="30" x14ac:dyDescent="0.4">
      <c r="A582" s="1106" t="s">
        <v>1772</v>
      </c>
      <c r="B582" s="1168" t="s">
        <v>2265</v>
      </c>
      <c r="C582" s="36" t="s">
        <v>2218</v>
      </c>
      <c r="D582" s="24" t="s">
        <v>1869</v>
      </c>
      <c r="E582" s="1166">
        <v>1</v>
      </c>
    </row>
    <row r="583" spans="1:5" ht="30" x14ac:dyDescent="0.4">
      <c r="A583" s="1106" t="s">
        <v>1363</v>
      </c>
      <c r="B583" s="1168" t="s">
        <v>2265</v>
      </c>
      <c r="C583" s="36" t="s">
        <v>2218</v>
      </c>
      <c r="D583" s="24" t="s">
        <v>1869</v>
      </c>
      <c r="E583" s="1166">
        <v>1</v>
      </c>
    </row>
    <row r="584" spans="1:5" ht="30" x14ac:dyDescent="0.4">
      <c r="A584" s="1168" t="s">
        <v>681</v>
      </c>
      <c r="B584" s="1168" t="s">
        <v>2265</v>
      </c>
      <c r="C584" s="36" t="s">
        <v>2218</v>
      </c>
      <c r="D584" s="24" t="s">
        <v>1869</v>
      </c>
      <c r="E584" s="1166">
        <v>1</v>
      </c>
    </row>
    <row r="585" spans="1:5" x14ac:dyDescent="0.4">
      <c r="A585" s="1106" t="s">
        <v>1773</v>
      </c>
      <c r="B585" s="1168" t="s">
        <v>2265</v>
      </c>
      <c r="C585" s="36" t="s">
        <v>2218</v>
      </c>
      <c r="D585" s="24" t="s">
        <v>1869</v>
      </c>
      <c r="E585" s="1166">
        <v>1</v>
      </c>
    </row>
    <row r="586" spans="1:5" x14ac:dyDescent="0.4">
      <c r="A586" s="1106" t="s">
        <v>726</v>
      </c>
      <c r="B586" s="1168" t="s">
        <v>2265</v>
      </c>
      <c r="C586" s="36" t="s">
        <v>2218</v>
      </c>
      <c r="D586" s="24" t="s">
        <v>1869</v>
      </c>
      <c r="E586" s="1166">
        <v>1</v>
      </c>
    </row>
    <row r="587" spans="1:5" ht="30" x14ac:dyDescent="0.4">
      <c r="A587" s="1106" t="s">
        <v>1774</v>
      </c>
      <c r="B587" s="1168" t="s">
        <v>2265</v>
      </c>
      <c r="C587" s="1106" t="s">
        <v>2218</v>
      </c>
      <c r="D587" s="24" t="s">
        <v>1869</v>
      </c>
      <c r="E587" s="1166">
        <v>1</v>
      </c>
    </row>
    <row r="588" spans="1:5" x14ac:dyDescent="0.4">
      <c r="A588" s="1106" t="s">
        <v>374</v>
      </c>
      <c r="B588" s="1168" t="s">
        <v>2265</v>
      </c>
      <c r="C588" s="1106" t="s">
        <v>2218</v>
      </c>
      <c r="D588" s="24" t="s">
        <v>1869</v>
      </c>
      <c r="E588" s="1166">
        <v>1</v>
      </c>
    </row>
    <row r="589" spans="1:5" x14ac:dyDescent="0.4">
      <c r="A589" s="1106" t="s">
        <v>583</v>
      </c>
      <c r="B589" s="1168" t="s">
        <v>2265</v>
      </c>
      <c r="C589" s="36" t="s">
        <v>2218</v>
      </c>
      <c r="D589" s="24" t="s">
        <v>1869</v>
      </c>
      <c r="E589" s="1166">
        <v>1</v>
      </c>
    </row>
    <row r="590" spans="1:5" ht="30" x14ac:dyDescent="0.4">
      <c r="A590" s="1106" t="s">
        <v>1775</v>
      </c>
      <c r="B590" s="1168" t="s">
        <v>2265</v>
      </c>
      <c r="C590" s="36" t="s">
        <v>2218</v>
      </c>
      <c r="D590" s="24" t="s">
        <v>1869</v>
      </c>
      <c r="E590" s="1166">
        <v>1</v>
      </c>
    </row>
    <row r="591" spans="1:5" x14ac:dyDescent="0.4">
      <c r="A591" s="1106" t="s">
        <v>546</v>
      </c>
      <c r="B591" s="1168" t="s">
        <v>2265</v>
      </c>
      <c r="C591" s="36" t="s">
        <v>2218</v>
      </c>
      <c r="D591" s="24" t="s">
        <v>1869</v>
      </c>
      <c r="E591" s="1166">
        <v>1</v>
      </c>
    </row>
    <row r="592" spans="1:5" x14ac:dyDescent="0.4">
      <c r="A592" s="1106" t="s">
        <v>1776</v>
      </c>
      <c r="B592" s="1168" t="s">
        <v>2265</v>
      </c>
      <c r="C592" s="36" t="s">
        <v>2218</v>
      </c>
      <c r="D592" s="24" t="s">
        <v>1869</v>
      </c>
      <c r="E592" s="1166">
        <v>1</v>
      </c>
    </row>
    <row r="593" spans="1:5" x14ac:dyDescent="0.4">
      <c r="A593" s="1106" t="s">
        <v>977</v>
      </c>
      <c r="B593" s="1168" t="s">
        <v>2265</v>
      </c>
      <c r="C593" s="36" t="s">
        <v>2218</v>
      </c>
      <c r="D593" s="24" t="s">
        <v>1869</v>
      </c>
      <c r="E593" s="1166">
        <v>1</v>
      </c>
    </row>
    <row r="594" spans="1:5" ht="30" x14ac:dyDescent="0.4">
      <c r="A594" s="1106" t="s">
        <v>228</v>
      </c>
      <c r="B594" s="1168" t="s">
        <v>2265</v>
      </c>
      <c r="C594" s="36" t="s">
        <v>2218</v>
      </c>
      <c r="D594" s="24" t="s">
        <v>1869</v>
      </c>
      <c r="E594" s="1166">
        <v>1</v>
      </c>
    </row>
    <row r="595" spans="1:5" ht="30" x14ac:dyDescent="0.4">
      <c r="A595" s="1106" t="s">
        <v>978</v>
      </c>
      <c r="B595" s="1168" t="s">
        <v>2265</v>
      </c>
      <c r="C595" s="36" t="s">
        <v>2218</v>
      </c>
      <c r="D595" s="24" t="s">
        <v>1869</v>
      </c>
      <c r="E595" s="1166">
        <v>1</v>
      </c>
    </row>
    <row r="596" spans="1:5" x14ac:dyDescent="0.4">
      <c r="A596" s="1106" t="s">
        <v>1131</v>
      </c>
      <c r="B596" s="1168" t="s">
        <v>2265</v>
      </c>
      <c r="C596" s="36" t="s">
        <v>2218</v>
      </c>
      <c r="D596" s="24" t="s">
        <v>1869</v>
      </c>
      <c r="E596" s="1166">
        <v>1</v>
      </c>
    </row>
    <row r="597" spans="1:5" ht="30" x14ac:dyDescent="0.4">
      <c r="A597" s="1106" t="s">
        <v>1365</v>
      </c>
      <c r="B597" s="1168" t="s">
        <v>2265</v>
      </c>
      <c r="C597" s="36" t="s">
        <v>2218</v>
      </c>
      <c r="D597" s="24" t="s">
        <v>1869</v>
      </c>
      <c r="E597" s="1166">
        <v>1</v>
      </c>
    </row>
    <row r="598" spans="1:5" x14ac:dyDescent="0.4">
      <c r="A598" s="1106" t="s">
        <v>493</v>
      </c>
      <c r="B598" s="1168" t="s">
        <v>2265</v>
      </c>
      <c r="C598" s="36" t="s">
        <v>2218</v>
      </c>
      <c r="D598" s="24" t="s">
        <v>1869</v>
      </c>
      <c r="E598" s="1166">
        <v>1</v>
      </c>
    </row>
    <row r="599" spans="1:5" ht="30" x14ac:dyDescent="0.4">
      <c r="A599" s="1106" t="s">
        <v>1238</v>
      </c>
      <c r="B599" s="1168" t="s">
        <v>2265</v>
      </c>
      <c r="C599" s="1106" t="s">
        <v>2218</v>
      </c>
      <c r="D599" s="24" t="s">
        <v>1869</v>
      </c>
      <c r="E599" s="1166">
        <v>1</v>
      </c>
    </row>
    <row r="600" spans="1:5" ht="30" x14ac:dyDescent="0.4">
      <c r="A600" s="1106" t="s">
        <v>753</v>
      </c>
      <c r="B600" s="1168" t="s">
        <v>2265</v>
      </c>
      <c r="C600" s="36" t="s">
        <v>2218</v>
      </c>
      <c r="D600" s="24" t="s">
        <v>1869</v>
      </c>
      <c r="E600" s="1166">
        <v>1</v>
      </c>
    </row>
    <row r="601" spans="1:5" x14ac:dyDescent="0.4">
      <c r="A601" s="1106" t="s">
        <v>27</v>
      </c>
      <c r="B601" s="1168" t="s">
        <v>2265</v>
      </c>
      <c r="C601" s="36" t="s">
        <v>2218</v>
      </c>
      <c r="D601" s="24" t="s">
        <v>1869</v>
      </c>
      <c r="E601" s="1166">
        <v>1</v>
      </c>
    </row>
    <row r="602" spans="1:5" ht="30" x14ac:dyDescent="0.4">
      <c r="A602" s="1106" t="s">
        <v>1239</v>
      </c>
      <c r="B602" s="1168" t="s">
        <v>2265</v>
      </c>
      <c r="C602" s="36" t="s">
        <v>2218</v>
      </c>
      <c r="D602" s="24" t="s">
        <v>1869</v>
      </c>
      <c r="E602" s="1166">
        <v>1</v>
      </c>
    </row>
    <row r="603" spans="1:5" ht="30" x14ac:dyDescent="0.4">
      <c r="A603" s="1106" t="s">
        <v>418</v>
      </c>
      <c r="B603" s="1168" t="s">
        <v>2265</v>
      </c>
      <c r="C603" s="36" t="s">
        <v>2218</v>
      </c>
      <c r="D603" s="24" t="s">
        <v>1869</v>
      </c>
      <c r="E603" s="1166">
        <v>1</v>
      </c>
    </row>
    <row r="604" spans="1:5" x14ac:dyDescent="0.4">
      <c r="A604" s="1106" t="s">
        <v>641</v>
      </c>
      <c r="B604" s="1168" t="s">
        <v>2265</v>
      </c>
      <c r="C604" s="36" t="s">
        <v>2218</v>
      </c>
      <c r="D604" s="24" t="s">
        <v>1869</v>
      </c>
      <c r="E604" s="1166">
        <v>1</v>
      </c>
    </row>
    <row r="605" spans="1:5" x14ac:dyDescent="0.4">
      <c r="A605" s="1106" t="s">
        <v>488</v>
      </c>
      <c r="B605" s="1168" t="s">
        <v>2265</v>
      </c>
      <c r="C605" s="36" t="s">
        <v>2218</v>
      </c>
      <c r="D605" s="24" t="s">
        <v>1869</v>
      </c>
      <c r="E605" s="1166">
        <v>1</v>
      </c>
    </row>
    <row r="606" spans="1:5" ht="30" x14ac:dyDescent="0.4">
      <c r="A606" s="1106" t="s">
        <v>1280</v>
      </c>
      <c r="B606" s="1168" t="s">
        <v>2265</v>
      </c>
      <c r="C606" s="36" t="s">
        <v>2218</v>
      </c>
      <c r="D606" s="24" t="s">
        <v>1869</v>
      </c>
      <c r="E606" s="1166">
        <v>1</v>
      </c>
    </row>
    <row r="607" spans="1:5" x14ac:dyDescent="0.4">
      <c r="A607" s="1106" t="s">
        <v>192</v>
      </c>
      <c r="B607" s="1168" t="s">
        <v>2265</v>
      </c>
      <c r="C607" s="36" t="s">
        <v>2218</v>
      </c>
      <c r="D607" s="24" t="s">
        <v>1869</v>
      </c>
      <c r="E607" s="1166">
        <v>1</v>
      </c>
    </row>
    <row r="608" spans="1:5" ht="30" x14ac:dyDescent="0.4">
      <c r="A608" s="1106" t="s">
        <v>163</v>
      </c>
      <c r="B608" s="1168" t="s">
        <v>2265</v>
      </c>
      <c r="C608" s="36" t="s">
        <v>2218</v>
      </c>
      <c r="D608" s="24" t="s">
        <v>1869</v>
      </c>
      <c r="E608" s="1166">
        <v>1</v>
      </c>
    </row>
    <row r="609" spans="1:5" ht="30" x14ac:dyDescent="0.4">
      <c r="A609" s="1106" t="s">
        <v>295</v>
      </c>
      <c r="B609" s="1168" t="s">
        <v>2265</v>
      </c>
      <c r="C609" s="36" t="s">
        <v>2218</v>
      </c>
      <c r="D609" s="24" t="s">
        <v>1869</v>
      </c>
      <c r="E609" s="1166">
        <v>1</v>
      </c>
    </row>
    <row r="610" spans="1:5" x14ac:dyDescent="0.4">
      <c r="A610" s="1106" t="s">
        <v>422</v>
      </c>
      <c r="B610" s="1168" t="s">
        <v>2265</v>
      </c>
      <c r="C610" s="36" t="s">
        <v>2218</v>
      </c>
      <c r="D610" s="24" t="s">
        <v>1869</v>
      </c>
      <c r="E610" s="1166">
        <v>1</v>
      </c>
    </row>
    <row r="611" spans="1:5" x14ac:dyDescent="0.4">
      <c r="A611" s="1106" t="s">
        <v>1397</v>
      </c>
      <c r="B611" s="1168" t="s">
        <v>2265</v>
      </c>
      <c r="C611" s="36" t="s">
        <v>2218</v>
      </c>
      <c r="D611" s="24" t="s">
        <v>1869</v>
      </c>
      <c r="E611" s="1166">
        <v>1</v>
      </c>
    </row>
    <row r="612" spans="1:5" x14ac:dyDescent="0.4">
      <c r="A612" s="1106" t="s">
        <v>1777</v>
      </c>
      <c r="B612" s="1168" t="s">
        <v>2265</v>
      </c>
      <c r="C612" s="36" t="s">
        <v>2218</v>
      </c>
      <c r="D612" s="24" t="s">
        <v>1869</v>
      </c>
      <c r="E612" s="1166">
        <v>1</v>
      </c>
    </row>
    <row r="613" spans="1:5" ht="30" x14ac:dyDescent="0.4">
      <c r="A613" s="1106" t="s">
        <v>1262</v>
      </c>
      <c r="B613" s="1168" t="s">
        <v>2265</v>
      </c>
      <c r="C613" s="36" t="s">
        <v>2218</v>
      </c>
      <c r="D613" s="24" t="s">
        <v>1869</v>
      </c>
      <c r="E613" s="1166">
        <v>1</v>
      </c>
    </row>
    <row r="614" spans="1:5" x14ac:dyDescent="0.4">
      <c r="A614" s="1106" t="s">
        <v>853</v>
      </c>
      <c r="B614" s="1168" t="s">
        <v>2265</v>
      </c>
      <c r="C614" s="36" t="s">
        <v>2218</v>
      </c>
      <c r="D614" s="24" t="s">
        <v>1869</v>
      </c>
      <c r="E614" s="1166">
        <v>1</v>
      </c>
    </row>
    <row r="615" spans="1:5" ht="30" x14ac:dyDescent="0.4">
      <c r="A615" s="1106" t="s">
        <v>453</v>
      </c>
      <c r="B615" s="1168" t="s">
        <v>2265</v>
      </c>
      <c r="C615" s="36" t="s">
        <v>2218</v>
      </c>
      <c r="D615" s="24" t="s">
        <v>1869</v>
      </c>
      <c r="E615" s="1166">
        <v>1</v>
      </c>
    </row>
    <row r="616" spans="1:5" ht="30" x14ac:dyDescent="0.4">
      <c r="A616" s="1106" t="s">
        <v>1376</v>
      </c>
      <c r="B616" s="1168" t="s">
        <v>2265</v>
      </c>
      <c r="C616" s="36" t="s">
        <v>2218</v>
      </c>
      <c r="D616" s="24" t="s">
        <v>1869</v>
      </c>
      <c r="E616" s="1166">
        <v>1</v>
      </c>
    </row>
    <row r="617" spans="1:5" ht="30" x14ac:dyDescent="0.4">
      <c r="A617" s="1106" t="s">
        <v>595</v>
      </c>
      <c r="B617" s="1168" t="s">
        <v>2265</v>
      </c>
      <c r="C617" s="36" t="s">
        <v>2218</v>
      </c>
      <c r="D617" s="24" t="s">
        <v>1869</v>
      </c>
      <c r="E617" s="1166">
        <v>1</v>
      </c>
    </row>
    <row r="618" spans="1:5" ht="30" x14ac:dyDescent="0.4">
      <c r="A618" s="1106" t="s">
        <v>598</v>
      </c>
      <c r="B618" s="1168" t="s">
        <v>2265</v>
      </c>
      <c r="C618" s="36" t="s">
        <v>2218</v>
      </c>
      <c r="D618" s="24" t="s">
        <v>1869</v>
      </c>
      <c r="E618" s="1166">
        <v>1</v>
      </c>
    </row>
    <row r="619" spans="1:5" x14ac:dyDescent="0.4">
      <c r="A619" s="1106" t="s">
        <v>594</v>
      </c>
      <c r="B619" s="1168" t="s">
        <v>2265</v>
      </c>
      <c r="C619" s="36" t="s">
        <v>2218</v>
      </c>
      <c r="D619" s="24" t="s">
        <v>1869</v>
      </c>
      <c r="E619" s="1166">
        <v>1</v>
      </c>
    </row>
    <row r="620" spans="1:5" ht="30" x14ac:dyDescent="0.4">
      <c r="A620" s="1106" t="s">
        <v>991</v>
      </c>
      <c r="B620" s="1168" t="s">
        <v>2265</v>
      </c>
      <c r="C620" s="36" t="s">
        <v>2218</v>
      </c>
      <c r="D620" s="24" t="s">
        <v>1869</v>
      </c>
      <c r="E620" s="1166">
        <v>1</v>
      </c>
    </row>
    <row r="621" spans="1:5" x14ac:dyDescent="0.4">
      <c r="A621" s="1106" t="s">
        <v>1778</v>
      </c>
      <c r="B621" s="1168" t="s">
        <v>2265</v>
      </c>
      <c r="C621" s="36" t="s">
        <v>2218</v>
      </c>
      <c r="D621" s="24" t="s">
        <v>1869</v>
      </c>
      <c r="E621" s="1166">
        <v>1</v>
      </c>
    </row>
    <row r="622" spans="1:5" ht="30" x14ac:dyDescent="0.4">
      <c r="A622" s="1106" t="s">
        <v>774</v>
      </c>
      <c r="B622" s="1168" t="s">
        <v>2265</v>
      </c>
      <c r="C622" s="36" t="s">
        <v>2218</v>
      </c>
      <c r="D622" s="24" t="s">
        <v>1869</v>
      </c>
      <c r="E622" s="1166">
        <v>1</v>
      </c>
    </row>
    <row r="623" spans="1:5" x14ac:dyDescent="0.4">
      <c r="A623" s="1106" t="s">
        <v>347</v>
      </c>
      <c r="B623" s="1168" t="s">
        <v>2265</v>
      </c>
      <c r="C623" s="36" t="s">
        <v>2218</v>
      </c>
      <c r="D623" s="24" t="s">
        <v>1869</v>
      </c>
      <c r="E623" s="1166">
        <v>1</v>
      </c>
    </row>
    <row r="624" spans="1:5" x14ac:dyDescent="0.4">
      <c r="A624" s="1168" t="s">
        <v>1321</v>
      </c>
      <c r="B624" s="1168" t="s">
        <v>2265</v>
      </c>
      <c r="C624" s="36" t="s">
        <v>2218</v>
      </c>
      <c r="D624" s="24" t="s">
        <v>1869</v>
      </c>
      <c r="E624" s="1166">
        <v>1</v>
      </c>
    </row>
    <row r="625" spans="1:5" ht="30" x14ac:dyDescent="0.4">
      <c r="A625" s="1106" t="s">
        <v>323</v>
      </c>
      <c r="B625" s="1168" t="s">
        <v>2265</v>
      </c>
      <c r="C625" s="36" t="s">
        <v>2218</v>
      </c>
      <c r="D625" s="24" t="s">
        <v>1869</v>
      </c>
      <c r="E625" s="1166">
        <v>1</v>
      </c>
    </row>
    <row r="626" spans="1:5" x14ac:dyDescent="0.4">
      <c r="A626" s="1106" t="s">
        <v>597</v>
      </c>
      <c r="B626" s="1168" t="s">
        <v>2265</v>
      </c>
      <c r="C626" s="36" t="s">
        <v>2218</v>
      </c>
      <c r="D626" s="24" t="s">
        <v>1869</v>
      </c>
      <c r="E626" s="1166">
        <v>1</v>
      </c>
    </row>
    <row r="627" spans="1:5" ht="30" x14ac:dyDescent="0.4">
      <c r="A627" s="1106" t="s">
        <v>596</v>
      </c>
      <c r="B627" s="1168" t="s">
        <v>2265</v>
      </c>
      <c r="C627" s="36" t="s">
        <v>2218</v>
      </c>
      <c r="D627" s="24" t="s">
        <v>1869</v>
      </c>
      <c r="E627" s="1166">
        <v>1</v>
      </c>
    </row>
    <row r="628" spans="1:5" x14ac:dyDescent="0.4">
      <c r="A628" s="1106" t="s">
        <v>593</v>
      </c>
      <c r="B628" s="1168" t="s">
        <v>2265</v>
      </c>
      <c r="C628" s="36" t="s">
        <v>2218</v>
      </c>
      <c r="D628" s="24" t="s">
        <v>1869</v>
      </c>
      <c r="E628" s="1166">
        <v>1</v>
      </c>
    </row>
    <row r="629" spans="1:5" ht="30" x14ac:dyDescent="0.4">
      <c r="A629" s="1106" t="s">
        <v>951</v>
      </c>
      <c r="B629" s="1168" t="s">
        <v>2265</v>
      </c>
      <c r="C629" s="36" t="s">
        <v>2218</v>
      </c>
      <c r="D629" s="24" t="s">
        <v>1869</v>
      </c>
      <c r="E629" s="1166">
        <v>1</v>
      </c>
    </row>
    <row r="630" spans="1:5" ht="30" x14ac:dyDescent="0.4">
      <c r="A630" s="1106" t="s">
        <v>954</v>
      </c>
      <c r="B630" s="1168" t="s">
        <v>2265</v>
      </c>
      <c r="C630" s="36" t="s">
        <v>2218</v>
      </c>
      <c r="D630" s="24" t="s">
        <v>1869</v>
      </c>
      <c r="E630" s="1166">
        <v>1</v>
      </c>
    </row>
    <row r="631" spans="1:5" x14ac:dyDescent="0.4">
      <c r="A631" s="1106" t="s">
        <v>1779</v>
      </c>
      <c r="B631" s="1168" t="s">
        <v>2265</v>
      </c>
      <c r="C631" s="36" t="s">
        <v>2218</v>
      </c>
      <c r="D631" s="24" t="s">
        <v>1869</v>
      </c>
      <c r="E631" s="1166">
        <v>1</v>
      </c>
    </row>
    <row r="632" spans="1:5" x14ac:dyDescent="0.4">
      <c r="A632" s="1168" t="s">
        <v>1086</v>
      </c>
      <c r="B632" s="1168" t="s">
        <v>2265</v>
      </c>
      <c r="C632" s="36" t="s">
        <v>2218</v>
      </c>
      <c r="D632" s="24" t="s">
        <v>1869</v>
      </c>
      <c r="E632" s="1166">
        <v>1</v>
      </c>
    </row>
    <row r="633" spans="1:5" x14ac:dyDescent="0.4">
      <c r="A633" s="1106" t="s">
        <v>601</v>
      </c>
      <c r="B633" s="1168" t="s">
        <v>2265</v>
      </c>
      <c r="C633" s="36" t="s">
        <v>2218</v>
      </c>
      <c r="D633" s="24" t="s">
        <v>1869</v>
      </c>
      <c r="E633" s="1166">
        <v>1</v>
      </c>
    </row>
    <row r="634" spans="1:5" x14ac:dyDescent="0.4">
      <c r="A634" s="1106" t="s">
        <v>1780</v>
      </c>
      <c r="B634" s="1168" t="s">
        <v>2265</v>
      </c>
      <c r="C634" s="36" t="s">
        <v>2218</v>
      </c>
      <c r="D634" s="24" t="s">
        <v>1869</v>
      </c>
      <c r="E634" s="1166">
        <v>1</v>
      </c>
    </row>
    <row r="635" spans="1:5" x14ac:dyDescent="0.4">
      <c r="A635" s="1106" t="s">
        <v>1781</v>
      </c>
      <c r="B635" s="1168" t="s">
        <v>2265</v>
      </c>
      <c r="C635" s="36" t="s">
        <v>2218</v>
      </c>
      <c r="D635" s="24" t="s">
        <v>1869</v>
      </c>
      <c r="E635" s="1166">
        <v>1</v>
      </c>
    </row>
    <row r="636" spans="1:5" x14ac:dyDescent="0.4">
      <c r="A636" s="1106" t="s">
        <v>1782</v>
      </c>
      <c r="B636" s="1168" t="s">
        <v>2265</v>
      </c>
      <c r="C636" s="36" t="s">
        <v>2218</v>
      </c>
      <c r="D636" s="24" t="s">
        <v>1869</v>
      </c>
      <c r="E636" s="1166">
        <v>1</v>
      </c>
    </row>
    <row r="637" spans="1:5" x14ac:dyDescent="0.4">
      <c r="A637" s="1106" t="s">
        <v>1087</v>
      </c>
      <c r="B637" s="1168" t="s">
        <v>2265</v>
      </c>
      <c r="C637" s="36" t="s">
        <v>2218</v>
      </c>
      <c r="D637" s="24" t="s">
        <v>1869</v>
      </c>
      <c r="E637" s="1166">
        <v>1</v>
      </c>
    </row>
    <row r="638" spans="1:5" x14ac:dyDescent="0.4">
      <c r="A638" s="1106" t="s">
        <v>1088</v>
      </c>
      <c r="B638" s="1168" t="s">
        <v>2265</v>
      </c>
      <c r="C638" s="36" t="s">
        <v>2218</v>
      </c>
      <c r="D638" s="24" t="s">
        <v>1869</v>
      </c>
      <c r="E638" s="1166">
        <v>1</v>
      </c>
    </row>
    <row r="639" spans="1:5" x14ac:dyDescent="0.4">
      <c r="A639" s="1106" t="s">
        <v>1783</v>
      </c>
      <c r="B639" s="1168" t="s">
        <v>2265</v>
      </c>
      <c r="C639" s="36" t="s">
        <v>2218</v>
      </c>
      <c r="D639" s="24" t="s">
        <v>1869</v>
      </c>
      <c r="E639" s="1166">
        <v>1</v>
      </c>
    </row>
    <row r="640" spans="1:5" ht="30" x14ac:dyDescent="0.4">
      <c r="A640" s="1106" t="s">
        <v>303</v>
      </c>
      <c r="B640" s="1168" t="s">
        <v>2265</v>
      </c>
      <c r="C640" s="36" t="s">
        <v>2218</v>
      </c>
      <c r="D640" s="24" t="s">
        <v>1869</v>
      </c>
      <c r="E640" s="1166">
        <v>1</v>
      </c>
    </row>
    <row r="641" spans="1:5" ht="30" x14ac:dyDescent="0.4">
      <c r="A641" s="1106" t="s">
        <v>966</v>
      </c>
      <c r="B641" s="1168" t="s">
        <v>2265</v>
      </c>
      <c r="C641" s="36" t="s">
        <v>2218</v>
      </c>
      <c r="D641" s="24" t="s">
        <v>1869</v>
      </c>
      <c r="E641" s="1166">
        <v>1</v>
      </c>
    </row>
    <row r="642" spans="1:5" ht="30" x14ac:dyDescent="0.4">
      <c r="A642" s="1106" t="s">
        <v>952</v>
      </c>
      <c r="B642" s="1168" t="s">
        <v>2265</v>
      </c>
      <c r="C642" s="36" t="s">
        <v>2218</v>
      </c>
      <c r="D642" s="24" t="s">
        <v>1869</v>
      </c>
      <c r="E642" s="1166">
        <v>1</v>
      </c>
    </row>
    <row r="643" spans="1:5" ht="30" x14ac:dyDescent="0.4">
      <c r="A643" s="1106" t="s">
        <v>953</v>
      </c>
      <c r="B643" s="1168" t="s">
        <v>2265</v>
      </c>
      <c r="C643" s="36" t="s">
        <v>2218</v>
      </c>
      <c r="D643" s="24" t="s">
        <v>1869</v>
      </c>
      <c r="E643" s="1166">
        <v>1</v>
      </c>
    </row>
    <row r="644" spans="1:5" ht="30" x14ac:dyDescent="0.4">
      <c r="A644" s="1106" t="s">
        <v>945</v>
      </c>
      <c r="B644" s="1168" t="s">
        <v>2265</v>
      </c>
      <c r="C644" s="36" t="s">
        <v>2218</v>
      </c>
      <c r="D644" s="24" t="s">
        <v>1869</v>
      </c>
      <c r="E644" s="1166">
        <v>1</v>
      </c>
    </row>
    <row r="645" spans="1:5" x14ac:dyDescent="0.4">
      <c r="A645" s="1106" t="s">
        <v>691</v>
      </c>
      <c r="B645" s="1168" t="s">
        <v>2265</v>
      </c>
      <c r="C645" s="36" t="s">
        <v>2218</v>
      </c>
      <c r="D645" s="24" t="s">
        <v>1869</v>
      </c>
      <c r="E645" s="1166">
        <v>1</v>
      </c>
    </row>
    <row r="646" spans="1:5" x14ac:dyDescent="0.4">
      <c r="A646" s="1106" t="s">
        <v>706</v>
      </c>
      <c r="B646" s="1168" t="s">
        <v>2265</v>
      </c>
      <c r="C646" s="36" t="s">
        <v>2218</v>
      </c>
      <c r="D646" s="24" t="s">
        <v>1869</v>
      </c>
      <c r="E646" s="1166">
        <v>1</v>
      </c>
    </row>
    <row r="647" spans="1:5" ht="30" x14ac:dyDescent="0.4">
      <c r="A647" s="1106" t="s">
        <v>70</v>
      </c>
      <c r="B647" s="1168" t="s">
        <v>2265</v>
      </c>
      <c r="C647" s="36" t="s">
        <v>2218</v>
      </c>
      <c r="D647" s="24" t="s">
        <v>1869</v>
      </c>
      <c r="E647" s="1166">
        <v>1</v>
      </c>
    </row>
    <row r="648" spans="1:5" x14ac:dyDescent="0.4">
      <c r="A648" s="1106" t="s">
        <v>708</v>
      </c>
      <c r="B648" s="1168" t="s">
        <v>2265</v>
      </c>
      <c r="C648" s="36" t="s">
        <v>2218</v>
      </c>
      <c r="D648" s="24" t="s">
        <v>1869</v>
      </c>
      <c r="E648" s="1166">
        <v>1</v>
      </c>
    </row>
    <row r="649" spans="1:5" ht="30" x14ac:dyDescent="0.4">
      <c r="A649" s="1106" t="s">
        <v>81</v>
      </c>
      <c r="B649" s="1168" t="s">
        <v>2265</v>
      </c>
      <c r="C649" s="36" t="s">
        <v>2218</v>
      </c>
      <c r="D649" s="24" t="s">
        <v>1869</v>
      </c>
      <c r="E649" s="1166">
        <v>1</v>
      </c>
    </row>
    <row r="650" spans="1:5" x14ac:dyDescent="0.4">
      <c r="A650" s="1106" t="s">
        <v>23</v>
      </c>
      <c r="B650" s="1168" t="s">
        <v>2265</v>
      </c>
      <c r="C650" s="36" t="s">
        <v>2218</v>
      </c>
      <c r="D650" s="24" t="s">
        <v>1869</v>
      </c>
      <c r="E650" s="1166">
        <v>1</v>
      </c>
    </row>
    <row r="651" spans="1:5" x14ac:dyDescent="0.4">
      <c r="A651" s="1106" t="s">
        <v>126</v>
      </c>
      <c r="B651" s="1168" t="s">
        <v>2265</v>
      </c>
      <c r="C651" s="36" t="s">
        <v>2218</v>
      </c>
      <c r="D651" s="24" t="s">
        <v>1869</v>
      </c>
      <c r="E651" s="1166">
        <v>1</v>
      </c>
    </row>
    <row r="652" spans="1:5" ht="30" x14ac:dyDescent="0.4">
      <c r="A652" s="1106" t="s">
        <v>312</v>
      </c>
      <c r="B652" s="1168" t="s">
        <v>2265</v>
      </c>
      <c r="C652" s="36" t="s">
        <v>2218</v>
      </c>
      <c r="D652" s="24" t="s">
        <v>1869</v>
      </c>
      <c r="E652" s="1166">
        <v>1</v>
      </c>
    </row>
    <row r="653" spans="1:5" x14ac:dyDescent="0.4">
      <c r="A653" s="1106" t="s">
        <v>32</v>
      </c>
      <c r="B653" s="1168" t="s">
        <v>2265</v>
      </c>
      <c r="C653" s="1106" t="s">
        <v>2218</v>
      </c>
      <c r="D653" s="24" t="s">
        <v>1869</v>
      </c>
      <c r="E653" s="1166">
        <v>1</v>
      </c>
    </row>
    <row r="654" spans="1:5" x14ac:dyDescent="0.4">
      <c r="A654" s="1106" t="s">
        <v>72</v>
      </c>
      <c r="B654" s="1168" t="s">
        <v>2265</v>
      </c>
      <c r="C654" s="36" t="s">
        <v>2218</v>
      </c>
      <c r="D654" s="24" t="s">
        <v>1869</v>
      </c>
      <c r="E654" s="1166">
        <v>1</v>
      </c>
    </row>
    <row r="655" spans="1:5" x14ac:dyDescent="0.4">
      <c r="A655" s="1106" t="s">
        <v>50</v>
      </c>
      <c r="B655" s="1168" t="s">
        <v>2265</v>
      </c>
      <c r="C655" s="36" t="s">
        <v>2218</v>
      </c>
      <c r="D655" s="24" t="s">
        <v>1869</v>
      </c>
      <c r="E655" s="1166">
        <v>1</v>
      </c>
    </row>
    <row r="656" spans="1:5" x14ac:dyDescent="0.4">
      <c r="A656" s="1106" t="s">
        <v>51</v>
      </c>
      <c r="B656" s="1168" t="s">
        <v>2265</v>
      </c>
      <c r="C656" s="36" t="s">
        <v>2218</v>
      </c>
      <c r="D656" s="24" t="s">
        <v>1869</v>
      </c>
      <c r="E656" s="1166">
        <v>1</v>
      </c>
    </row>
    <row r="657" spans="1:5" x14ac:dyDescent="0.4">
      <c r="A657" s="1106" t="s">
        <v>1302</v>
      </c>
      <c r="B657" s="1168" t="s">
        <v>2265</v>
      </c>
      <c r="C657" s="36" t="s">
        <v>2218</v>
      </c>
      <c r="D657" s="24" t="s">
        <v>1869</v>
      </c>
      <c r="E657" s="1166">
        <v>1</v>
      </c>
    </row>
    <row r="658" spans="1:5" ht="30" x14ac:dyDescent="0.4">
      <c r="A658" s="1106" t="s">
        <v>103</v>
      </c>
      <c r="B658" s="1168" t="s">
        <v>2265</v>
      </c>
      <c r="C658" s="1106" t="s">
        <v>2218</v>
      </c>
      <c r="D658" s="24" t="s">
        <v>1869</v>
      </c>
      <c r="E658" s="1166">
        <v>1</v>
      </c>
    </row>
    <row r="659" spans="1:5" ht="30" x14ac:dyDescent="0.4">
      <c r="A659" s="1106" t="s">
        <v>1380</v>
      </c>
      <c r="B659" s="1168" t="s">
        <v>2265</v>
      </c>
      <c r="C659" s="36" t="s">
        <v>2218</v>
      </c>
      <c r="D659" s="24" t="s">
        <v>1869</v>
      </c>
      <c r="E659" s="1166">
        <v>1</v>
      </c>
    </row>
    <row r="660" spans="1:5" ht="30" x14ac:dyDescent="0.4">
      <c r="A660" s="1106" t="s">
        <v>254</v>
      </c>
      <c r="B660" s="1168" t="s">
        <v>2265</v>
      </c>
      <c r="C660" s="36" t="s">
        <v>2218</v>
      </c>
      <c r="D660" s="24" t="s">
        <v>1869</v>
      </c>
      <c r="E660" s="1166">
        <v>1</v>
      </c>
    </row>
    <row r="661" spans="1:5" x14ac:dyDescent="0.4">
      <c r="A661" s="1106" t="s">
        <v>314</v>
      </c>
      <c r="B661" s="1168" t="s">
        <v>2265</v>
      </c>
      <c r="C661" s="36" t="s">
        <v>2218</v>
      </c>
      <c r="D661" s="24" t="s">
        <v>1869</v>
      </c>
      <c r="E661" s="1166">
        <v>1</v>
      </c>
    </row>
    <row r="662" spans="1:5" x14ac:dyDescent="0.4">
      <c r="A662" s="1106" t="s">
        <v>42</v>
      </c>
      <c r="B662" s="1168" t="s">
        <v>2265</v>
      </c>
      <c r="C662" s="36" t="s">
        <v>2218</v>
      </c>
      <c r="D662" s="24" t="s">
        <v>1869</v>
      </c>
      <c r="E662" s="1166">
        <v>1</v>
      </c>
    </row>
    <row r="663" spans="1:5" x14ac:dyDescent="0.4">
      <c r="A663" s="1106" t="s">
        <v>60</v>
      </c>
      <c r="B663" s="1168" t="s">
        <v>2265</v>
      </c>
      <c r="C663" s="36" t="s">
        <v>2218</v>
      </c>
      <c r="D663" s="24" t="s">
        <v>1869</v>
      </c>
      <c r="E663" s="1166">
        <v>1</v>
      </c>
    </row>
    <row r="664" spans="1:5" x14ac:dyDescent="0.4">
      <c r="A664" s="1106" t="s">
        <v>61</v>
      </c>
      <c r="B664" s="1168" t="s">
        <v>2265</v>
      </c>
      <c r="C664" s="36" t="s">
        <v>2218</v>
      </c>
      <c r="D664" s="24" t="s">
        <v>1869</v>
      </c>
      <c r="E664" s="1166">
        <v>1</v>
      </c>
    </row>
    <row r="665" spans="1:5" x14ac:dyDescent="0.4">
      <c r="A665" s="1106" t="s">
        <v>203</v>
      </c>
      <c r="B665" s="1168" t="s">
        <v>2265</v>
      </c>
      <c r="C665" s="36" t="s">
        <v>2218</v>
      </c>
      <c r="D665" s="24" t="s">
        <v>1869</v>
      </c>
      <c r="E665" s="1166">
        <v>1</v>
      </c>
    </row>
    <row r="666" spans="1:5" x14ac:dyDescent="0.4">
      <c r="A666" s="1106" t="s">
        <v>559</v>
      </c>
      <c r="B666" s="1168" t="s">
        <v>2265</v>
      </c>
      <c r="C666" s="36" t="s">
        <v>2218</v>
      </c>
      <c r="D666" s="24" t="s">
        <v>1869</v>
      </c>
      <c r="E666" s="1166">
        <v>1</v>
      </c>
    </row>
    <row r="667" spans="1:5" x14ac:dyDescent="0.4">
      <c r="A667" s="1106" t="s">
        <v>240</v>
      </c>
      <c r="B667" s="1168" t="s">
        <v>2265</v>
      </c>
      <c r="C667" s="36" t="s">
        <v>2218</v>
      </c>
      <c r="D667" s="24" t="s">
        <v>1869</v>
      </c>
      <c r="E667" s="1166">
        <v>1</v>
      </c>
    </row>
    <row r="668" spans="1:5" ht="30" x14ac:dyDescent="0.4">
      <c r="A668" s="1106" t="s">
        <v>14</v>
      </c>
      <c r="B668" s="1168" t="s">
        <v>2265</v>
      </c>
      <c r="C668" s="36" t="s">
        <v>2218</v>
      </c>
      <c r="D668" s="24" t="s">
        <v>1869</v>
      </c>
      <c r="E668" s="1166">
        <v>1</v>
      </c>
    </row>
    <row r="669" spans="1:5" x14ac:dyDescent="0.4">
      <c r="A669" s="1106" t="s">
        <v>661</v>
      </c>
      <c r="B669" s="1168" t="s">
        <v>2265</v>
      </c>
      <c r="C669" s="36" t="s">
        <v>2218</v>
      </c>
      <c r="D669" s="24" t="s">
        <v>1869</v>
      </c>
      <c r="E669" s="1166">
        <v>1</v>
      </c>
    </row>
    <row r="670" spans="1:5" ht="30" x14ac:dyDescent="0.4">
      <c r="A670" s="1106" t="s">
        <v>503</v>
      </c>
      <c r="B670" s="1168" t="s">
        <v>2265</v>
      </c>
      <c r="C670" s="36" t="s">
        <v>2218</v>
      </c>
      <c r="D670" s="24" t="s">
        <v>1869</v>
      </c>
      <c r="E670" s="1166">
        <v>1</v>
      </c>
    </row>
    <row r="671" spans="1:5" x14ac:dyDescent="0.4">
      <c r="A671" s="1106" t="s">
        <v>960</v>
      </c>
      <c r="B671" s="1168" t="s">
        <v>2265</v>
      </c>
      <c r="C671" s="36" t="s">
        <v>2218</v>
      </c>
      <c r="D671" s="24" t="s">
        <v>1869</v>
      </c>
      <c r="E671" s="1166">
        <v>1</v>
      </c>
    </row>
    <row r="672" spans="1:5" ht="30" x14ac:dyDescent="0.4">
      <c r="A672" s="1106" t="s">
        <v>71</v>
      </c>
      <c r="B672" s="1168" t="s">
        <v>2265</v>
      </c>
      <c r="C672" s="36" t="s">
        <v>2218</v>
      </c>
      <c r="D672" s="24" t="s">
        <v>1869</v>
      </c>
      <c r="E672" s="1166">
        <v>1</v>
      </c>
    </row>
    <row r="673" spans="1:5" ht="30" x14ac:dyDescent="0.4">
      <c r="A673" s="1106" t="s">
        <v>1304</v>
      </c>
      <c r="B673" s="1168" t="s">
        <v>2265</v>
      </c>
      <c r="C673" s="36" t="s">
        <v>2218</v>
      </c>
      <c r="D673" s="24" t="s">
        <v>1869</v>
      </c>
      <c r="E673" s="1166">
        <v>1</v>
      </c>
    </row>
    <row r="674" spans="1:5" x14ac:dyDescent="0.4">
      <c r="A674" s="1106" t="s">
        <v>662</v>
      </c>
      <c r="B674" s="1168" t="s">
        <v>2265</v>
      </c>
      <c r="C674" s="36" t="s">
        <v>2218</v>
      </c>
      <c r="D674" s="24" t="s">
        <v>1869</v>
      </c>
      <c r="E674" s="1166">
        <v>1</v>
      </c>
    </row>
    <row r="675" spans="1:5" ht="30" x14ac:dyDescent="0.4">
      <c r="A675" s="1106" t="s">
        <v>44</v>
      </c>
      <c r="B675" s="1168" t="s">
        <v>2265</v>
      </c>
      <c r="C675" s="36" t="s">
        <v>2218</v>
      </c>
      <c r="D675" s="24" t="s">
        <v>1869</v>
      </c>
      <c r="E675" s="1166">
        <v>1</v>
      </c>
    </row>
    <row r="676" spans="1:5" x14ac:dyDescent="0.4">
      <c r="A676" s="1106" t="s">
        <v>1006</v>
      </c>
      <c r="B676" s="1168" t="s">
        <v>2265</v>
      </c>
      <c r="C676" s="36" t="s">
        <v>2218</v>
      </c>
      <c r="D676" s="24" t="s">
        <v>1869</v>
      </c>
      <c r="E676" s="1166">
        <v>1</v>
      </c>
    </row>
    <row r="677" spans="1:5" ht="30" x14ac:dyDescent="0.4">
      <c r="A677" s="1106" t="s">
        <v>1158</v>
      </c>
      <c r="B677" s="1168" t="s">
        <v>2265</v>
      </c>
      <c r="C677" s="36" t="s">
        <v>2218</v>
      </c>
      <c r="D677" s="24" t="s">
        <v>1869</v>
      </c>
      <c r="E677" s="1166">
        <v>1</v>
      </c>
    </row>
    <row r="678" spans="1:5" ht="30" x14ac:dyDescent="0.4">
      <c r="A678" s="1106" t="s">
        <v>1192</v>
      </c>
      <c r="B678" s="1168" t="s">
        <v>2265</v>
      </c>
      <c r="C678" s="1106" t="s">
        <v>2218</v>
      </c>
      <c r="D678" s="24" t="s">
        <v>1869</v>
      </c>
      <c r="E678" s="1166">
        <v>1</v>
      </c>
    </row>
    <row r="679" spans="1:5" x14ac:dyDescent="0.4">
      <c r="A679" s="1106" t="s">
        <v>1784</v>
      </c>
      <c r="B679" s="1168" t="s">
        <v>2265</v>
      </c>
      <c r="C679" s="36" t="s">
        <v>2218</v>
      </c>
      <c r="D679" s="24" t="s">
        <v>1869</v>
      </c>
      <c r="E679" s="1166">
        <v>1</v>
      </c>
    </row>
    <row r="680" spans="1:5" ht="30" x14ac:dyDescent="0.4">
      <c r="A680" s="1106" t="s">
        <v>234</v>
      </c>
      <c r="B680" s="1168" t="s">
        <v>2265</v>
      </c>
      <c r="C680" s="36" t="s">
        <v>2218</v>
      </c>
      <c r="D680" s="24" t="s">
        <v>1869</v>
      </c>
      <c r="E680" s="1166">
        <v>1</v>
      </c>
    </row>
    <row r="681" spans="1:5" ht="30" x14ac:dyDescent="0.4">
      <c r="A681" s="1106" t="s">
        <v>69</v>
      </c>
      <c r="B681" s="1168" t="s">
        <v>2265</v>
      </c>
      <c r="C681" s="1106" t="s">
        <v>2218</v>
      </c>
      <c r="D681" s="24" t="s">
        <v>1869</v>
      </c>
      <c r="E681" s="1166">
        <v>1</v>
      </c>
    </row>
    <row r="682" spans="1:5" ht="30" x14ac:dyDescent="0.4">
      <c r="A682" s="1106" t="s">
        <v>748</v>
      </c>
      <c r="B682" s="1168" t="s">
        <v>2265</v>
      </c>
      <c r="C682" s="1106" t="s">
        <v>2218</v>
      </c>
      <c r="D682" s="24" t="s">
        <v>1869</v>
      </c>
      <c r="E682" s="1166">
        <v>1</v>
      </c>
    </row>
    <row r="683" spans="1:5" x14ac:dyDescent="0.4">
      <c r="A683" s="1106" t="s">
        <v>28</v>
      </c>
      <c r="B683" s="1168" t="s">
        <v>2265</v>
      </c>
      <c r="C683" s="36" t="s">
        <v>2218</v>
      </c>
      <c r="D683" s="24" t="s">
        <v>1869</v>
      </c>
      <c r="E683" s="1166">
        <v>1</v>
      </c>
    </row>
    <row r="684" spans="1:5" x14ac:dyDescent="0.4">
      <c r="A684" s="1106" t="s">
        <v>1377</v>
      </c>
      <c r="B684" s="1168" t="s">
        <v>2265</v>
      </c>
      <c r="C684" s="36" t="s">
        <v>2218</v>
      </c>
      <c r="D684" s="24" t="s">
        <v>1869</v>
      </c>
      <c r="E684" s="1166">
        <v>1</v>
      </c>
    </row>
    <row r="685" spans="1:5" ht="30" x14ac:dyDescent="0.4">
      <c r="A685" s="1106" t="s">
        <v>787</v>
      </c>
      <c r="B685" s="1168" t="s">
        <v>2265</v>
      </c>
      <c r="C685" s="1106" t="s">
        <v>2218</v>
      </c>
      <c r="D685" s="24" t="s">
        <v>1869</v>
      </c>
      <c r="E685" s="1166">
        <v>1</v>
      </c>
    </row>
    <row r="686" spans="1:5" ht="30" x14ac:dyDescent="0.4">
      <c r="A686" s="1106" t="s">
        <v>775</v>
      </c>
      <c r="B686" s="1168" t="s">
        <v>2265</v>
      </c>
      <c r="C686" s="36" t="s">
        <v>2218</v>
      </c>
      <c r="D686" s="24" t="s">
        <v>1869</v>
      </c>
      <c r="E686" s="1166">
        <v>1</v>
      </c>
    </row>
    <row r="687" spans="1:5" x14ac:dyDescent="0.4">
      <c r="A687" s="1106" t="s">
        <v>1785</v>
      </c>
      <c r="B687" s="1168" t="s">
        <v>2265</v>
      </c>
      <c r="C687" s="36" t="s">
        <v>2218</v>
      </c>
      <c r="D687" s="24" t="s">
        <v>1869</v>
      </c>
      <c r="E687" s="1166">
        <v>1</v>
      </c>
    </row>
    <row r="688" spans="1:5" x14ac:dyDescent="0.4">
      <c r="A688" s="1106" t="s">
        <v>1232</v>
      </c>
      <c r="B688" s="1168" t="s">
        <v>2265</v>
      </c>
      <c r="C688" s="36" t="s">
        <v>2218</v>
      </c>
      <c r="D688" s="24" t="s">
        <v>1869</v>
      </c>
      <c r="E688" s="1166">
        <v>1</v>
      </c>
    </row>
    <row r="689" spans="1:5" ht="30" x14ac:dyDescent="0.4">
      <c r="A689" s="1106" t="s">
        <v>208</v>
      </c>
      <c r="B689" s="1168" t="s">
        <v>2265</v>
      </c>
      <c r="C689" s="36" t="s">
        <v>2218</v>
      </c>
      <c r="D689" s="24" t="s">
        <v>1869</v>
      </c>
      <c r="E689" s="1166">
        <v>1</v>
      </c>
    </row>
    <row r="690" spans="1:5" x14ac:dyDescent="0.4">
      <c r="A690" s="1106" t="s">
        <v>1344</v>
      </c>
      <c r="B690" s="1168" t="s">
        <v>2265</v>
      </c>
      <c r="C690" s="36" t="s">
        <v>2218</v>
      </c>
      <c r="D690" s="24" t="s">
        <v>1869</v>
      </c>
      <c r="E690" s="1166">
        <v>1</v>
      </c>
    </row>
    <row r="691" spans="1:5" ht="30" x14ac:dyDescent="0.4">
      <c r="A691" s="1106" t="s">
        <v>335</v>
      </c>
      <c r="B691" s="1168" t="s">
        <v>2265</v>
      </c>
      <c r="C691" s="36" t="s">
        <v>2218</v>
      </c>
      <c r="D691" s="24" t="s">
        <v>1869</v>
      </c>
      <c r="E691" s="1166">
        <v>1</v>
      </c>
    </row>
    <row r="692" spans="1:5" ht="45" x14ac:dyDescent="0.4">
      <c r="A692" s="1106" t="s">
        <v>356</v>
      </c>
      <c r="B692" s="1168" t="s">
        <v>2265</v>
      </c>
      <c r="C692" s="36" t="s">
        <v>2218</v>
      </c>
      <c r="D692" s="24" t="s">
        <v>1869</v>
      </c>
      <c r="E692" s="1166">
        <v>1</v>
      </c>
    </row>
    <row r="693" spans="1:5" x14ac:dyDescent="0.4">
      <c r="A693" s="1106" t="s">
        <v>1231</v>
      </c>
      <c r="B693" s="1168" t="s">
        <v>2265</v>
      </c>
      <c r="C693" s="36" t="s">
        <v>2218</v>
      </c>
      <c r="D693" s="24" t="s">
        <v>1869</v>
      </c>
      <c r="E693" s="1166">
        <v>1</v>
      </c>
    </row>
    <row r="694" spans="1:5" ht="45" x14ac:dyDescent="0.4">
      <c r="A694" s="1106" t="s">
        <v>1378</v>
      </c>
      <c r="B694" s="1168" t="s">
        <v>2265</v>
      </c>
      <c r="C694" s="36" t="s">
        <v>2218</v>
      </c>
      <c r="D694" s="24" t="s">
        <v>1869</v>
      </c>
      <c r="E694" s="1166">
        <v>1</v>
      </c>
    </row>
    <row r="695" spans="1:5" x14ac:dyDescent="0.4">
      <c r="A695" s="1106" t="s">
        <v>46</v>
      </c>
      <c r="B695" s="1168" t="s">
        <v>2265</v>
      </c>
      <c r="C695" s="36" t="s">
        <v>2218</v>
      </c>
      <c r="D695" s="24" t="s">
        <v>1869</v>
      </c>
      <c r="E695" s="1166">
        <v>1</v>
      </c>
    </row>
    <row r="696" spans="1:5" x14ac:dyDescent="0.4">
      <c r="A696" s="1106" t="s">
        <v>52</v>
      </c>
      <c r="B696" s="1168" t="s">
        <v>2265</v>
      </c>
      <c r="C696" s="36" t="s">
        <v>2218</v>
      </c>
      <c r="D696" s="24" t="s">
        <v>1869</v>
      </c>
      <c r="E696" s="1166">
        <v>1</v>
      </c>
    </row>
    <row r="697" spans="1:5" ht="30" x14ac:dyDescent="0.4">
      <c r="A697" s="1106" t="s">
        <v>1349</v>
      </c>
      <c r="B697" s="1168" t="s">
        <v>2265</v>
      </c>
      <c r="C697" s="1106" t="s">
        <v>2218</v>
      </c>
      <c r="D697" s="24" t="s">
        <v>1869</v>
      </c>
      <c r="E697" s="1166">
        <v>1</v>
      </c>
    </row>
    <row r="698" spans="1:5" x14ac:dyDescent="0.4">
      <c r="A698" s="1106" t="s">
        <v>758</v>
      </c>
      <c r="B698" s="1168" t="s">
        <v>2265</v>
      </c>
      <c r="C698" s="36" t="s">
        <v>2218</v>
      </c>
      <c r="D698" s="24" t="s">
        <v>1869</v>
      </c>
      <c r="E698" s="1166">
        <v>1</v>
      </c>
    </row>
    <row r="699" spans="1:5" x14ac:dyDescent="0.4">
      <c r="A699" s="1106" t="s">
        <v>990</v>
      </c>
      <c r="B699" s="1168" t="s">
        <v>2265</v>
      </c>
      <c r="C699" s="36" t="s">
        <v>2218</v>
      </c>
      <c r="D699" s="24" t="s">
        <v>1869</v>
      </c>
      <c r="E699" s="1166">
        <v>1</v>
      </c>
    </row>
    <row r="700" spans="1:5" x14ac:dyDescent="0.4">
      <c r="A700" s="1106" t="s">
        <v>419</v>
      </c>
      <c r="B700" s="1168" t="s">
        <v>2265</v>
      </c>
      <c r="C700" s="36" t="s">
        <v>2218</v>
      </c>
      <c r="D700" s="24" t="s">
        <v>1869</v>
      </c>
      <c r="E700" s="1166">
        <v>1</v>
      </c>
    </row>
    <row r="701" spans="1:5" ht="30" x14ac:dyDescent="0.4">
      <c r="A701" s="1106" t="s">
        <v>31</v>
      </c>
      <c r="B701" s="1168" t="s">
        <v>2265</v>
      </c>
      <c r="C701" s="36" t="s">
        <v>2218</v>
      </c>
      <c r="D701" s="24" t="s">
        <v>1869</v>
      </c>
      <c r="E701" s="1166">
        <v>1</v>
      </c>
    </row>
    <row r="702" spans="1:5" x14ac:dyDescent="0.4">
      <c r="A702" s="1106" t="s">
        <v>644</v>
      </c>
      <c r="B702" s="1168" t="s">
        <v>2265</v>
      </c>
      <c r="C702" s="36" t="s">
        <v>2218</v>
      </c>
      <c r="D702" s="24" t="s">
        <v>1869</v>
      </c>
      <c r="E702" s="1166">
        <v>1</v>
      </c>
    </row>
    <row r="703" spans="1:5" ht="30" x14ac:dyDescent="0.4">
      <c r="A703" s="1106" t="s">
        <v>1332</v>
      </c>
      <c r="B703" s="1168" t="s">
        <v>2265</v>
      </c>
      <c r="C703" s="36" t="s">
        <v>2218</v>
      </c>
      <c r="D703" s="24" t="s">
        <v>1869</v>
      </c>
      <c r="E703" s="1166">
        <v>1</v>
      </c>
    </row>
    <row r="704" spans="1:5" ht="30" x14ac:dyDescent="0.4">
      <c r="A704" s="1106" t="s">
        <v>631</v>
      </c>
      <c r="B704" s="1168" t="s">
        <v>2265</v>
      </c>
      <c r="C704" s="36" t="s">
        <v>2218</v>
      </c>
      <c r="D704" s="24" t="s">
        <v>1869</v>
      </c>
      <c r="E704" s="1166">
        <v>1</v>
      </c>
    </row>
    <row r="705" spans="1:5" x14ac:dyDescent="0.4">
      <c r="A705" s="1106" t="s">
        <v>1786</v>
      </c>
      <c r="B705" s="1168" t="s">
        <v>2265</v>
      </c>
      <c r="C705" s="36" t="s">
        <v>2218</v>
      </c>
      <c r="D705" s="24" t="s">
        <v>1869</v>
      </c>
      <c r="E705" s="1166">
        <v>1</v>
      </c>
    </row>
    <row r="706" spans="1:5" x14ac:dyDescent="0.4">
      <c r="A706" s="1106" t="s">
        <v>2329</v>
      </c>
      <c r="B706" s="1168" t="s">
        <v>2265</v>
      </c>
      <c r="C706" s="36" t="s">
        <v>2218</v>
      </c>
      <c r="D706" s="24" t="s">
        <v>1869</v>
      </c>
      <c r="E706" s="1166">
        <v>1</v>
      </c>
    </row>
    <row r="707" spans="1:5" ht="30" x14ac:dyDescent="0.4">
      <c r="A707" s="1106" t="s">
        <v>1328</v>
      </c>
      <c r="B707" s="1168" t="s">
        <v>2265</v>
      </c>
      <c r="C707" s="1106" t="s">
        <v>2218</v>
      </c>
      <c r="D707" s="24" t="s">
        <v>1869</v>
      </c>
      <c r="E707" s="1166">
        <v>1</v>
      </c>
    </row>
    <row r="708" spans="1:5" x14ac:dyDescent="0.4">
      <c r="A708" s="1106" t="s">
        <v>905</v>
      </c>
      <c r="B708" s="1168" t="s">
        <v>2265</v>
      </c>
      <c r="C708" s="1106" t="s">
        <v>2218</v>
      </c>
      <c r="D708" s="24" t="s">
        <v>1869</v>
      </c>
      <c r="E708" s="1166">
        <v>1</v>
      </c>
    </row>
    <row r="709" spans="1:5" x14ac:dyDescent="0.4">
      <c r="A709" s="1106" t="s">
        <v>932</v>
      </c>
      <c r="B709" s="1168" t="s">
        <v>2265</v>
      </c>
      <c r="C709" s="1106" t="s">
        <v>2218</v>
      </c>
      <c r="D709" s="24" t="s">
        <v>1869</v>
      </c>
      <c r="E709" s="1166">
        <v>1</v>
      </c>
    </row>
    <row r="710" spans="1:5" x14ac:dyDescent="0.4">
      <c r="A710" s="1106" t="s">
        <v>930</v>
      </c>
      <c r="B710" s="1168" t="s">
        <v>2265</v>
      </c>
      <c r="C710" s="36" t="s">
        <v>2218</v>
      </c>
      <c r="D710" s="24" t="s">
        <v>1869</v>
      </c>
      <c r="E710" s="1166">
        <v>1</v>
      </c>
    </row>
    <row r="711" spans="1:5" x14ac:dyDescent="0.4">
      <c r="A711" s="1106" t="s">
        <v>942</v>
      </c>
      <c r="B711" s="1168" t="s">
        <v>2265</v>
      </c>
      <c r="C711" s="1106" t="s">
        <v>2218</v>
      </c>
      <c r="D711" s="24" t="s">
        <v>1869</v>
      </c>
      <c r="E711" s="1166">
        <v>1</v>
      </c>
    </row>
    <row r="712" spans="1:5" x14ac:dyDescent="0.4">
      <c r="A712" s="1106" t="s">
        <v>485</v>
      </c>
      <c r="B712" s="1168" t="s">
        <v>2265</v>
      </c>
      <c r="C712" s="1106" t="s">
        <v>2218</v>
      </c>
      <c r="D712" s="24" t="s">
        <v>1869</v>
      </c>
      <c r="E712" s="1166">
        <v>1</v>
      </c>
    </row>
    <row r="713" spans="1:5" x14ac:dyDescent="0.4">
      <c r="A713" s="1106" t="s">
        <v>1421</v>
      </c>
      <c r="B713" s="1168" t="s">
        <v>2265</v>
      </c>
      <c r="C713" s="1106" t="s">
        <v>2218</v>
      </c>
      <c r="D713" s="24" t="s">
        <v>1869</v>
      </c>
      <c r="E713" s="1166">
        <v>1</v>
      </c>
    </row>
    <row r="714" spans="1:5" x14ac:dyDescent="0.4">
      <c r="A714" s="1106" t="s">
        <v>1016</v>
      </c>
      <c r="B714" s="1168" t="s">
        <v>2265</v>
      </c>
      <c r="C714" s="1106" t="s">
        <v>2218</v>
      </c>
      <c r="D714" s="24" t="s">
        <v>1869</v>
      </c>
      <c r="E714" s="1166">
        <v>1</v>
      </c>
    </row>
    <row r="715" spans="1:5" ht="30" x14ac:dyDescent="0.4">
      <c r="A715" s="1106" t="s">
        <v>1099</v>
      </c>
      <c r="B715" s="1168" t="s">
        <v>2265</v>
      </c>
      <c r="C715" s="1106" t="s">
        <v>2218</v>
      </c>
      <c r="D715" s="24" t="s">
        <v>1869</v>
      </c>
      <c r="E715" s="1166">
        <v>1</v>
      </c>
    </row>
    <row r="716" spans="1:5" x14ac:dyDescent="0.4">
      <c r="A716" s="1106" t="s">
        <v>251</v>
      </c>
      <c r="B716" s="1168" t="s">
        <v>2265</v>
      </c>
      <c r="C716" s="1106" t="s">
        <v>2218</v>
      </c>
      <c r="D716" s="24" t="s">
        <v>1869</v>
      </c>
      <c r="E716" s="1166">
        <v>1</v>
      </c>
    </row>
    <row r="717" spans="1:5" ht="30" x14ac:dyDescent="0.4">
      <c r="A717" s="1106" t="s">
        <v>233</v>
      </c>
      <c r="B717" s="1168" t="s">
        <v>2265</v>
      </c>
      <c r="C717" s="1106" t="s">
        <v>2218</v>
      </c>
      <c r="D717" s="24" t="s">
        <v>1869</v>
      </c>
      <c r="E717" s="1166">
        <v>1</v>
      </c>
    </row>
    <row r="718" spans="1:5" x14ac:dyDescent="0.4">
      <c r="A718" s="1106" t="s">
        <v>976</v>
      </c>
      <c r="B718" s="1168" t="s">
        <v>2265</v>
      </c>
      <c r="C718" s="1106" t="s">
        <v>2218</v>
      </c>
      <c r="D718" s="24" t="s">
        <v>1869</v>
      </c>
      <c r="E718" s="1166">
        <v>1</v>
      </c>
    </row>
    <row r="719" spans="1:5" x14ac:dyDescent="0.4">
      <c r="A719" s="1106" t="s">
        <v>1787</v>
      </c>
      <c r="B719" s="1168" t="s">
        <v>2265</v>
      </c>
      <c r="C719" s="1106" t="s">
        <v>2218</v>
      </c>
      <c r="D719" s="24" t="s">
        <v>1869</v>
      </c>
      <c r="E719" s="1166">
        <v>1</v>
      </c>
    </row>
    <row r="720" spans="1:5" ht="30" x14ac:dyDescent="0.4">
      <c r="A720" s="1106" t="s">
        <v>1788</v>
      </c>
      <c r="B720" s="1168" t="s">
        <v>2265</v>
      </c>
      <c r="C720" s="36" t="s">
        <v>2218</v>
      </c>
      <c r="D720" s="24" t="s">
        <v>1869</v>
      </c>
      <c r="E720" s="1166">
        <v>1</v>
      </c>
    </row>
    <row r="721" spans="1:5" x14ac:dyDescent="0.4">
      <c r="A721" s="1106" t="s">
        <v>1789</v>
      </c>
      <c r="B721" s="1168" t="s">
        <v>2265</v>
      </c>
      <c r="C721" s="36" t="s">
        <v>2218</v>
      </c>
      <c r="D721" s="24" t="s">
        <v>1869</v>
      </c>
      <c r="E721" s="1166">
        <v>1</v>
      </c>
    </row>
    <row r="722" spans="1:5" x14ac:dyDescent="0.4">
      <c r="A722" s="1106" t="s">
        <v>1312</v>
      </c>
      <c r="B722" s="1168" t="s">
        <v>2265</v>
      </c>
      <c r="C722" s="36" t="s">
        <v>2218</v>
      </c>
      <c r="D722" s="24" t="s">
        <v>1869</v>
      </c>
      <c r="E722" s="1166">
        <v>1</v>
      </c>
    </row>
    <row r="723" spans="1:5" ht="30" x14ac:dyDescent="0.4">
      <c r="A723" s="1106" t="s">
        <v>1790</v>
      </c>
      <c r="B723" s="1168" t="s">
        <v>2265</v>
      </c>
      <c r="C723" s="36" t="s">
        <v>2218</v>
      </c>
      <c r="D723" s="24" t="s">
        <v>1869</v>
      </c>
      <c r="E723" s="1166">
        <v>1</v>
      </c>
    </row>
    <row r="724" spans="1:5" x14ac:dyDescent="0.4">
      <c r="A724" s="1106" t="s">
        <v>387</v>
      </c>
      <c r="B724" s="1168" t="s">
        <v>2265</v>
      </c>
      <c r="C724" s="36" t="s">
        <v>2218</v>
      </c>
      <c r="D724" s="24" t="s">
        <v>1869</v>
      </c>
      <c r="E724" s="1166">
        <v>1</v>
      </c>
    </row>
    <row r="725" spans="1:5" x14ac:dyDescent="0.4">
      <c r="A725" s="1106" t="s">
        <v>1791</v>
      </c>
      <c r="B725" s="1168" t="s">
        <v>2265</v>
      </c>
      <c r="C725" s="36" t="s">
        <v>2218</v>
      </c>
      <c r="D725" s="24" t="s">
        <v>1869</v>
      </c>
      <c r="E725" s="1166">
        <v>1</v>
      </c>
    </row>
    <row r="726" spans="1:5" x14ac:dyDescent="0.4">
      <c r="A726" s="1106" t="s">
        <v>878</v>
      </c>
      <c r="B726" s="1168" t="s">
        <v>2265</v>
      </c>
      <c r="C726" s="36" t="s">
        <v>2218</v>
      </c>
      <c r="D726" s="24" t="s">
        <v>1869</v>
      </c>
      <c r="E726" s="1166">
        <v>1</v>
      </c>
    </row>
    <row r="727" spans="1:5" x14ac:dyDescent="0.4">
      <c r="A727" s="1106" t="s">
        <v>181</v>
      </c>
      <c r="B727" s="1168" t="s">
        <v>2265</v>
      </c>
      <c r="C727" s="36" t="s">
        <v>2218</v>
      </c>
      <c r="D727" s="24" t="s">
        <v>1869</v>
      </c>
      <c r="E727" s="1166">
        <v>1</v>
      </c>
    </row>
    <row r="728" spans="1:5" ht="30" x14ac:dyDescent="0.4">
      <c r="A728" s="1106" t="s">
        <v>516</v>
      </c>
      <c r="B728" s="1168" t="s">
        <v>2265</v>
      </c>
      <c r="C728" s="36" t="s">
        <v>2218</v>
      </c>
      <c r="D728" s="24" t="s">
        <v>1869</v>
      </c>
      <c r="E728" s="1166">
        <v>1</v>
      </c>
    </row>
    <row r="729" spans="1:5" ht="30" x14ac:dyDescent="0.4">
      <c r="A729" s="1106" t="s">
        <v>305</v>
      </c>
      <c r="B729" s="1168" t="s">
        <v>2265</v>
      </c>
      <c r="C729" s="36" t="s">
        <v>2218</v>
      </c>
      <c r="D729" s="24" t="s">
        <v>1869</v>
      </c>
      <c r="E729" s="1166">
        <v>1</v>
      </c>
    </row>
    <row r="730" spans="1:5" ht="30" x14ac:dyDescent="0.4">
      <c r="A730" s="1106" t="s">
        <v>217</v>
      </c>
      <c r="B730" s="1168" t="s">
        <v>2265</v>
      </c>
      <c r="C730" s="36" t="s">
        <v>2218</v>
      </c>
      <c r="D730" s="24" t="s">
        <v>1869</v>
      </c>
      <c r="E730" s="1166">
        <v>1</v>
      </c>
    </row>
    <row r="731" spans="1:5" x14ac:dyDescent="0.4">
      <c r="A731" s="1106" t="s">
        <v>1792</v>
      </c>
      <c r="B731" s="1168" t="s">
        <v>2265</v>
      </c>
      <c r="C731" s="36" t="s">
        <v>2218</v>
      </c>
      <c r="D731" s="24" t="s">
        <v>1869</v>
      </c>
      <c r="E731" s="1166">
        <v>1</v>
      </c>
    </row>
    <row r="732" spans="1:5" x14ac:dyDescent="0.4">
      <c r="A732" s="1106" t="s">
        <v>1793</v>
      </c>
      <c r="B732" s="1168" t="s">
        <v>2265</v>
      </c>
      <c r="C732" s="36" t="s">
        <v>2218</v>
      </c>
      <c r="D732" s="24" t="s">
        <v>1869</v>
      </c>
      <c r="E732" s="1166">
        <v>1</v>
      </c>
    </row>
    <row r="733" spans="1:5" ht="30" x14ac:dyDescent="0.4">
      <c r="A733" s="1168" t="s">
        <v>1794</v>
      </c>
      <c r="B733" s="1168" t="s">
        <v>2265</v>
      </c>
      <c r="C733" s="36" t="s">
        <v>2218</v>
      </c>
      <c r="D733" s="24" t="s">
        <v>1869</v>
      </c>
      <c r="E733" s="1166">
        <v>1</v>
      </c>
    </row>
    <row r="734" spans="1:5" x14ac:dyDescent="0.4">
      <c r="A734" s="1168" t="s">
        <v>136</v>
      </c>
      <c r="B734" s="1168" t="s">
        <v>2265</v>
      </c>
      <c r="C734" s="36" t="s">
        <v>2218</v>
      </c>
      <c r="D734" s="24" t="s">
        <v>1869</v>
      </c>
      <c r="E734" s="1166">
        <v>1</v>
      </c>
    </row>
    <row r="735" spans="1:5" x14ac:dyDescent="0.4">
      <c r="A735" s="1106" t="s">
        <v>93</v>
      </c>
      <c r="B735" s="1168" t="s">
        <v>2265</v>
      </c>
      <c r="C735" s="36" t="s">
        <v>2218</v>
      </c>
      <c r="D735" s="24" t="s">
        <v>1869</v>
      </c>
      <c r="E735" s="1166">
        <v>1</v>
      </c>
    </row>
    <row r="736" spans="1:5" ht="30" x14ac:dyDescent="0.4">
      <c r="A736" s="1106" t="s">
        <v>981</v>
      </c>
      <c r="B736" s="1168" t="s">
        <v>2265</v>
      </c>
      <c r="C736" s="36" t="s">
        <v>2218</v>
      </c>
      <c r="D736" s="24" t="s">
        <v>1869</v>
      </c>
      <c r="E736" s="1166">
        <v>1</v>
      </c>
    </row>
    <row r="737" spans="1:5" ht="30" x14ac:dyDescent="0.4">
      <c r="A737" s="1106" t="s">
        <v>1253</v>
      </c>
      <c r="B737" s="1168" t="s">
        <v>2265</v>
      </c>
      <c r="C737" s="36" t="s">
        <v>2218</v>
      </c>
      <c r="D737" s="24" t="s">
        <v>1869</v>
      </c>
      <c r="E737" s="1166">
        <v>1</v>
      </c>
    </row>
    <row r="738" spans="1:5" x14ac:dyDescent="0.4">
      <c r="A738" s="1106" t="s">
        <v>1795</v>
      </c>
      <c r="B738" s="1168" t="s">
        <v>2265</v>
      </c>
      <c r="C738" s="1106" t="s">
        <v>2218</v>
      </c>
      <c r="D738" s="24" t="s">
        <v>1869</v>
      </c>
      <c r="E738" s="1166">
        <v>1</v>
      </c>
    </row>
    <row r="739" spans="1:5" x14ac:dyDescent="0.4">
      <c r="A739" s="1106" t="s">
        <v>1796</v>
      </c>
      <c r="B739" s="1168" t="s">
        <v>2265</v>
      </c>
      <c r="C739" s="36" t="s">
        <v>2218</v>
      </c>
      <c r="D739" s="24" t="s">
        <v>1869</v>
      </c>
      <c r="E739" s="1166">
        <v>1</v>
      </c>
    </row>
    <row r="740" spans="1:5" ht="30" x14ac:dyDescent="0.4">
      <c r="A740" s="1106" t="s">
        <v>1797</v>
      </c>
      <c r="B740" s="1168" t="s">
        <v>2265</v>
      </c>
      <c r="C740" s="36" t="s">
        <v>2218</v>
      </c>
      <c r="D740" s="24" t="s">
        <v>1869</v>
      </c>
      <c r="E740" s="1166">
        <v>1</v>
      </c>
    </row>
    <row r="741" spans="1:5" ht="30" x14ac:dyDescent="0.4">
      <c r="A741" s="1106" t="s">
        <v>1798</v>
      </c>
      <c r="B741" s="1168" t="s">
        <v>2265</v>
      </c>
      <c r="C741" s="36" t="s">
        <v>2218</v>
      </c>
      <c r="D741" s="24" t="s">
        <v>1869</v>
      </c>
      <c r="E741" s="1166">
        <v>1</v>
      </c>
    </row>
    <row r="742" spans="1:5" ht="30" x14ac:dyDescent="0.4">
      <c r="A742" s="1106" t="s">
        <v>1205</v>
      </c>
      <c r="B742" s="1168" t="s">
        <v>2265</v>
      </c>
      <c r="C742" s="36" t="s">
        <v>2218</v>
      </c>
      <c r="D742" s="24" t="s">
        <v>1869</v>
      </c>
      <c r="E742" s="1166">
        <v>1</v>
      </c>
    </row>
    <row r="743" spans="1:5" ht="30" x14ac:dyDescent="0.4">
      <c r="A743" s="1106" t="s">
        <v>1260</v>
      </c>
      <c r="B743" s="1168" t="s">
        <v>2265</v>
      </c>
      <c r="C743" s="36" t="s">
        <v>2218</v>
      </c>
      <c r="D743" s="24" t="s">
        <v>1869</v>
      </c>
      <c r="E743" s="1166">
        <v>1</v>
      </c>
    </row>
    <row r="744" spans="1:5" x14ac:dyDescent="0.4">
      <c r="A744" s="1106" t="s">
        <v>1799</v>
      </c>
      <c r="B744" s="1168" t="s">
        <v>2265</v>
      </c>
      <c r="C744" s="36" t="s">
        <v>2218</v>
      </c>
      <c r="D744" s="24" t="s">
        <v>1869</v>
      </c>
      <c r="E744" s="1166">
        <v>1</v>
      </c>
    </row>
    <row r="745" spans="1:5" x14ac:dyDescent="0.4">
      <c r="A745" s="1106" t="s">
        <v>161</v>
      </c>
      <c r="B745" s="1168" t="s">
        <v>2265</v>
      </c>
      <c r="C745" s="36" t="s">
        <v>2218</v>
      </c>
      <c r="D745" s="24" t="s">
        <v>1869</v>
      </c>
      <c r="E745" s="1166">
        <v>1</v>
      </c>
    </row>
    <row r="746" spans="1:5" ht="30" x14ac:dyDescent="0.4">
      <c r="A746" s="1106" t="s">
        <v>1800</v>
      </c>
      <c r="B746" s="1168" t="s">
        <v>2265</v>
      </c>
      <c r="C746" s="36" t="s">
        <v>2218</v>
      </c>
      <c r="D746" s="24" t="s">
        <v>1869</v>
      </c>
      <c r="E746" s="1166">
        <v>1</v>
      </c>
    </row>
    <row r="747" spans="1:5" x14ac:dyDescent="0.4">
      <c r="A747" s="1168" t="s">
        <v>358</v>
      </c>
      <c r="B747" s="1168" t="s">
        <v>2265</v>
      </c>
      <c r="C747" s="36" t="s">
        <v>2218</v>
      </c>
      <c r="D747" s="24" t="s">
        <v>1869</v>
      </c>
      <c r="E747" s="1166">
        <v>1</v>
      </c>
    </row>
    <row r="748" spans="1:5" x14ac:dyDescent="0.4">
      <c r="A748" s="1106" t="s">
        <v>1801</v>
      </c>
      <c r="B748" s="1168" t="s">
        <v>2265</v>
      </c>
      <c r="C748" s="36" t="s">
        <v>2218</v>
      </c>
      <c r="D748" s="24" t="s">
        <v>1869</v>
      </c>
      <c r="E748" s="1166">
        <v>1</v>
      </c>
    </row>
    <row r="749" spans="1:5" ht="30" x14ac:dyDescent="0.4">
      <c r="A749" s="1106" t="s">
        <v>1802</v>
      </c>
      <c r="B749" s="1168" t="s">
        <v>2265</v>
      </c>
      <c r="C749" s="36" t="s">
        <v>2218</v>
      </c>
      <c r="D749" s="24" t="s">
        <v>1869</v>
      </c>
      <c r="E749" s="1166">
        <v>1</v>
      </c>
    </row>
    <row r="750" spans="1:5" x14ac:dyDescent="0.4">
      <c r="A750" s="1106" t="s">
        <v>933</v>
      </c>
      <c r="B750" s="1168" t="s">
        <v>2265</v>
      </c>
      <c r="C750" s="36" t="s">
        <v>2218</v>
      </c>
      <c r="D750" s="24" t="s">
        <v>1869</v>
      </c>
      <c r="E750" s="1166">
        <v>1</v>
      </c>
    </row>
    <row r="751" spans="1:5" x14ac:dyDescent="0.4">
      <c r="A751" s="1106" t="s">
        <v>992</v>
      </c>
      <c r="B751" s="1168" t="s">
        <v>2265</v>
      </c>
      <c r="C751" s="36" t="s">
        <v>2218</v>
      </c>
      <c r="D751" s="24" t="s">
        <v>1869</v>
      </c>
      <c r="E751" s="1166">
        <v>1</v>
      </c>
    </row>
    <row r="752" spans="1:5" ht="30" x14ac:dyDescent="0.4">
      <c r="A752" s="1106" t="s">
        <v>417</v>
      </c>
      <c r="B752" s="1168" t="s">
        <v>2265</v>
      </c>
      <c r="C752" s="36" t="s">
        <v>2218</v>
      </c>
      <c r="D752" s="24" t="s">
        <v>1869</v>
      </c>
      <c r="E752" s="1166">
        <v>1</v>
      </c>
    </row>
    <row r="753" spans="1:5" ht="30" x14ac:dyDescent="0.4">
      <c r="A753" s="1106" t="s">
        <v>242</v>
      </c>
      <c r="B753" s="1168" t="s">
        <v>2265</v>
      </c>
      <c r="C753" s="36" t="s">
        <v>2218</v>
      </c>
      <c r="D753" s="24" t="s">
        <v>1869</v>
      </c>
      <c r="E753" s="1166">
        <v>1</v>
      </c>
    </row>
    <row r="754" spans="1:5" ht="30" x14ac:dyDescent="0.4">
      <c r="A754" s="1106" t="s">
        <v>724</v>
      </c>
      <c r="B754" s="1168" t="s">
        <v>2265</v>
      </c>
      <c r="C754" s="36" t="s">
        <v>2218</v>
      </c>
      <c r="D754" s="24" t="s">
        <v>1869</v>
      </c>
      <c r="E754" s="1166">
        <v>1</v>
      </c>
    </row>
    <row r="755" spans="1:5" ht="30" x14ac:dyDescent="0.4">
      <c r="A755" s="1106" t="s">
        <v>514</v>
      </c>
      <c r="B755" s="1168" t="s">
        <v>2265</v>
      </c>
      <c r="C755" s="1106" t="s">
        <v>2218</v>
      </c>
      <c r="D755" s="24" t="s">
        <v>1869</v>
      </c>
      <c r="E755" s="1166">
        <v>1</v>
      </c>
    </row>
    <row r="756" spans="1:5" ht="30" x14ac:dyDescent="0.4">
      <c r="A756" s="1106" t="s">
        <v>1300</v>
      </c>
      <c r="B756" s="1168" t="s">
        <v>2265</v>
      </c>
      <c r="C756" s="36" t="s">
        <v>2218</v>
      </c>
      <c r="D756" s="24" t="s">
        <v>1869</v>
      </c>
      <c r="E756" s="1166">
        <v>1</v>
      </c>
    </row>
    <row r="757" spans="1:5" ht="30" x14ac:dyDescent="0.4">
      <c r="A757" s="1106" t="s">
        <v>119</v>
      </c>
      <c r="B757" s="1168" t="s">
        <v>2265</v>
      </c>
      <c r="C757" s="36" t="s">
        <v>2218</v>
      </c>
      <c r="D757" s="24" t="s">
        <v>1869</v>
      </c>
      <c r="E757" s="1166">
        <v>1</v>
      </c>
    </row>
    <row r="758" spans="1:5" x14ac:dyDescent="0.4">
      <c r="A758" s="1106" t="s">
        <v>567</v>
      </c>
      <c r="B758" s="1168" t="s">
        <v>2265</v>
      </c>
      <c r="C758" s="36" t="s">
        <v>2218</v>
      </c>
      <c r="D758" s="24" t="s">
        <v>1869</v>
      </c>
      <c r="E758" s="1166">
        <v>1</v>
      </c>
    </row>
    <row r="759" spans="1:5" ht="30" x14ac:dyDescent="0.4">
      <c r="A759" s="1106" t="s">
        <v>338</v>
      </c>
      <c r="B759" s="1168" t="s">
        <v>2265</v>
      </c>
      <c r="C759" s="36" t="s">
        <v>2218</v>
      </c>
      <c r="D759" s="24" t="s">
        <v>1869</v>
      </c>
      <c r="E759" s="1166">
        <v>1</v>
      </c>
    </row>
    <row r="760" spans="1:5" ht="30" x14ac:dyDescent="0.4">
      <c r="A760" s="1106" t="s">
        <v>964</v>
      </c>
      <c r="B760" s="1168" t="s">
        <v>2265</v>
      </c>
      <c r="C760" s="36" t="s">
        <v>2218</v>
      </c>
      <c r="D760" s="24" t="s">
        <v>1869</v>
      </c>
      <c r="E760" s="1166">
        <v>1</v>
      </c>
    </row>
    <row r="761" spans="1:5" x14ac:dyDescent="0.4">
      <c r="A761" s="1106" t="s">
        <v>264</v>
      </c>
      <c r="B761" s="1168" t="s">
        <v>2265</v>
      </c>
      <c r="C761" s="36" t="s">
        <v>2218</v>
      </c>
      <c r="D761" s="24" t="s">
        <v>1869</v>
      </c>
      <c r="E761" s="1166">
        <v>1</v>
      </c>
    </row>
    <row r="762" spans="1:5" x14ac:dyDescent="0.4">
      <c r="A762" s="1106" t="s">
        <v>224</v>
      </c>
      <c r="B762" s="1168" t="s">
        <v>2265</v>
      </c>
      <c r="C762" s="36" t="s">
        <v>2218</v>
      </c>
      <c r="D762" s="24" t="s">
        <v>1869</v>
      </c>
      <c r="E762" s="1166">
        <v>1</v>
      </c>
    </row>
    <row r="763" spans="1:5" x14ac:dyDescent="0.4">
      <c r="A763" s="1106" t="s">
        <v>332</v>
      </c>
      <c r="B763" s="1168" t="s">
        <v>2265</v>
      </c>
      <c r="C763" s="36" t="s">
        <v>2218</v>
      </c>
      <c r="D763" s="24" t="s">
        <v>1869</v>
      </c>
      <c r="E763" s="1166">
        <v>1</v>
      </c>
    </row>
    <row r="764" spans="1:5" x14ac:dyDescent="0.4">
      <c r="A764" s="1106" t="s">
        <v>343</v>
      </c>
      <c r="B764" s="1168" t="s">
        <v>2265</v>
      </c>
      <c r="C764" s="36" t="s">
        <v>2218</v>
      </c>
      <c r="D764" s="24" t="s">
        <v>1869</v>
      </c>
      <c r="E764" s="1166">
        <v>1</v>
      </c>
    </row>
    <row r="765" spans="1:5" x14ac:dyDescent="0.4">
      <c r="A765" s="1106" t="s">
        <v>957</v>
      </c>
      <c r="B765" s="1168" t="s">
        <v>2265</v>
      </c>
      <c r="C765" s="36" t="s">
        <v>2218</v>
      </c>
      <c r="D765" s="24" t="s">
        <v>1869</v>
      </c>
      <c r="E765" s="1166">
        <v>1</v>
      </c>
    </row>
    <row r="766" spans="1:5" ht="30" x14ac:dyDescent="0.4">
      <c r="A766" s="1106" t="s">
        <v>209</v>
      </c>
      <c r="B766" s="1168" t="s">
        <v>2265</v>
      </c>
      <c r="C766" s="36" t="s">
        <v>2218</v>
      </c>
      <c r="D766" s="24" t="s">
        <v>1869</v>
      </c>
      <c r="E766" s="1166">
        <v>1</v>
      </c>
    </row>
    <row r="767" spans="1:5" ht="30" x14ac:dyDescent="0.4">
      <c r="A767" s="1106" t="s">
        <v>1193</v>
      </c>
      <c r="B767" s="1168" t="s">
        <v>2265</v>
      </c>
      <c r="C767" s="36" t="s">
        <v>2218</v>
      </c>
      <c r="D767" s="24" t="s">
        <v>1869</v>
      </c>
      <c r="E767" s="1166">
        <v>1</v>
      </c>
    </row>
    <row r="768" spans="1:5" x14ac:dyDescent="0.4">
      <c r="A768" s="1106" t="s">
        <v>1137</v>
      </c>
      <c r="B768" s="1168" t="s">
        <v>2265</v>
      </c>
      <c r="C768" s="1106" t="s">
        <v>2218</v>
      </c>
      <c r="D768" s="24" t="s">
        <v>1869</v>
      </c>
      <c r="E768" s="1166">
        <v>1</v>
      </c>
    </row>
    <row r="769" spans="1:5" x14ac:dyDescent="0.4">
      <c r="A769" s="1106" t="s">
        <v>112</v>
      </c>
      <c r="B769" s="1168" t="s">
        <v>2265</v>
      </c>
      <c r="C769" s="1106" t="s">
        <v>2218</v>
      </c>
      <c r="D769" s="24" t="s">
        <v>1869</v>
      </c>
      <c r="E769" s="1166">
        <v>1</v>
      </c>
    </row>
    <row r="770" spans="1:5" ht="30" x14ac:dyDescent="0.4">
      <c r="A770" s="1106" t="s">
        <v>1803</v>
      </c>
      <c r="B770" s="1168" t="s">
        <v>2265</v>
      </c>
      <c r="C770" s="36" t="s">
        <v>2218</v>
      </c>
      <c r="D770" s="24" t="s">
        <v>1869</v>
      </c>
      <c r="E770" s="1166">
        <v>1</v>
      </c>
    </row>
    <row r="771" spans="1:5" x14ac:dyDescent="0.4">
      <c r="A771" s="1106" t="s">
        <v>75</v>
      </c>
      <c r="B771" s="1168" t="s">
        <v>2265</v>
      </c>
      <c r="C771" s="36" t="s">
        <v>2218</v>
      </c>
      <c r="D771" s="24" t="s">
        <v>1869</v>
      </c>
      <c r="E771" s="1166">
        <v>1</v>
      </c>
    </row>
    <row r="772" spans="1:5" x14ac:dyDescent="0.4">
      <c r="A772" s="1106" t="s">
        <v>1070</v>
      </c>
      <c r="B772" s="1168" t="s">
        <v>2265</v>
      </c>
      <c r="C772" s="36" t="s">
        <v>2218</v>
      </c>
      <c r="D772" s="24" t="s">
        <v>1869</v>
      </c>
      <c r="E772" s="1166">
        <v>1</v>
      </c>
    </row>
    <row r="773" spans="1:5" ht="30" x14ac:dyDescent="0.4">
      <c r="A773" s="1106" t="s">
        <v>498</v>
      </c>
      <c r="B773" s="1168" t="s">
        <v>2265</v>
      </c>
      <c r="C773" s="36" t="s">
        <v>2218</v>
      </c>
      <c r="D773" s="24" t="s">
        <v>1869</v>
      </c>
      <c r="E773" s="1166">
        <v>1</v>
      </c>
    </row>
    <row r="774" spans="1:5" ht="30" x14ac:dyDescent="0.4">
      <c r="A774" s="1106" t="s">
        <v>1804</v>
      </c>
      <c r="B774" s="1168" t="s">
        <v>2265</v>
      </c>
      <c r="C774" s="36" t="s">
        <v>2218</v>
      </c>
      <c r="D774" s="24" t="s">
        <v>1869</v>
      </c>
      <c r="E774" s="1166">
        <v>1</v>
      </c>
    </row>
    <row r="775" spans="1:5" ht="30" x14ac:dyDescent="0.4">
      <c r="A775" s="1106" t="s">
        <v>1805</v>
      </c>
      <c r="B775" s="1168" t="s">
        <v>2265</v>
      </c>
      <c r="C775" s="36" t="s">
        <v>2218</v>
      </c>
      <c r="D775" s="24" t="s">
        <v>1869</v>
      </c>
      <c r="E775" s="1166">
        <v>1</v>
      </c>
    </row>
    <row r="776" spans="1:5" ht="45" x14ac:dyDescent="0.4">
      <c r="A776" s="1106" t="s">
        <v>796</v>
      </c>
      <c r="B776" s="1168" t="s">
        <v>2265</v>
      </c>
      <c r="C776" s="36" t="s">
        <v>2218</v>
      </c>
      <c r="D776" s="24" t="s">
        <v>1869</v>
      </c>
      <c r="E776" s="1166">
        <v>1</v>
      </c>
    </row>
    <row r="777" spans="1:5" ht="30" x14ac:dyDescent="0.4">
      <c r="A777" s="1106" t="s">
        <v>1025</v>
      </c>
      <c r="B777" s="1168" t="s">
        <v>2265</v>
      </c>
      <c r="C777" s="1106" t="s">
        <v>2218</v>
      </c>
      <c r="D777" s="24" t="s">
        <v>1869</v>
      </c>
      <c r="E777" s="1166">
        <v>1</v>
      </c>
    </row>
    <row r="778" spans="1:5" ht="30" x14ac:dyDescent="0.4">
      <c r="A778" s="1106" t="s">
        <v>1806</v>
      </c>
      <c r="B778" s="1168" t="s">
        <v>2265</v>
      </c>
      <c r="C778" s="1106" t="s">
        <v>2218</v>
      </c>
      <c r="D778" s="24" t="s">
        <v>1869</v>
      </c>
      <c r="E778" s="1166">
        <v>1</v>
      </c>
    </row>
    <row r="779" spans="1:5" ht="30" x14ac:dyDescent="0.4">
      <c r="A779" s="1106" t="s">
        <v>1807</v>
      </c>
      <c r="B779" s="1168" t="s">
        <v>2265</v>
      </c>
      <c r="C779" s="1106" t="s">
        <v>2218</v>
      </c>
      <c r="D779" s="24" t="s">
        <v>1869</v>
      </c>
      <c r="E779" s="1166">
        <v>1</v>
      </c>
    </row>
    <row r="780" spans="1:5" ht="30" x14ac:dyDescent="0.4">
      <c r="A780" s="1106" t="s">
        <v>336</v>
      </c>
      <c r="B780" s="1168" t="s">
        <v>2265</v>
      </c>
      <c r="C780" s="1106" t="s">
        <v>2218</v>
      </c>
      <c r="D780" s="24" t="s">
        <v>1869</v>
      </c>
      <c r="E780" s="1166">
        <v>1</v>
      </c>
    </row>
    <row r="781" spans="1:5" ht="30" x14ac:dyDescent="0.4">
      <c r="A781" s="1106" t="s">
        <v>337</v>
      </c>
      <c r="B781" s="1168" t="s">
        <v>2265</v>
      </c>
      <c r="C781" s="1106" t="s">
        <v>2218</v>
      </c>
      <c r="D781" s="24" t="s">
        <v>1869</v>
      </c>
      <c r="E781" s="1166">
        <v>1</v>
      </c>
    </row>
    <row r="782" spans="1:5" ht="30" x14ac:dyDescent="0.4">
      <c r="A782" s="1106" t="s">
        <v>1395</v>
      </c>
      <c r="B782" s="1168" t="s">
        <v>2265</v>
      </c>
      <c r="C782" s="1106" t="s">
        <v>2218</v>
      </c>
      <c r="D782" s="24" t="s">
        <v>1869</v>
      </c>
      <c r="E782" s="1166">
        <v>1</v>
      </c>
    </row>
    <row r="783" spans="1:5" ht="30" x14ac:dyDescent="0.4">
      <c r="A783" s="1106" t="s">
        <v>1808</v>
      </c>
      <c r="B783" s="1168" t="s">
        <v>2265</v>
      </c>
      <c r="C783" s="36" t="s">
        <v>2218</v>
      </c>
      <c r="D783" s="24" t="s">
        <v>1869</v>
      </c>
      <c r="E783" s="1166">
        <v>1</v>
      </c>
    </row>
    <row r="784" spans="1:5" ht="30" x14ac:dyDescent="0.4">
      <c r="A784" s="1106" t="s">
        <v>1809</v>
      </c>
      <c r="B784" s="1168" t="s">
        <v>2265</v>
      </c>
      <c r="C784" s="1106" t="s">
        <v>2218</v>
      </c>
      <c r="D784" s="24" t="s">
        <v>1869</v>
      </c>
      <c r="E784" s="1166">
        <v>1</v>
      </c>
    </row>
    <row r="785" spans="1:5" ht="30" x14ac:dyDescent="0.4">
      <c r="A785" s="1106" t="s">
        <v>121</v>
      </c>
      <c r="B785" s="1168" t="s">
        <v>2265</v>
      </c>
      <c r="C785" s="36" t="s">
        <v>2218</v>
      </c>
      <c r="D785" s="24" t="s">
        <v>1869</v>
      </c>
      <c r="E785" s="1166">
        <v>1</v>
      </c>
    </row>
    <row r="786" spans="1:5" x14ac:dyDescent="0.4">
      <c r="A786" s="1106" t="s">
        <v>366</v>
      </c>
      <c r="B786" s="1168" t="s">
        <v>2265</v>
      </c>
      <c r="C786" s="36" t="s">
        <v>2218</v>
      </c>
      <c r="D786" s="24" t="s">
        <v>1869</v>
      </c>
      <c r="E786" s="1166">
        <v>1</v>
      </c>
    </row>
    <row r="787" spans="1:5" x14ac:dyDescent="0.4">
      <c r="A787" s="1168" t="s">
        <v>931</v>
      </c>
      <c r="B787" s="1168" t="s">
        <v>2265</v>
      </c>
      <c r="C787" s="36" t="s">
        <v>2218</v>
      </c>
      <c r="D787" s="24" t="s">
        <v>1869</v>
      </c>
      <c r="E787" s="1166">
        <v>1</v>
      </c>
    </row>
    <row r="788" spans="1:5" x14ac:dyDescent="0.4">
      <c r="A788" s="1106" t="s">
        <v>799</v>
      </c>
      <c r="B788" s="1168" t="s">
        <v>2265</v>
      </c>
      <c r="C788" s="36" t="s">
        <v>2218</v>
      </c>
      <c r="D788" s="24" t="s">
        <v>1869</v>
      </c>
      <c r="E788" s="1166">
        <v>1</v>
      </c>
    </row>
    <row r="789" spans="1:5" x14ac:dyDescent="0.4">
      <c r="A789" s="1106" t="s">
        <v>1310</v>
      </c>
      <c r="B789" s="1168" t="s">
        <v>2265</v>
      </c>
      <c r="C789" s="36" t="s">
        <v>2218</v>
      </c>
      <c r="D789" s="24" t="s">
        <v>1869</v>
      </c>
      <c r="E789" s="1166">
        <v>1</v>
      </c>
    </row>
    <row r="790" spans="1:5" x14ac:dyDescent="0.4">
      <c r="A790" s="1106" t="s">
        <v>906</v>
      </c>
      <c r="B790" s="1168" t="s">
        <v>2265</v>
      </c>
      <c r="C790" s="36" t="s">
        <v>2218</v>
      </c>
      <c r="D790" s="24" t="s">
        <v>1869</v>
      </c>
      <c r="E790" s="1166">
        <v>1</v>
      </c>
    </row>
    <row r="791" spans="1:5" ht="30" x14ac:dyDescent="0.4">
      <c r="A791" s="1106" t="s">
        <v>281</v>
      </c>
      <c r="B791" s="1168" t="s">
        <v>2265</v>
      </c>
      <c r="C791" s="1106" t="s">
        <v>2218</v>
      </c>
      <c r="D791" s="24" t="s">
        <v>1869</v>
      </c>
      <c r="E791" s="1166">
        <v>1</v>
      </c>
    </row>
    <row r="792" spans="1:5" ht="30" x14ac:dyDescent="0.4">
      <c r="A792" s="1106" t="s">
        <v>1194</v>
      </c>
      <c r="B792" s="1168" t="s">
        <v>2265</v>
      </c>
      <c r="C792" s="36" t="s">
        <v>2218</v>
      </c>
      <c r="D792" s="24" t="s">
        <v>1869</v>
      </c>
      <c r="E792" s="1166">
        <v>1</v>
      </c>
    </row>
    <row r="793" spans="1:5" ht="30" x14ac:dyDescent="0.4">
      <c r="A793" s="1106" t="s">
        <v>1810</v>
      </c>
      <c r="B793" s="1168" t="s">
        <v>2265</v>
      </c>
      <c r="C793" s="36" t="s">
        <v>2218</v>
      </c>
      <c r="D793" s="24" t="s">
        <v>1869</v>
      </c>
      <c r="E793" s="1166">
        <v>1</v>
      </c>
    </row>
    <row r="794" spans="1:5" ht="30" x14ac:dyDescent="0.4">
      <c r="A794" s="1106" t="s">
        <v>1196</v>
      </c>
      <c r="B794" s="1168" t="s">
        <v>2265</v>
      </c>
      <c r="C794" s="36" t="s">
        <v>2218</v>
      </c>
      <c r="D794" s="24" t="s">
        <v>1869</v>
      </c>
      <c r="E794" s="1166">
        <v>1</v>
      </c>
    </row>
    <row r="795" spans="1:5" ht="30" x14ac:dyDescent="0.4">
      <c r="A795" s="1106" t="s">
        <v>955</v>
      </c>
      <c r="B795" s="1168" t="s">
        <v>2265</v>
      </c>
      <c r="C795" s="36" t="s">
        <v>2218</v>
      </c>
      <c r="D795" s="24" t="s">
        <v>1869</v>
      </c>
      <c r="E795" s="1166">
        <v>1</v>
      </c>
    </row>
    <row r="796" spans="1:5" x14ac:dyDescent="0.4">
      <c r="A796" s="1106" t="s">
        <v>988</v>
      </c>
      <c r="B796" s="1168" t="s">
        <v>2265</v>
      </c>
      <c r="C796" s="36" t="s">
        <v>2218</v>
      </c>
      <c r="D796" s="24" t="s">
        <v>1869</v>
      </c>
      <c r="E796" s="1166">
        <v>1</v>
      </c>
    </row>
    <row r="797" spans="1:5" ht="30" x14ac:dyDescent="0.4">
      <c r="A797" s="1106" t="s">
        <v>948</v>
      </c>
      <c r="B797" s="1168" t="s">
        <v>2265</v>
      </c>
      <c r="C797" s="36" t="s">
        <v>2218</v>
      </c>
      <c r="D797" s="24" t="s">
        <v>1869</v>
      </c>
      <c r="E797" s="1166">
        <v>1</v>
      </c>
    </row>
    <row r="798" spans="1:5" ht="30" x14ac:dyDescent="0.4">
      <c r="A798" s="1106" t="s">
        <v>950</v>
      </c>
      <c r="B798" s="1168" t="s">
        <v>2265</v>
      </c>
      <c r="C798" s="36" t="s">
        <v>2218</v>
      </c>
      <c r="D798" s="24" t="s">
        <v>1869</v>
      </c>
      <c r="E798" s="1166">
        <v>1</v>
      </c>
    </row>
    <row r="799" spans="1:5" ht="30" x14ac:dyDescent="0.4">
      <c r="A799" s="1106" t="s">
        <v>122</v>
      </c>
      <c r="B799" s="1168" t="s">
        <v>2265</v>
      </c>
      <c r="C799" s="36" t="s">
        <v>2218</v>
      </c>
      <c r="D799" s="24" t="s">
        <v>1869</v>
      </c>
      <c r="E799" s="1166">
        <v>1</v>
      </c>
    </row>
    <row r="800" spans="1:5" ht="30" x14ac:dyDescent="0.4">
      <c r="A800" s="1106" t="s">
        <v>392</v>
      </c>
      <c r="B800" s="1168" t="s">
        <v>2265</v>
      </c>
      <c r="C800" s="36" t="s">
        <v>2218</v>
      </c>
      <c r="D800" s="24" t="s">
        <v>1869</v>
      </c>
      <c r="E800" s="1166">
        <v>1</v>
      </c>
    </row>
    <row r="801" spans="1:5" x14ac:dyDescent="0.4">
      <c r="A801" s="1106" t="s">
        <v>363</v>
      </c>
      <c r="B801" s="1168" t="s">
        <v>2265</v>
      </c>
      <c r="C801" s="36" t="s">
        <v>2218</v>
      </c>
      <c r="D801" s="24" t="s">
        <v>1869</v>
      </c>
      <c r="E801" s="1166">
        <v>1</v>
      </c>
    </row>
    <row r="802" spans="1:5" ht="30" x14ac:dyDescent="0.4">
      <c r="A802" s="1106" t="s">
        <v>1429</v>
      </c>
      <c r="B802" s="1168" t="s">
        <v>2265</v>
      </c>
      <c r="C802" s="36" t="s">
        <v>2218</v>
      </c>
      <c r="D802" s="24" t="s">
        <v>1869</v>
      </c>
      <c r="E802" s="1166">
        <v>1</v>
      </c>
    </row>
    <row r="803" spans="1:5" ht="30" x14ac:dyDescent="0.4">
      <c r="A803" s="1106" t="s">
        <v>1430</v>
      </c>
      <c r="B803" s="1168" t="s">
        <v>2265</v>
      </c>
      <c r="C803" s="36" t="s">
        <v>2218</v>
      </c>
      <c r="D803" s="24" t="s">
        <v>1869</v>
      </c>
      <c r="E803" s="1166">
        <v>1</v>
      </c>
    </row>
    <row r="804" spans="1:5" ht="30" x14ac:dyDescent="0.4">
      <c r="A804" s="1106" t="s">
        <v>745</v>
      </c>
      <c r="B804" s="1168" t="s">
        <v>2265</v>
      </c>
      <c r="C804" s="36" t="s">
        <v>2218</v>
      </c>
      <c r="D804" s="24" t="s">
        <v>1869</v>
      </c>
      <c r="E804" s="1166">
        <v>1</v>
      </c>
    </row>
    <row r="805" spans="1:5" ht="30" x14ac:dyDescent="0.4">
      <c r="A805" s="1106" t="s">
        <v>746</v>
      </c>
      <c r="B805" s="1168" t="s">
        <v>2265</v>
      </c>
      <c r="C805" s="36" t="s">
        <v>2218</v>
      </c>
      <c r="D805" s="24" t="s">
        <v>1869</v>
      </c>
      <c r="E805" s="1166">
        <v>1</v>
      </c>
    </row>
    <row r="806" spans="1:5" ht="30" x14ac:dyDescent="0.4">
      <c r="A806" s="1106" t="s">
        <v>1185</v>
      </c>
      <c r="B806" s="1168" t="s">
        <v>2265</v>
      </c>
      <c r="C806" s="36" t="s">
        <v>2218</v>
      </c>
      <c r="D806" s="24" t="s">
        <v>1869</v>
      </c>
      <c r="E806" s="1166">
        <v>1</v>
      </c>
    </row>
    <row r="807" spans="1:5" x14ac:dyDescent="0.4">
      <c r="A807" s="1168" t="s">
        <v>1048</v>
      </c>
      <c r="B807" s="1168" t="s">
        <v>2265</v>
      </c>
      <c r="C807" s="36" t="s">
        <v>2218</v>
      </c>
      <c r="D807" s="24" t="s">
        <v>1869</v>
      </c>
      <c r="E807" s="1166">
        <v>1</v>
      </c>
    </row>
    <row r="808" spans="1:5" ht="30" x14ac:dyDescent="0.4">
      <c r="A808" s="1168" t="s">
        <v>1330</v>
      </c>
      <c r="B808" s="1168" t="s">
        <v>2265</v>
      </c>
      <c r="C808" s="36" t="s">
        <v>2218</v>
      </c>
      <c r="D808" s="24" t="s">
        <v>1869</v>
      </c>
      <c r="E808" s="1166">
        <v>1</v>
      </c>
    </row>
    <row r="809" spans="1:5" ht="30" x14ac:dyDescent="0.4">
      <c r="A809" s="1106" t="s">
        <v>1041</v>
      </c>
      <c r="B809" s="1168" t="s">
        <v>2265</v>
      </c>
      <c r="C809" s="36" t="s">
        <v>2218</v>
      </c>
      <c r="D809" s="24" t="s">
        <v>1869</v>
      </c>
      <c r="E809" s="1166">
        <v>1</v>
      </c>
    </row>
    <row r="810" spans="1:5" x14ac:dyDescent="0.4">
      <c r="A810" s="1106" t="s">
        <v>785</v>
      </c>
      <c r="B810" s="1168" t="s">
        <v>2265</v>
      </c>
      <c r="C810" s="36" t="s">
        <v>2218</v>
      </c>
      <c r="D810" s="24" t="s">
        <v>1869</v>
      </c>
      <c r="E810" s="1166">
        <v>1</v>
      </c>
    </row>
    <row r="811" spans="1:5" x14ac:dyDescent="0.4">
      <c r="A811" s="1106" t="s">
        <v>1197</v>
      </c>
      <c r="B811" s="1168" t="s">
        <v>2265</v>
      </c>
      <c r="C811" s="36" t="s">
        <v>2218</v>
      </c>
      <c r="D811" s="24" t="s">
        <v>1869</v>
      </c>
      <c r="E811" s="1166">
        <v>1</v>
      </c>
    </row>
    <row r="812" spans="1:5" ht="30" x14ac:dyDescent="0.4">
      <c r="A812" s="1106" t="s">
        <v>212</v>
      </c>
      <c r="B812" s="1168" t="s">
        <v>2265</v>
      </c>
      <c r="C812" s="36" t="s">
        <v>2218</v>
      </c>
      <c r="D812" s="24" t="s">
        <v>1869</v>
      </c>
      <c r="E812" s="1166">
        <v>1</v>
      </c>
    </row>
    <row r="813" spans="1:5" ht="45" x14ac:dyDescent="0.4">
      <c r="A813" s="1106" t="s">
        <v>947</v>
      </c>
      <c r="B813" s="1168" t="s">
        <v>2265</v>
      </c>
      <c r="C813" s="36" t="s">
        <v>2218</v>
      </c>
      <c r="D813" s="24" t="s">
        <v>1869</v>
      </c>
      <c r="E813" s="1166">
        <v>1</v>
      </c>
    </row>
    <row r="814" spans="1:5" ht="30" x14ac:dyDescent="0.4">
      <c r="A814" s="1106" t="s">
        <v>125</v>
      </c>
      <c r="B814" s="1168" t="s">
        <v>2265</v>
      </c>
      <c r="C814" s="36" t="s">
        <v>2218</v>
      </c>
      <c r="D814" s="24" t="s">
        <v>1869</v>
      </c>
      <c r="E814" s="1166">
        <v>1</v>
      </c>
    </row>
    <row r="815" spans="1:5" x14ac:dyDescent="0.4">
      <c r="A815" s="1168" t="s">
        <v>85</v>
      </c>
      <c r="B815" s="1168" t="s">
        <v>2265</v>
      </c>
      <c r="C815" s="36" t="s">
        <v>2218</v>
      </c>
      <c r="D815" s="24" t="s">
        <v>1869</v>
      </c>
      <c r="E815" s="1166">
        <v>1</v>
      </c>
    </row>
    <row r="816" spans="1:5" x14ac:dyDescent="0.4">
      <c r="A816" s="1106" t="s">
        <v>373</v>
      </c>
      <c r="B816" s="1168" t="s">
        <v>2265</v>
      </c>
      <c r="C816" s="36" t="s">
        <v>2218</v>
      </c>
      <c r="D816" s="24" t="s">
        <v>1869</v>
      </c>
      <c r="E816" s="1166">
        <v>1</v>
      </c>
    </row>
    <row r="817" spans="1:5" x14ac:dyDescent="0.4">
      <c r="A817" s="1106" t="s">
        <v>1264</v>
      </c>
      <c r="B817" s="1168" t="s">
        <v>2265</v>
      </c>
      <c r="C817" s="36" t="s">
        <v>2218</v>
      </c>
      <c r="D817" s="24" t="s">
        <v>1869</v>
      </c>
      <c r="E817" s="1166">
        <v>1</v>
      </c>
    </row>
    <row r="818" spans="1:5" x14ac:dyDescent="0.4">
      <c r="A818" s="1106" t="s">
        <v>1114</v>
      </c>
      <c r="B818" s="1168" t="s">
        <v>2265</v>
      </c>
      <c r="C818" s="36" t="s">
        <v>2218</v>
      </c>
      <c r="D818" s="24" t="s">
        <v>1869</v>
      </c>
      <c r="E818" s="1166">
        <v>1</v>
      </c>
    </row>
    <row r="819" spans="1:5" ht="30" x14ac:dyDescent="0.4">
      <c r="A819" s="1106" t="s">
        <v>454</v>
      </c>
      <c r="B819" s="1168" t="s">
        <v>2265</v>
      </c>
      <c r="C819" s="36" t="s">
        <v>2218</v>
      </c>
      <c r="D819" s="24" t="s">
        <v>1869</v>
      </c>
      <c r="E819" s="1166">
        <v>1</v>
      </c>
    </row>
    <row r="820" spans="1:5" x14ac:dyDescent="0.4">
      <c r="A820" s="1168" t="s">
        <v>768</v>
      </c>
      <c r="B820" s="1168" t="s">
        <v>2265</v>
      </c>
      <c r="C820" s="36" t="s">
        <v>2218</v>
      </c>
      <c r="D820" s="24" t="s">
        <v>1869</v>
      </c>
      <c r="E820" s="1166">
        <v>1</v>
      </c>
    </row>
    <row r="821" spans="1:5" ht="30" x14ac:dyDescent="0.4">
      <c r="A821" s="1168" t="s">
        <v>324</v>
      </c>
      <c r="B821" s="1168" t="s">
        <v>2265</v>
      </c>
      <c r="C821" s="36" t="s">
        <v>2218</v>
      </c>
      <c r="D821" s="24" t="s">
        <v>1869</v>
      </c>
      <c r="E821" s="1166">
        <v>1</v>
      </c>
    </row>
    <row r="822" spans="1:5" x14ac:dyDescent="0.4">
      <c r="A822" s="1106" t="s">
        <v>131</v>
      </c>
      <c r="B822" s="1168" t="s">
        <v>2265</v>
      </c>
      <c r="C822" s="36" t="s">
        <v>2218</v>
      </c>
      <c r="D822" s="24" t="s">
        <v>1869</v>
      </c>
      <c r="E822" s="1166">
        <v>1</v>
      </c>
    </row>
    <row r="823" spans="1:5" x14ac:dyDescent="0.4">
      <c r="A823" s="1106" t="s">
        <v>779</v>
      </c>
      <c r="B823" s="1168" t="s">
        <v>2265</v>
      </c>
      <c r="C823" s="36" t="s">
        <v>2218</v>
      </c>
      <c r="D823" s="24" t="s">
        <v>1869</v>
      </c>
      <c r="E823" s="1166">
        <v>1</v>
      </c>
    </row>
    <row r="824" spans="1:5" x14ac:dyDescent="0.4">
      <c r="A824" s="1106" t="s">
        <v>1119</v>
      </c>
      <c r="B824" s="1168" t="s">
        <v>2265</v>
      </c>
      <c r="C824" s="1106" t="s">
        <v>2218</v>
      </c>
      <c r="D824" s="24" t="s">
        <v>1869</v>
      </c>
      <c r="E824" s="1166">
        <v>1</v>
      </c>
    </row>
    <row r="825" spans="1:5" x14ac:dyDescent="0.4">
      <c r="A825" s="1106" t="s">
        <v>171</v>
      </c>
      <c r="B825" s="1168" t="s">
        <v>2265</v>
      </c>
      <c r="C825" s="36" t="s">
        <v>2218</v>
      </c>
      <c r="D825" s="24" t="s">
        <v>1869</v>
      </c>
      <c r="E825" s="1166">
        <v>1</v>
      </c>
    </row>
    <row r="826" spans="1:5" ht="30" x14ac:dyDescent="0.4">
      <c r="A826" s="1168" t="s">
        <v>1026</v>
      </c>
      <c r="B826" s="1168" t="s">
        <v>2265</v>
      </c>
      <c r="C826" s="36" t="s">
        <v>2218</v>
      </c>
      <c r="D826" s="24" t="s">
        <v>1869</v>
      </c>
      <c r="E826" s="1166">
        <v>1</v>
      </c>
    </row>
    <row r="827" spans="1:5" x14ac:dyDescent="0.4">
      <c r="A827" s="1106" t="s">
        <v>752</v>
      </c>
      <c r="B827" s="1168" t="s">
        <v>2265</v>
      </c>
      <c r="C827" s="36" t="s">
        <v>2218</v>
      </c>
      <c r="D827" s="24" t="s">
        <v>1869</v>
      </c>
      <c r="E827" s="1166">
        <v>1</v>
      </c>
    </row>
    <row r="828" spans="1:5" x14ac:dyDescent="0.4">
      <c r="A828" s="1106" t="s">
        <v>45</v>
      </c>
      <c r="B828" s="1168" t="s">
        <v>2265</v>
      </c>
      <c r="C828" s="36" t="s">
        <v>2218</v>
      </c>
      <c r="D828" s="24" t="s">
        <v>1869</v>
      </c>
      <c r="E828" s="1166">
        <v>1</v>
      </c>
    </row>
    <row r="829" spans="1:5" ht="30" x14ac:dyDescent="0.4">
      <c r="A829" s="1106" t="s">
        <v>1811</v>
      </c>
      <c r="B829" s="1168" t="s">
        <v>2265</v>
      </c>
      <c r="C829" s="36" t="s">
        <v>2218</v>
      </c>
      <c r="D829" s="24" t="s">
        <v>1869</v>
      </c>
      <c r="E829" s="1166">
        <v>1</v>
      </c>
    </row>
    <row r="830" spans="1:5" ht="30" x14ac:dyDescent="0.4">
      <c r="A830" s="1168" t="s">
        <v>1812</v>
      </c>
      <c r="B830" s="1168" t="s">
        <v>2265</v>
      </c>
      <c r="C830" s="36" t="s">
        <v>2218</v>
      </c>
      <c r="D830" s="24" t="s">
        <v>1869</v>
      </c>
      <c r="E830" s="1166">
        <v>1</v>
      </c>
    </row>
    <row r="831" spans="1:5" ht="30" x14ac:dyDescent="0.4">
      <c r="A831" s="1106" t="s">
        <v>849</v>
      </c>
      <c r="B831" s="1168" t="s">
        <v>2265</v>
      </c>
      <c r="C831" s="36" t="s">
        <v>2218</v>
      </c>
      <c r="D831" s="24" t="s">
        <v>1869</v>
      </c>
      <c r="E831" s="1166">
        <v>1</v>
      </c>
    </row>
    <row r="832" spans="1:5" x14ac:dyDescent="0.4">
      <c r="A832" s="1106" t="s">
        <v>749</v>
      </c>
      <c r="B832" s="1168" t="s">
        <v>2265</v>
      </c>
      <c r="C832" s="36" t="s">
        <v>2218</v>
      </c>
      <c r="D832" s="24" t="s">
        <v>1869</v>
      </c>
      <c r="E832" s="1166">
        <v>1</v>
      </c>
    </row>
    <row r="833" spans="1:5" ht="30" x14ac:dyDescent="0.4">
      <c r="A833" s="1106" t="s">
        <v>1813</v>
      </c>
      <c r="B833" s="1168" t="s">
        <v>2265</v>
      </c>
      <c r="C833" s="36" t="s">
        <v>2218</v>
      </c>
      <c r="D833" s="24" t="s">
        <v>1869</v>
      </c>
      <c r="E833" s="1166">
        <v>1</v>
      </c>
    </row>
    <row r="834" spans="1:5" x14ac:dyDescent="0.4">
      <c r="A834" s="1106" t="s">
        <v>1814</v>
      </c>
      <c r="B834" s="1168" t="s">
        <v>2265</v>
      </c>
      <c r="C834" s="36" t="s">
        <v>2218</v>
      </c>
      <c r="D834" s="24" t="s">
        <v>1869</v>
      </c>
      <c r="E834" s="1166">
        <v>1</v>
      </c>
    </row>
    <row r="835" spans="1:5" x14ac:dyDescent="0.4">
      <c r="A835" s="1106" t="s">
        <v>1815</v>
      </c>
      <c r="B835" s="1168" t="s">
        <v>2265</v>
      </c>
      <c r="C835" s="36" t="s">
        <v>2218</v>
      </c>
      <c r="D835" s="24" t="s">
        <v>1869</v>
      </c>
      <c r="E835" s="1166">
        <v>1</v>
      </c>
    </row>
    <row r="836" spans="1:5" x14ac:dyDescent="0.4">
      <c r="A836" s="1106" t="s">
        <v>504</v>
      </c>
      <c r="B836" s="1168" t="s">
        <v>2265</v>
      </c>
      <c r="C836" s="36" t="s">
        <v>2218</v>
      </c>
      <c r="D836" s="24" t="s">
        <v>1869</v>
      </c>
      <c r="E836" s="1166">
        <v>1</v>
      </c>
    </row>
    <row r="837" spans="1:5" ht="30" x14ac:dyDescent="0.4">
      <c r="A837" s="1106" t="s">
        <v>882</v>
      </c>
      <c r="B837" s="1168" t="s">
        <v>2265</v>
      </c>
      <c r="C837" s="36" t="s">
        <v>2218</v>
      </c>
      <c r="D837" s="24" t="s">
        <v>1869</v>
      </c>
      <c r="E837" s="1166">
        <v>1</v>
      </c>
    </row>
    <row r="838" spans="1:5" ht="30" x14ac:dyDescent="0.4">
      <c r="A838" s="1106" t="s">
        <v>980</v>
      </c>
      <c r="B838" s="1168" t="s">
        <v>2265</v>
      </c>
      <c r="C838" s="36" t="s">
        <v>2218</v>
      </c>
      <c r="D838" s="24" t="s">
        <v>1869</v>
      </c>
      <c r="E838" s="1166">
        <v>1</v>
      </c>
    </row>
    <row r="839" spans="1:5" x14ac:dyDescent="0.4">
      <c r="A839" s="1106" t="s">
        <v>149</v>
      </c>
      <c r="B839" s="1168" t="s">
        <v>2265</v>
      </c>
      <c r="C839" s="36" t="s">
        <v>2218</v>
      </c>
      <c r="D839" s="24" t="s">
        <v>1869</v>
      </c>
      <c r="E839" s="1166">
        <v>1</v>
      </c>
    </row>
    <row r="840" spans="1:5" x14ac:dyDescent="0.4">
      <c r="A840" s="1106" t="s">
        <v>983</v>
      </c>
      <c r="B840" s="1168" t="s">
        <v>2265</v>
      </c>
      <c r="C840" s="1106" t="s">
        <v>2218</v>
      </c>
      <c r="D840" s="24" t="s">
        <v>1869</v>
      </c>
      <c r="E840" s="1166">
        <v>1</v>
      </c>
    </row>
    <row r="841" spans="1:5" x14ac:dyDescent="0.4">
      <c r="A841" s="1168" t="s">
        <v>961</v>
      </c>
      <c r="B841" s="1168" t="s">
        <v>2265</v>
      </c>
      <c r="C841" s="1106" t="s">
        <v>2218</v>
      </c>
      <c r="D841" s="24" t="s">
        <v>1869</v>
      </c>
      <c r="E841" s="1166">
        <v>1</v>
      </c>
    </row>
    <row r="842" spans="1:5" x14ac:dyDescent="0.4">
      <c r="A842" s="1168" t="s">
        <v>501</v>
      </c>
      <c r="B842" s="1168" t="s">
        <v>2265</v>
      </c>
      <c r="C842" s="36" t="s">
        <v>2218</v>
      </c>
      <c r="D842" s="24" t="s">
        <v>1869</v>
      </c>
      <c r="E842" s="1166">
        <v>1</v>
      </c>
    </row>
    <row r="843" spans="1:5" x14ac:dyDescent="0.4">
      <c r="A843" s="1106" t="s">
        <v>1389</v>
      </c>
      <c r="B843" s="1168" t="s">
        <v>2265</v>
      </c>
      <c r="C843" s="36" t="s">
        <v>2218</v>
      </c>
      <c r="D843" s="24" t="s">
        <v>1869</v>
      </c>
      <c r="E843" s="1166">
        <v>1</v>
      </c>
    </row>
    <row r="844" spans="1:5" x14ac:dyDescent="0.4">
      <c r="A844" s="1106" t="s">
        <v>280</v>
      </c>
      <c r="B844" s="1168" t="s">
        <v>2265</v>
      </c>
      <c r="C844" s="36" t="s">
        <v>2218</v>
      </c>
      <c r="D844" s="24" t="s">
        <v>1869</v>
      </c>
      <c r="E844" s="1166">
        <v>1</v>
      </c>
    </row>
    <row r="845" spans="1:5" x14ac:dyDescent="0.4">
      <c r="A845" s="1106" t="s">
        <v>993</v>
      </c>
      <c r="B845" s="1168" t="s">
        <v>2265</v>
      </c>
      <c r="C845" s="36" t="s">
        <v>2218</v>
      </c>
      <c r="D845" s="24" t="s">
        <v>1869</v>
      </c>
      <c r="E845" s="1166">
        <v>1</v>
      </c>
    </row>
    <row r="846" spans="1:5" x14ac:dyDescent="0.4">
      <c r="A846" s="1168" t="s">
        <v>1388</v>
      </c>
      <c r="B846" s="1168" t="s">
        <v>2265</v>
      </c>
      <c r="C846" s="36" t="s">
        <v>2218</v>
      </c>
      <c r="D846" s="24" t="s">
        <v>1869</v>
      </c>
      <c r="E846" s="1166">
        <v>1</v>
      </c>
    </row>
    <row r="847" spans="1:5" x14ac:dyDescent="0.4">
      <c r="A847" s="1106" t="s">
        <v>1816</v>
      </c>
      <c r="B847" s="1168" t="s">
        <v>2265</v>
      </c>
      <c r="C847" s="36" t="s">
        <v>2218</v>
      </c>
      <c r="D847" s="24" t="s">
        <v>1869</v>
      </c>
      <c r="E847" s="1166">
        <v>1</v>
      </c>
    </row>
    <row r="848" spans="1:5" x14ac:dyDescent="0.4">
      <c r="A848" s="1168" t="s">
        <v>1817</v>
      </c>
      <c r="B848" s="1168" t="s">
        <v>2265</v>
      </c>
      <c r="C848" s="36" t="s">
        <v>2218</v>
      </c>
      <c r="D848" s="24" t="s">
        <v>1869</v>
      </c>
      <c r="E848" s="1166">
        <v>1</v>
      </c>
    </row>
    <row r="849" spans="1:5" ht="30" x14ac:dyDescent="0.4">
      <c r="A849" s="1106" t="s">
        <v>158</v>
      </c>
      <c r="B849" s="1168" t="s">
        <v>2265</v>
      </c>
      <c r="C849" s="36" t="s">
        <v>2218</v>
      </c>
      <c r="D849" s="24" t="s">
        <v>1869</v>
      </c>
      <c r="E849" s="1166">
        <v>1</v>
      </c>
    </row>
    <row r="850" spans="1:5" x14ac:dyDescent="0.4">
      <c r="A850" s="1168" t="s">
        <v>1818</v>
      </c>
      <c r="B850" s="1168" t="s">
        <v>2265</v>
      </c>
      <c r="C850" s="36" t="s">
        <v>2218</v>
      </c>
      <c r="D850" s="24" t="s">
        <v>1869</v>
      </c>
      <c r="E850" s="1166">
        <v>1</v>
      </c>
    </row>
    <row r="851" spans="1:5" x14ac:dyDescent="0.4">
      <c r="A851" s="1106" t="s">
        <v>754</v>
      </c>
      <c r="B851" s="1168" t="s">
        <v>2265</v>
      </c>
      <c r="C851" s="36" t="s">
        <v>2218</v>
      </c>
      <c r="D851" s="24" t="s">
        <v>1869</v>
      </c>
      <c r="E851" s="1166">
        <v>1</v>
      </c>
    </row>
    <row r="852" spans="1:5" x14ac:dyDescent="0.4">
      <c r="A852" s="1106" t="s">
        <v>1095</v>
      </c>
      <c r="B852" s="1168" t="s">
        <v>2265</v>
      </c>
      <c r="C852" s="36" t="s">
        <v>2218</v>
      </c>
      <c r="D852" s="24" t="s">
        <v>1869</v>
      </c>
      <c r="E852" s="1166">
        <v>1</v>
      </c>
    </row>
    <row r="853" spans="1:5" ht="30" x14ac:dyDescent="0.4">
      <c r="A853" s="1106" t="s">
        <v>293</v>
      </c>
      <c r="B853" s="1168" t="s">
        <v>2265</v>
      </c>
      <c r="C853" s="1106" t="s">
        <v>2218</v>
      </c>
      <c r="D853" s="24" t="s">
        <v>1869</v>
      </c>
      <c r="E853" s="1166">
        <v>1</v>
      </c>
    </row>
    <row r="854" spans="1:5" ht="30" x14ac:dyDescent="0.4">
      <c r="A854" s="1106" t="s">
        <v>1342</v>
      </c>
      <c r="B854" s="1168" t="s">
        <v>2265</v>
      </c>
      <c r="C854" s="36" t="s">
        <v>2218</v>
      </c>
      <c r="D854" s="24" t="s">
        <v>1869</v>
      </c>
      <c r="E854" s="1166">
        <v>1</v>
      </c>
    </row>
    <row r="855" spans="1:5" ht="30" x14ac:dyDescent="0.4">
      <c r="A855" s="1106" t="s">
        <v>1819</v>
      </c>
      <c r="B855" s="1168" t="s">
        <v>2265</v>
      </c>
      <c r="C855" s="36" t="s">
        <v>2218</v>
      </c>
      <c r="D855" s="24" t="s">
        <v>1869</v>
      </c>
      <c r="E855" s="1166">
        <v>1</v>
      </c>
    </row>
    <row r="856" spans="1:5" ht="30" x14ac:dyDescent="0.4">
      <c r="A856" s="1106" t="s">
        <v>1117</v>
      </c>
      <c r="B856" s="1168" t="s">
        <v>2265</v>
      </c>
      <c r="C856" s="36" t="s">
        <v>2218</v>
      </c>
      <c r="D856" s="24" t="s">
        <v>1869</v>
      </c>
      <c r="E856" s="1166">
        <v>1</v>
      </c>
    </row>
    <row r="857" spans="1:5" x14ac:dyDescent="0.4">
      <c r="A857" s="1106" t="s">
        <v>500</v>
      </c>
      <c r="B857" s="1168" t="s">
        <v>2265</v>
      </c>
      <c r="C857" s="36" t="s">
        <v>2218</v>
      </c>
      <c r="D857" s="24" t="s">
        <v>1869</v>
      </c>
      <c r="E857" s="1166">
        <v>1</v>
      </c>
    </row>
    <row r="858" spans="1:5" x14ac:dyDescent="0.4">
      <c r="A858" s="1106" t="s">
        <v>1820</v>
      </c>
      <c r="B858" s="1168" t="s">
        <v>2265</v>
      </c>
      <c r="C858" s="1106" t="s">
        <v>2218</v>
      </c>
      <c r="D858" s="24" t="s">
        <v>1869</v>
      </c>
      <c r="E858" s="1166">
        <v>1</v>
      </c>
    </row>
    <row r="859" spans="1:5" x14ac:dyDescent="0.4">
      <c r="A859" s="1106" t="s">
        <v>1821</v>
      </c>
      <c r="B859" s="1168" t="s">
        <v>2265</v>
      </c>
      <c r="C859" s="1106" t="s">
        <v>2218</v>
      </c>
      <c r="D859" s="24" t="s">
        <v>1869</v>
      </c>
      <c r="E859" s="1166">
        <v>1</v>
      </c>
    </row>
    <row r="860" spans="1:5" ht="30" x14ac:dyDescent="0.4">
      <c r="A860" s="1106" t="s">
        <v>186</v>
      </c>
      <c r="B860" s="1168" t="s">
        <v>2265</v>
      </c>
      <c r="C860" s="1106" t="s">
        <v>2218</v>
      </c>
      <c r="D860" s="24" t="s">
        <v>1869</v>
      </c>
      <c r="E860" s="1166">
        <v>1</v>
      </c>
    </row>
    <row r="861" spans="1:5" x14ac:dyDescent="0.4">
      <c r="A861" s="1168" t="s">
        <v>1822</v>
      </c>
      <c r="B861" s="1168" t="s">
        <v>2265</v>
      </c>
      <c r="C861" s="36" t="s">
        <v>2218</v>
      </c>
      <c r="D861" s="24" t="s">
        <v>1869</v>
      </c>
      <c r="E861" s="1166">
        <v>1</v>
      </c>
    </row>
    <row r="862" spans="1:5" ht="30" x14ac:dyDescent="0.4">
      <c r="A862" s="1106" t="s">
        <v>1823</v>
      </c>
      <c r="B862" s="1168" t="s">
        <v>2265</v>
      </c>
      <c r="C862" s="36" t="s">
        <v>2218</v>
      </c>
      <c r="D862" s="24" t="s">
        <v>1869</v>
      </c>
      <c r="E862" s="1166">
        <v>1</v>
      </c>
    </row>
    <row r="863" spans="1:5" ht="30" x14ac:dyDescent="0.4">
      <c r="A863" s="1168" t="s">
        <v>382</v>
      </c>
      <c r="B863" s="1168" t="s">
        <v>2265</v>
      </c>
      <c r="C863" s="36" t="s">
        <v>2218</v>
      </c>
      <c r="D863" s="24" t="s">
        <v>1869</v>
      </c>
      <c r="E863" s="1166">
        <v>1</v>
      </c>
    </row>
    <row r="864" spans="1:5" x14ac:dyDescent="0.4">
      <c r="A864" s="1168" t="s">
        <v>1824</v>
      </c>
      <c r="B864" s="1168" t="s">
        <v>2265</v>
      </c>
      <c r="C864" s="36" t="s">
        <v>2218</v>
      </c>
      <c r="D864" s="24" t="s">
        <v>1869</v>
      </c>
      <c r="E864" s="1166">
        <v>1</v>
      </c>
    </row>
    <row r="865" spans="1:5" x14ac:dyDescent="0.4">
      <c r="A865" s="1168" t="s">
        <v>1825</v>
      </c>
      <c r="B865" s="1168" t="s">
        <v>2265</v>
      </c>
      <c r="C865" s="36" t="s">
        <v>2218</v>
      </c>
      <c r="D865" s="24" t="s">
        <v>1869</v>
      </c>
      <c r="E865" s="1166">
        <v>1</v>
      </c>
    </row>
    <row r="866" spans="1:5" ht="30" x14ac:dyDescent="0.4">
      <c r="A866" s="1106" t="s">
        <v>189</v>
      </c>
      <c r="B866" s="1168" t="s">
        <v>2265</v>
      </c>
      <c r="C866" s="36" t="s">
        <v>2218</v>
      </c>
      <c r="D866" s="24" t="s">
        <v>1869</v>
      </c>
      <c r="E866" s="1166">
        <v>1</v>
      </c>
    </row>
    <row r="867" spans="1:5" ht="30" x14ac:dyDescent="0.4">
      <c r="A867" s="1106" t="s">
        <v>319</v>
      </c>
      <c r="B867" s="1168" t="s">
        <v>2265</v>
      </c>
      <c r="C867" s="36" t="s">
        <v>2218</v>
      </c>
      <c r="D867" s="24" t="s">
        <v>1869</v>
      </c>
      <c r="E867" s="1166">
        <v>1</v>
      </c>
    </row>
    <row r="868" spans="1:5" ht="30" x14ac:dyDescent="0.4">
      <c r="A868" s="1168" t="s">
        <v>1826</v>
      </c>
      <c r="B868" s="1168" t="s">
        <v>2265</v>
      </c>
      <c r="C868" s="36" t="s">
        <v>2218</v>
      </c>
      <c r="D868" s="24" t="s">
        <v>1869</v>
      </c>
      <c r="E868" s="1166">
        <v>1</v>
      </c>
    </row>
    <row r="869" spans="1:5" x14ac:dyDescent="0.4">
      <c r="A869" s="1168" t="s">
        <v>1827</v>
      </c>
      <c r="B869" s="1168" t="s">
        <v>2265</v>
      </c>
      <c r="C869" s="36" t="s">
        <v>2218</v>
      </c>
      <c r="D869" s="24" t="s">
        <v>1869</v>
      </c>
      <c r="E869" s="1166">
        <v>1</v>
      </c>
    </row>
    <row r="870" spans="1:5" x14ac:dyDescent="0.4">
      <c r="A870" s="1106" t="s">
        <v>1828</v>
      </c>
      <c r="B870" s="1168" t="s">
        <v>2265</v>
      </c>
      <c r="C870" s="36" t="s">
        <v>2218</v>
      </c>
      <c r="D870" s="24" t="s">
        <v>1869</v>
      </c>
      <c r="E870" s="1166">
        <v>1</v>
      </c>
    </row>
    <row r="871" spans="1:5" x14ac:dyDescent="0.4">
      <c r="A871" s="1106" t="s">
        <v>12</v>
      </c>
      <c r="B871" s="1168" t="s">
        <v>2265</v>
      </c>
      <c r="C871" s="36" t="s">
        <v>2218</v>
      </c>
      <c r="D871" s="24" t="s">
        <v>1869</v>
      </c>
      <c r="E871" s="1166">
        <v>1</v>
      </c>
    </row>
    <row r="872" spans="1:5" x14ac:dyDescent="0.4">
      <c r="A872" s="1106" t="s">
        <v>9</v>
      </c>
      <c r="B872" s="1168" t="s">
        <v>2265</v>
      </c>
      <c r="C872" s="36" t="s">
        <v>2218</v>
      </c>
      <c r="D872" s="24" t="s">
        <v>1869</v>
      </c>
      <c r="E872" s="1166">
        <v>1</v>
      </c>
    </row>
    <row r="873" spans="1:5" x14ac:dyDescent="0.4">
      <c r="A873" s="1168" t="s">
        <v>230</v>
      </c>
      <c r="B873" s="1168" t="s">
        <v>2265</v>
      </c>
      <c r="C873" s="36" t="s">
        <v>2218</v>
      </c>
      <c r="D873" s="24" t="s">
        <v>1869</v>
      </c>
      <c r="E873" s="1166">
        <v>1</v>
      </c>
    </row>
    <row r="874" spans="1:5" x14ac:dyDescent="0.4">
      <c r="A874" s="1106" t="s">
        <v>813</v>
      </c>
      <c r="B874" s="1168" t="s">
        <v>2265</v>
      </c>
      <c r="C874" s="36" t="s">
        <v>2218</v>
      </c>
      <c r="D874" s="24" t="s">
        <v>1869</v>
      </c>
      <c r="E874" s="1166">
        <v>1</v>
      </c>
    </row>
    <row r="875" spans="1:5" x14ac:dyDescent="0.4">
      <c r="A875" s="1106" t="s">
        <v>1829</v>
      </c>
      <c r="B875" s="1168" t="s">
        <v>2265</v>
      </c>
      <c r="C875" s="36" t="s">
        <v>2218</v>
      </c>
      <c r="D875" s="24" t="s">
        <v>1869</v>
      </c>
      <c r="E875" s="1166">
        <v>1</v>
      </c>
    </row>
    <row r="876" spans="1:5" x14ac:dyDescent="0.4">
      <c r="A876" s="1168" t="s">
        <v>1830</v>
      </c>
      <c r="B876" s="1168" t="s">
        <v>2265</v>
      </c>
      <c r="C876" s="36" t="s">
        <v>2218</v>
      </c>
      <c r="D876" s="24" t="s">
        <v>1869</v>
      </c>
      <c r="E876" s="1166">
        <v>1</v>
      </c>
    </row>
    <row r="877" spans="1:5" ht="30" x14ac:dyDescent="0.4">
      <c r="A877" s="1106" t="s">
        <v>389</v>
      </c>
      <c r="B877" s="1168" t="s">
        <v>2265</v>
      </c>
      <c r="C877" s="36" t="s">
        <v>2218</v>
      </c>
      <c r="D877" s="24" t="s">
        <v>1869</v>
      </c>
      <c r="E877" s="1166">
        <v>1</v>
      </c>
    </row>
    <row r="878" spans="1:5" ht="30" x14ac:dyDescent="0.4">
      <c r="A878" s="1106" t="s">
        <v>137</v>
      </c>
      <c r="B878" s="1168" t="s">
        <v>2265</v>
      </c>
      <c r="C878" s="36" t="s">
        <v>2218</v>
      </c>
      <c r="D878" s="24" t="s">
        <v>1869</v>
      </c>
      <c r="E878" s="1166">
        <v>1</v>
      </c>
    </row>
    <row r="879" spans="1:5" x14ac:dyDescent="0.4">
      <c r="A879" s="1106" t="s">
        <v>182</v>
      </c>
      <c r="B879" s="1168" t="s">
        <v>2265</v>
      </c>
      <c r="C879" s="36" t="s">
        <v>2218</v>
      </c>
      <c r="D879" s="24" t="s">
        <v>1869</v>
      </c>
      <c r="E879" s="1166">
        <v>1</v>
      </c>
    </row>
    <row r="880" spans="1:5" x14ac:dyDescent="0.4">
      <c r="A880" s="1168" t="s">
        <v>238</v>
      </c>
      <c r="B880" s="1168" t="s">
        <v>2265</v>
      </c>
      <c r="C880" s="36" t="s">
        <v>2218</v>
      </c>
      <c r="D880" s="24" t="s">
        <v>1869</v>
      </c>
      <c r="E880" s="1166">
        <v>1</v>
      </c>
    </row>
    <row r="881" spans="1:5" ht="30" x14ac:dyDescent="0.4">
      <c r="A881" s="1168" t="s">
        <v>270</v>
      </c>
      <c r="B881" s="1168" t="s">
        <v>2265</v>
      </c>
      <c r="C881" s="36" t="s">
        <v>2218</v>
      </c>
      <c r="D881" s="24" t="s">
        <v>1869</v>
      </c>
      <c r="E881" s="1166">
        <v>1</v>
      </c>
    </row>
    <row r="882" spans="1:5" x14ac:dyDescent="0.4">
      <c r="A882" s="1168" t="s">
        <v>821</v>
      </c>
      <c r="B882" s="1168" t="s">
        <v>2265</v>
      </c>
      <c r="C882" s="36" t="s">
        <v>2218</v>
      </c>
      <c r="D882" s="24" t="s">
        <v>1869</v>
      </c>
      <c r="E882" s="1166">
        <v>1</v>
      </c>
    </row>
    <row r="883" spans="1:5" ht="30" x14ac:dyDescent="0.4">
      <c r="A883" s="1106" t="s">
        <v>1831</v>
      </c>
      <c r="B883" s="1168" t="s">
        <v>2265</v>
      </c>
      <c r="C883" s="36" t="s">
        <v>2218</v>
      </c>
      <c r="D883" s="24" t="s">
        <v>1869</v>
      </c>
      <c r="E883" s="1166">
        <v>1</v>
      </c>
    </row>
    <row r="884" spans="1:5" x14ac:dyDescent="0.4">
      <c r="A884" s="1106" t="s">
        <v>1832</v>
      </c>
      <c r="B884" s="1168" t="s">
        <v>2265</v>
      </c>
      <c r="C884" s="36" t="s">
        <v>2218</v>
      </c>
      <c r="D884" s="24" t="s">
        <v>1869</v>
      </c>
      <c r="E884" s="1166">
        <v>1</v>
      </c>
    </row>
    <row r="885" spans="1:5" ht="30" x14ac:dyDescent="0.4">
      <c r="A885" s="1168" t="s">
        <v>1833</v>
      </c>
      <c r="B885" s="1168" t="s">
        <v>2265</v>
      </c>
      <c r="C885" s="36" t="s">
        <v>2218</v>
      </c>
      <c r="D885" s="24" t="s">
        <v>1869</v>
      </c>
      <c r="E885" s="1166">
        <v>1</v>
      </c>
    </row>
    <row r="886" spans="1:5" ht="30" x14ac:dyDescent="0.4">
      <c r="A886" s="1168" t="s">
        <v>213</v>
      </c>
      <c r="B886" s="1168" t="s">
        <v>2265</v>
      </c>
      <c r="C886" s="36" t="s">
        <v>2218</v>
      </c>
      <c r="D886" s="24" t="s">
        <v>1869</v>
      </c>
      <c r="E886" s="1166">
        <v>1</v>
      </c>
    </row>
    <row r="887" spans="1:5" ht="30" x14ac:dyDescent="0.4">
      <c r="A887" s="1168" t="s">
        <v>221</v>
      </c>
      <c r="B887" s="1168" t="s">
        <v>2265</v>
      </c>
      <c r="C887" s="36" t="s">
        <v>2218</v>
      </c>
      <c r="D887" s="24" t="s">
        <v>1869</v>
      </c>
      <c r="E887" s="1166">
        <v>1</v>
      </c>
    </row>
    <row r="888" spans="1:5" x14ac:dyDescent="0.4">
      <c r="A888" s="1106" t="s">
        <v>352</v>
      </c>
      <c r="B888" s="1168" t="s">
        <v>2265</v>
      </c>
      <c r="C888" s="36" t="s">
        <v>2218</v>
      </c>
      <c r="D888" s="24" t="s">
        <v>1869</v>
      </c>
      <c r="E888" s="1166">
        <v>1</v>
      </c>
    </row>
    <row r="889" spans="1:5" ht="30" x14ac:dyDescent="0.4">
      <c r="A889" s="1106" t="s">
        <v>1834</v>
      </c>
      <c r="B889" s="1168" t="s">
        <v>2265</v>
      </c>
      <c r="C889" s="36" t="s">
        <v>2218</v>
      </c>
      <c r="D889" s="24" t="s">
        <v>1869</v>
      </c>
      <c r="E889" s="1166">
        <v>1</v>
      </c>
    </row>
    <row r="890" spans="1:5" ht="30" x14ac:dyDescent="0.4">
      <c r="A890" s="1106" t="s">
        <v>1835</v>
      </c>
      <c r="B890" s="1168" t="s">
        <v>2265</v>
      </c>
      <c r="C890" s="36" t="s">
        <v>2218</v>
      </c>
      <c r="D890" s="24" t="s">
        <v>1869</v>
      </c>
      <c r="E890" s="1166">
        <v>1</v>
      </c>
    </row>
    <row r="891" spans="1:5" x14ac:dyDescent="0.4">
      <c r="A891" s="1106" t="s">
        <v>1836</v>
      </c>
      <c r="B891" s="1168" t="s">
        <v>2265</v>
      </c>
      <c r="C891" s="36" t="s">
        <v>2218</v>
      </c>
      <c r="D891" s="24" t="s">
        <v>1869</v>
      </c>
      <c r="E891" s="1166">
        <v>1</v>
      </c>
    </row>
    <row r="892" spans="1:5" x14ac:dyDescent="0.4">
      <c r="A892" s="1168" t="s">
        <v>1837</v>
      </c>
      <c r="B892" s="1168" t="s">
        <v>2265</v>
      </c>
      <c r="C892" s="36" t="s">
        <v>2218</v>
      </c>
      <c r="D892" s="24" t="s">
        <v>1869</v>
      </c>
      <c r="E892" s="1166">
        <v>1</v>
      </c>
    </row>
    <row r="893" spans="1:5" x14ac:dyDescent="0.4">
      <c r="A893" s="1106" t="s">
        <v>1838</v>
      </c>
      <c r="B893" s="1168" t="s">
        <v>2265</v>
      </c>
      <c r="C893" s="36" t="s">
        <v>2218</v>
      </c>
      <c r="D893" s="24" t="s">
        <v>1869</v>
      </c>
      <c r="E893" s="1166">
        <v>1</v>
      </c>
    </row>
    <row r="894" spans="1:5" x14ac:dyDescent="0.4">
      <c r="A894" s="1106" t="s">
        <v>1839</v>
      </c>
      <c r="B894" s="1168" t="s">
        <v>2265</v>
      </c>
      <c r="C894" s="36" t="s">
        <v>2218</v>
      </c>
      <c r="D894" s="24" t="s">
        <v>1869</v>
      </c>
      <c r="E894" s="1166">
        <v>1</v>
      </c>
    </row>
    <row r="895" spans="1:5" x14ac:dyDescent="0.4">
      <c r="A895" s="1106" t="s">
        <v>987</v>
      </c>
      <c r="B895" s="1168" t="s">
        <v>2265</v>
      </c>
      <c r="C895" s="36" t="s">
        <v>2218</v>
      </c>
      <c r="D895" s="24" t="s">
        <v>1869</v>
      </c>
      <c r="E895" s="1166">
        <v>1</v>
      </c>
    </row>
    <row r="896" spans="1:5" x14ac:dyDescent="0.4">
      <c r="A896" s="1106" t="s">
        <v>175</v>
      </c>
      <c r="B896" s="1168" t="s">
        <v>2265</v>
      </c>
      <c r="C896" s="1106" t="s">
        <v>2218</v>
      </c>
      <c r="D896" s="24" t="s">
        <v>1869</v>
      </c>
      <c r="E896" s="1166">
        <v>1</v>
      </c>
    </row>
    <row r="897" spans="1:5" x14ac:dyDescent="0.4">
      <c r="A897" s="1106" t="s">
        <v>1272</v>
      </c>
      <c r="B897" s="1168" t="s">
        <v>2265</v>
      </c>
      <c r="C897" s="36" t="s">
        <v>2218</v>
      </c>
      <c r="D897" s="24" t="s">
        <v>1869</v>
      </c>
      <c r="E897" s="1166">
        <v>1</v>
      </c>
    </row>
    <row r="898" spans="1:5" ht="30" x14ac:dyDescent="0.4">
      <c r="A898" s="1168" t="s">
        <v>1270</v>
      </c>
      <c r="B898" s="1168" t="s">
        <v>2265</v>
      </c>
      <c r="C898" s="36" t="s">
        <v>2218</v>
      </c>
      <c r="D898" s="24" t="s">
        <v>1869</v>
      </c>
      <c r="E898" s="1166">
        <v>1</v>
      </c>
    </row>
    <row r="899" spans="1:5" ht="30" x14ac:dyDescent="0.4">
      <c r="A899" s="1106" t="s">
        <v>814</v>
      </c>
      <c r="B899" s="1168" t="s">
        <v>2265</v>
      </c>
      <c r="C899" s="36" t="s">
        <v>2218</v>
      </c>
      <c r="D899" s="24" t="s">
        <v>1869</v>
      </c>
      <c r="E899" s="1166">
        <v>1</v>
      </c>
    </row>
    <row r="900" spans="1:5" x14ac:dyDescent="0.4">
      <c r="A900" s="1106" t="s">
        <v>1157</v>
      </c>
      <c r="B900" s="1168" t="s">
        <v>2265</v>
      </c>
      <c r="C900" s="36" t="s">
        <v>2218</v>
      </c>
      <c r="D900" s="24" t="s">
        <v>1869</v>
      </c>
      <c r="E900" s="1166">
        <v>1</v>
      </c>
    </row>
    <row r="901" spans="1:5" x14ac:dyDescent="0.4">
      <c r="A901" s="1106" t="s">
        <v>261</v>
      </c>
      <c r="B901" s="1168" t="s">
        <v>2265</v>
      </c>
      <c r="C901" s="36" t="s">
        <v>2218</v>
      </c>
      <c r="D901" s="24" t="s">
        <v>1869</v>
      </c>
      <c r="E901" s="1166">
        <v>1</v>
      </c>
    </row>
    <row r="902" spans="1:5" ht="30" x14ac:dyDescent="0.4">
      <c r="A902" s="1106" t="s">
        <v>195</v>
      </c>
      <c r="B902" s="1168" t="s">
        <v>2265</v>
      </c>
      <c r="C902" s="36" t="s">
        <v>2218</v>
      </c>
      <c r="D902" s="24" t="s">
        <v>1869</v>
      </c>
      <c r="E902" s="1166">
        <v>1</v>
      </c>
    </row>
    <row r="903" spans="1:5" x14ac:dyDescent="0.4">
      <c r="A903" s="1106" t="s">
        <v>1840</v>
      </c>
      <c r="B903" s="1168" t="s">
        <v>2265</v>
      </c>
      <c r="C903" s="36" t="s">
        <v>2218</v>
      </c>
      <c r="D903" s="24" t="s">
        <v>1869</v>
      </c>
      <c r="E903" s="1166">
        <v>1</v>
      </c>
    </row>
    <row r="904" spans="1:5" x14ac:dyDescent="0.4">
      <c r="A904" s="1106" t="s">
        <v>1271</v>
      </c>
      <c r="B904" s="1168" t="s">
        <v>2265</v>
      </c>
      <c r="C904" s="36" t="s">
        <v>2218</v>
      </c>
      <c r="D904" s="24" t="s">
        <v>1869</v>
      </c>
      <c r="E904" s="1166">
        <v>1</v>
      </c>
    </row>
    <row r="905" spans="1:5" x14ac:dyDescent="0.4">
      <c r="A905" s="1106" t="s">
        <v>1251</v>
      </c>
      <c r="B905" s="1168" t="s">
        <v>2265</v>
      </c>
      <c r="C905" s="36" t="s">
        <v>2218</v>
      </c>
      <c r="D905" s="24" t="s">
        <v>1869</v>
      </c>
      <c r="E905" s="1166">
        <v>1</v>
      </c>
    </row>
    <row r="906" spans="1:5" x14ac:dyDescent="0.4">
      <c r="A906" s="1106" t="s">
        <v>1841</v>
      </c>
      <c r="B906" s="1168" t="s">
        <v>2265</v>
      </c>
      <c r="C906" s="36" t="s">
        <v>2218</v>
      </c>
      <c r="D906" s="24" t="s">
        <v>1869</v>
      </c>
      <c r="E906" s="1166">
        <v>1</v>
      </c>
    </row>
    <row r="907" spans="1:5" ht="30" x14ac:dyDescent="0.4">
      <c r="A907" s="1106" t="s">
        <v>385</v>
      </c>
      <c r="B907" s="1168" t="s">
        <v>2265</v>
      </c>
      <c r="C907" s="36" t="s">
        <v>2218</v>
      </c>
      <c r="D907" s="24" t="s">
        <v>1869</v>
      </c>
      <c r="E907" s="1166">
        <v>1</v>
      </c>
    </row>
    <row r="908" spans="1:5" x14ac:dyDescent="0.4">
      <c r="A908" s="1106" t="s">
        <v>871</v>
      </c>
      <c r="B908" s="1168" t="s">
        <v>2265</v>
      </c>
      <c r="C908" s="36" t="s">
        <v>2218</v>
      </c>
      <c r="D908" s="24" t="s">
        <v>1869</v>
      </c>
      <c r="E908" s="1166">
        <v>1</v>
      </c>
    </row>
    <row r="909" spans="1:5" x14ac:dyDescent="0.4">
      <c r="A909" s="1106" t="s">
        <v>1842</v>
      </c>
      <c r="B909" s="1168" t="s">
        <v>2265</v>
      </c>
      <c r="C909" s="1106" t="s">
        <v>2218</v>
      </c>
      <c r="D909" s="24" t="s">
        <v>1869</v>
      </c>
      <c r="E909" s="1166">
        <v>1</v>
      </c>
    </row>
    <row r="910" spans="1:5" ht="30" x14ac:dyDescent="0.4">
      <c r="A910" s="1106" t="s">
        <v>1366</v>
      </c>
      <c r="B910" s="1168" t="s">
        <v>2265</v>
      </c>
      <c r="C910" s="1106" t="s">
        <v>2218</v>
      </c>
      <c r="D910" s="24" t="s">
        <v>1869</v>
      </c>
      <c r="E910" s="1166">
        <v>1</v>
      </c>
    </row>
    <row r="911" spans="1:5" ht="30" x14ac:dyDescent="0.4">
      <c r="A911" s="1106" t="s">
        <v>218</v>
      </c>
      <c r="B911" s="1168" t="s">
        <v>2265</v>
      </c>
      <c r="C911" s="1106" t="s">
        <v>2218</v>
      </c>
      <c r="D911" s="24" t="s">
        <v>1869</v>
      </c>
      <c r="E911" s="1166">
        <v>1</v>
      </c>
    </row>
    <row r="912" spans="1:5" x14ac:dyDescent="0.4">
      <c r="A912" s="1106" t="s">
        <v>1106</v>
      </c>
      <c r="B912" s="1168" t="s">
        <v>2265</v>
      </c>
      <c r="C912" s="1106" t="s">
        <v>2218</v>
      </c>
      <c r="D912" s="24" t="s">
        <v>1869</v>
      </c>
      <c r="E912" s="1166">
        <v>1</v>
      </c>
    </row>
    <row r="913" spans="1:5" x14ac:dyDescent="0.4">
      <c r="A913" s="1106" t="s">
        <v>1843</v>
      </c>
      <c r="B913" s="1168" t="s">
        <v>2265</v>
      </c>
      <c r="C913" s="36" t="s">
        <v>2218</v>
      </c>
      <c r="D913" s="24" t="s">
        <v>1869</v>
      </c>
      <c r="E913" s="1166">
        <v>1</v>
      </c>
    </row>
    <row r="914" spans="1:5" ht="30" x14ac:dyDescent="0.4">
      <c r="A914" s="1168" t="s">
        <v>956</v>
      </c>
      <c r="B914" s="1168" t="s">
        <v>2265</v>
      </c>
      <c r="C914" s="36" t="s">
        <v>2218</v>
      </c>
      <c r="D914" s="24" t="s">
        <v>1869</v>
      </c>
      <c r="E914" s="1166">
        <v>1</v>
      </c>
    </row>
    <row r="915" spans="1:5" x14ac:dyDescent="0.4">
      <c r="A915" s="1168" t="s">
        <v>558</v>
      </c>
      <c r="B915" s="1168" t="s">
        <v>2265</v>
      </c>
      <c r="C915" s="36" t="s">
        <v>2218</v>
      </c>
      <c r="D915" s="24" t="s">
        <v>1869</v>
      </c>
      <c r="E915" s="1166">
        <v>1</v>
      </c>
    </row>
    <row r="916" spans="1:5" x14ac:dyDescent="0.4">
      <c r="A916" s="1106" t="s">
        <v>1844</v>
      </c>
      <c r="B916" s="1168" t="s">
        <v>2265</v>
      </c>
      <c r="C916" s="36" t="s">
        <v>2218</v>
      </c>
      <c r="D916" s="24" t="s">
        <v>1869</v>
      </c>
      <c r="E916" s="1166">
        <v>1</v>
      </c>
    </row>
    <row r="917" spans="1:5" x14ac:dyDescent="0.4">
      <c r="A917" s="1106" t="s">
        <v>1181</v>
      </c>
      <c r="B917" s="1168" t="s">
        <v>2265</v>
      </c>
      <c r="C917" s="36" t="s">
        <v>2218</v>
      </c>
      <c r="D917" s="24" t="s">
        <v>1869</v>
      </c>
      <c r="E917" s="1166">
        <v>1</v>
      </c>
    </row>
    <row r="918" spans="1:5" ht="30" x14ac:dyDescent="0.4">
      <c r="A918" s="1106" t="s">
        <v>231</v>
      </c>
      <c r="B918" s="1168" t="s">
        <v>2265</v>
      </c>
      <c r="C918" s="36" t="s">
        <v>2218</v>
      </c>
      <c r="D918" s="24" t="s">
        <v>1869</v>
      </c>
      <c r="E918" s="1166">
        <v>1</v>
      </c>
    </row>
    <row r="919" spans="1:5" x14ac:dyDescent="0.4">
      <c r="A919" s="1106" t="s">
        <v>1845</v>
      </c>
      <c r="B919" s="1168" t="s">
        <v>2265</v>
      </c>
      <c r="C919" s="36" t="s">
        <v>2218</v>
      </c>
      <c r="D919" s="24" t="s">
        <v>1869</v>
      </c>
      <c r="E919" s="1166">
        <v>1</v>
      </c>
    </row>
    <row r="920" spans="1:5" x14ac:dyDescent="0.4">
      <c r="A920" s="1106" t="s">
        <v>1846</v>
      </c>
      <c r="B920" s="1168" t="s">
        <v>2265</v>
      </c>
      <c r="C920" s="36" t="s">
        <v>2218</v>
      </c>
      <c r="D920" s="24" t="s">
        <v>1869</v>
      </c>
      <c r="E920" s="1166">
        <v>1</v>
      </c>
    </row>
    <row r="921" spans="1:5" x14ac:dyDescent="0.4">
      <c r="A921" s="1106" t="s">
        <v>1084</v>
      </c>
      <c r="B921" s="1168" t="s">
        <v>2265</v>
      </c>
      <c r="C921" s="36" t="s">
        <v>2218</v>
      </c>
      <c r="D921" s="24" t="s">
        <v>1869</v>
      </c>
      <c r="E921" s="1166">
        <v>1</v>
      </c>
    </row>
    <row r="922" spans="1:5" ht="30" x14ac:dyDescent="0.4">
      <c r="A922" s="1106" t="s">
        <v>1052</v>
      </c>
      <c r="B922" s="1168" t="s">
        <v>2265</v>
      </c>
      <c r="C922" s="36" t="s">
        <v>2218</v>
      </c>
      <c r="D922" s="24" t="s">
        <v>1869</v>
      </c>
      <c r="E922" s="1166">
        <v>1</v>
      </c>
    </row>
    <row r="923" spans="1:5" x14ac:dyDescent="0.4">
      <c r="A923" s="1106" t="s">
        <v>1178</v>
      </c>
      <c r="B923" s="1168" t="s">
        <v>2265</v>
      </c>
      <c r="C923" s="36" t="s">
        <v>2218</v>
      </c>
      <c r="D923" s="24" t="s">
        <v>1869</v>
      </c>
      <c r="E923" s="1166">
        <v>1</v>
      </c>
    </row>
    <row r="924" spans="1:5" ht="30" x14ac:dyDescent="0.4">
      <c r="A924" s="1106" t="s">
        <v>1847</v>
      </c>
      <c r="B924" s="1168" t="s">
        <v>2265</v>
      </c>
      <c r="C924" s="36" t="s">
        <v>2218</v>
      </c>
      <c r="D924" s="24" t="s">
        <v>1869</v>
      </c>
      <c r="E924" s="1166">
        <v>1</v>
      </c>
    </row>
    <row r="925" spans="1:5" x14ac:dyDescent="0.4">
      <c r="A925" s="1106" t="s">
        <v>1136</v>
      </c>
      <c r="B925" s="1168" t="s">
        <v>2265</v>
      </c>
      <c r="C925" s="36" t="s">
        <v>2218</v>
      </c>
      <c r="D925" s="24" t="s">
        <v>1869</v>
      </c>
      <c r="E925" s="1166">
        <v>1</v>
      </c>
    </row>
    <row r="926" spans="1:5" x14ac:dyDescent="0.4">
      <c r="A926" s="1168" t="s">
        <v>536</v>
      </c>
      <c r="B926" s="1168" t="s">
        <v>2265</v>
      </c>
      <c r="C926" s="36" t="s">
        <v>2218</v>
      </c>
      <c r="D926" s="24" t="s">
        <v>1869</v>
      </c>
      <c r="E926" s="1166">
        <v>1</v>
      </c>
    </row>
    <row r="927" spans="1:5" x14ac:dyDescent="0.4">
      <c r="A927" s="1168" t="s">
        <v>360</v>
      </c>
      <c r="B927" s="1168" t="s">
        <v>2265</v>
      </c>
      <c r="C927" s="36" t="s">
        <v>2218</v>
      </c>
      <c r="D927" s="24" t="s">
        <v>1869</v>
      </c>
      <c r="E927" s="1166">
        <v>1</v>
      </c>
    </row>
    <row r="928" spans="1:5" ht="30" x14ac:dyDescent="0.4">
      <c r="A928" s="1106" t="s">
        <v>1848</v>
      </c>
      <c r="B928" s="1168" t="s">
        <v>2265</v>
      </c>
      <c r="C928" s="36" t="s">
        <v>2218</v>
      </c>
      <c r="D928" s="24" t="s">
        <v>1869</v>
      </c>
      <c r="E928" s="1166">
        <v>1</v>
      </c>
    </row>
    <row r="929" spans="1:5" x14ac:dyDescent="0.4">
      <c r="A929" s="1106" t="s">
        <v>1849</v>
      </c>
      <c r="B929" s="1168" t="s">
        <v>2265</v>
      </c>
      <c r="C929" s="36" t="s">
        <v>2218</v>
      </c>
      <c r="D929" s="24" t="s">
        <v>1869</v>
      </c>
      <c r="E929" s="1166">
        <v>1</v>
      </c>
    </row>
    <row r="930" spans="1:5" x14ac:dyDescent="0.4">
      <c r="A930" s="1106" t="s">
        <v>689</v>
      </c>
      <c r="B930" s="1168" t="s">
        <v>2265</v>
      </c>
      <c r="C930" s="36" t="s">
        <v>2218</v>
      </c>
      <c r="D930" s="24" t="s">
        <v>1869</v>
      </c>
      <c r="E930" s="1166">
        <v>1</v>
      </c>
    </row>
    <row r="931" spans="1:5" x14ac:dyDescent="0.4">
      <c r="A931" s="1168" t="s">
        <v>282</v>
      </c>
      <c r="B931" s="1168" t="s">
        <v>2265</v>
      </c>
      <c r="C931" s="36" t="s">
        <v>2218</v>
      </c>
      <c r="D931" s="24" t="s">
        <v>1869</v>
      </c>
      <c r="E931" s="1166">
        <v>1</v>
      </c>
    </row>
    <row r="932" spans="1:5" ht="30" x14ac:dyDescent="0.4">
      <c r="A932" s="1106" t="s">
        <v>921</v>
      </c>
      <c r="B932" s="1168" t="s">
        <v>2265</v>
      </c>
      <c r="C932" s="36" t="s">
        <v>2218</v>
      </c>
      <c r="D932" s="24" t="s">
        <v>1869</v>
      </c>
      <c r="E932" s="1166">
        <v>1</v>
      </c>
    </row>
    <row r="933" spans="1:5" x14ac:dyDescent="0.4">
      <c r="A933" s="1106" t="s">
        <v>547</v>
      </c>
      <c r="B933" s="1168" t="s">
        <v>2265</v>
      </c>
      <c r="C933" s="36" t="s">
        <v>2218</v>
      </c>
      <c r="D933" s="24" t="s">
        <v>1869</v>
      </c>
      <c r="E933" s="1166">
        <v>1</v>
      </c>
    </row>
    <row r="934" spans="1:5" x14ac:dyDescent="0.4">
      <c r="A934" s="1106" t="s">
        <v>548</v>
      </c>
      <c r="B934" s="1168" t="s">
        <v>2265</v>
      </c>
      <c r="C934" s="36" t="s">
        <v>2218</v>
      </c>
      <c r="D934" s="24" t="s">
        <v>1869</v>
      </c>
      <c r="E934" s="1166">
        <v>1</v>
      </c>
    </row>
    <row r="935" spans="1:5" ht="45" x14ac:dyDescent="0.4">
      <c r="A935" s="1106" t="s">
        <v>1850</v>
      </c>
      <c r="B935" s="1168" t="s">
        <v>2265</v>
      </c>
      <c r="C935" s="36" t="s">
        <v>2218</v>
      </c>
      <c r="D935" s="24" t="s">
        <v>1869</v>
      </c>
      <c r="E935" s="1166">
        <v>1</v>
      </c>
    </row>
    <row r="936" spans="1:5" x14ac:dyDescent="0.4">
      <c r="A936" s="1106" t="s">
        <v>610</v>
      </c>
      <c r="B936" s="1168" t="s">
        <v>2265</v>
      </c>
      <c r="C936" s="36" t="s">
        <v>2218</v>
      </c>
      <c r="D936" s="24" t="s">
        <v>1869</v>
      </c>
      <c r="E936" s="1166">
        <v>1</v>
      </c>
    </row>
    <row r="937" spans="1:5" x14ac:dyDescent="0.4">
      <c r="A937" s="1106" t="s">
        <v>377</v>
      </c>
      <c r="B937" s="1168" t="s">
        <v>2265</v>
      </c>
      <c r="C937" s="36" t="s">
        <v>2218</v>
      </c>
      <c r="D937" s="24" t="s">
        <v>1869</v>
      </c>
      <c r="E937" s="1166">
        <v>1</v>
      </c>
    </row>
    <row r="938" spans="1:5" x14ac:dyDescent="0.4">
      <c r="A938" s="1106" t="s">
        <v>378</v>
      </c>
      <c r="B938" s="1168" t="s">
        <v>2265</v>
      </c>
      <c r="C938" s="36" t="s">
        <v>2218</v>
      </c>
      <c r="D938" s="24" t="s">
        <v>1869</v>
      </c>
      <c r="E938" s="1166">
        <v>1</v>
      </c>
    </row>
    <row r="939" spans="1:5" ht="30" x14ac:dyDescent="0.4">
      <c r="A939" s="1106" t="s">
        <v>421</v>
      </c>
      <c r="B939" s="1168" t="s">
        <v>2265</v>
      </c>
      <c r="C939" s="36" t="s">
        <v>2218</v>
      </c>
      <c r="D939" s="24" t="s">
        <v>1869</v>
      </c>
      <c r="E939" s="1166">
        <v>1</v>
      </c>
    </row>
    <row r="940" spans="1:5" ht="30" x14ac:dyDescent="0.4">
      <c r="A940" s="1106" t="s">
        <v>1851</v>
      </c>
      <c r="B940" s="1168" t="s">
        <v>2265</v>
      </c>
      <c r="C940" s="36" t="s">
        <v>2218</v>
      </c>
      <c r="D940" s="24" t="s">
        <v>1869</v>
      </c>
      <c r="E940" s="1166">
        <v>1</v>
      </c>
    </row>
    <row r="941" spans="1:5" ht="30" x14ac:dyDescent="0.4">
      <c r="A941" s="1106" t="s">
        <v>132</v>
      </c>
      <c r="B941" s="1168" t="s">
        <v>2265</v>
      </c>
      <c r="C941" s="36" t="s">
        <v>2218</v>
      </c>
      <c r="D941" s="24" t="s">
        <v>1869</v>
      </c>
      <c r="E941" s="1166">
        <v>1</v>
      </c>
    </row>
    <row r="942" spans="1:5" ht="30" x14ac:dyDescent="0.4">
      <c r="A942" s="1106" t="s">
        <v>2330</v>
      </c>
      <c r="B942" s="1168" t="s">
        <v>2265</v>
      </c>
      <c r="C942" s="36" t="s">
        <v>2218</v>
      </c>
      <c r="D942" s="24" t="s">
        <v>1869</v>
      </c>
      <c r="E942" s="1166">
        <v>1</v>
      </c>
    </row>
    <row r="943" spans="1:5" ht="30" x14ac:dyDescent="0.4">
      <c r="A943" s="1168" t="s">
        <v>2331</v>
      </c>
      <c r="B943" s="1168" t="s">
        <v>2265</v>
      </c>
      <c r="C943" s="36" t="s">
        <v>2218</v>
      </c>
      <c r="D943" s="24" t="s">
        <v>1869</v>
      </c>
      <c r="E943" s="1166">
        <v>1</v>
      </c>
    </row>
    <row r="944" spans="1:5" ht="30" x14ac:dyDescent="0.4">
      <c r="A944" s="1168" t="s">
        <v>2332</v>
      </c>
      <c r="B944" s="1168" t="s">
        <v>2265</v>
      </c>
      <c r="C944" s="36" t="s">
        <v>2218</v>
      </c>
      <c r="D944" s="24" t="s">
        <v>1869</v>
      </c>
      <c r="E944" s="1166">
        <v>1</v>
      </c>
    </row>
    <row r="945" spans="1:5" ht="30" x14ac:dyDescent="0.4">
      <c r="A945" s="1106" t="s">
        <v>1710</v>
      </c>
      <c r="B945" s="1168" t="s">
        <v>2265</v>
      </c>
      <c r="C945" s="36" t="s">
        <v>2218</v>
      </c>
      <c r="D945" s="24" t="s">
        <v>1869</v>
      </c>
      <c r="E945" s="1166">
        <v>1</v>
      </c>
    </row>
    <row r="946" spans="1:5" x14ac:dyDescent="0.4">
      <c r="A946" s="1106" t="s">
        <v>260</v>
      </c>
      <c r="B946" s="1168" t="s">
        <v>2265</v>
      </c>
      <c r="C946" s="36" t="s">
        <v>2218</v>
      </c>
      <c r="D946" s="24" t="s">
        <v>1869</v>
      </c>
      <c r="E946" s="1166">
        <v>1</v>
      </c>
    </row>
    <row r="947" spans="1:5" x14ac:dyDescent="0.4">
      <c r="A947" s="1106" t="s">
        <v>1120</v>
      </c>
      <c r="B947" s="1168" t="s">
        <v>2265</v>
      </c>
      <c r="C947" s="36" t="s">
        <v>2218</v>
      </c>
      <c r="D947" s="24" t="s">
        <v>1869</v>
      </c>
      <c r="E947" s="1166">
        <v>1</v>
      </c>
    </row>
    <row r="948" spans="1:5" x14ac:dyDescent="0.4">
      <c r="A948" s="1168" t="s">
        <v>1852</v>
      </c>
      <c r="B948" s="1168" t="s">
        <v>2265</v>
      </c>
      <c r="C948" s="1106" t="s">
        <v>2218</v>
      </c>
      <c r="D948" s="24" t="s">
        <v>1869</v>
      </c>
      <c r="E948" s="1166">
        <v>1</v>
      </c>
    </row>
    <row r="949" spans="1:5" ht="30" x14ac:dyDescent="0.4">
      <c r="A949" s="1168" t="s">
        <v>146</v>
      </c>
      <c r="B949" s="1168" t="s">
        <v>2265</v>
      </c>
      <c r="C949" s="36" t="s">
        <v>2218</v>
      </c>
      <c r="D949" s="24" t="s">
        <v>1869</v>
      </c>
      <c r="E949" s="1166">
        <v>1</v>
      </c>
    </row>
    <row r="950" spans="1:5" x14ac:dyDescent="0.4">
      <c r="A950" s="1168" t="s">
        <v>714</v>
      </c>
      <c r="B950" s="1168" t="s">
        <v>2265</v>
      </c>
      <c r="C950" s="36" t="s">
        <v>2218</v>
      </c>
      <c r="D950" s="24" t="s">
        <v>1869</v>
      </c>
      <c r="E950" s="1166">
        <v>1</v>
      </c>
    </row>
    <row r="951" spans="1:5" x14ac:dyDescent="0.4">
      <c r="A951" s="1106" t="s">
        <v>200</v>
      </c>
      <c r="B951" s="1168" t="s">
        <v>2265</v>
      </c>
      <c r="C951" s="36" t="s">
        <v>2218</v>
      </c>
      <c r="D951" s="24" t="s">
        <v>1869</v>
      </c>
      <c r="E951" s="1166">
        <v>1</v>
      </c>
    </row>
    <row r="952" spans="1:5" ht="30" x14ac:dyDescent="0.4">
      <c r="A952" s="1106" t="s">
        <v>222</v>
      </c>
      <c r="B952" s="1168" t="s">
        <v>2265</v>
      </c>
      <c r="C952" s="36" t="s">
        <v>2218</v>
      </c>
      <c r="D952" s="24" t="s">
        <v>1869</v>
      </c>
      <c r="E952" s="1166">
        <v>1</v>
      </c>
    </row>
    <row r="953" spans="1:5" x14ac:dyDescent="0.4">
      <c r="A953" s="1106" t="s">
        <v>1853</v>
      </c>
      <c r="B953" s="1168" t="s">
        <v>2265</v>
      </c>
      <c r="C953" s="36" t="s">
        <v>2218</v>
      </c>
      <c r="D953" s="24" t="s">
        <v>1869</v>
      </c>
      <c r="E953" s="1166">
        <v>1</v>
      </c>
    </row>
    <row r="954" spans="1:5" ht="45" x14ac:dyDescent="0.4">
      <c r="A954" s="1168" t="s">
        <v>946</v>
      </c>
      <c r="B954" s="1168" t="s">
        <v>2265</v>
      </c>
      <c r="C954" s="36" t="s">
        <v>2218</v>
      </c>
      <c r="D954" s="24" t="s">
        <v>1869</v>
      </c>
      <c r="E954" s="1166">
        <v>1</v>
      </c>
    </row>
    <row r="955" spans="1:5" x14ac:dyDescent="0.4">
      <c r="A955" s="1168" t="s">
        <v>2333</v>
      </c>
      <c r="B955" s="1168" t="s">
        <v>2265</v>
      </c>
      <c r="C955" s="1106" t="s">
        <v>2218</v>
      </c>
      <c r="D955" s="24" t="s">
        <v>1869</v>
      </c>
      <c r="E955" s="1166">
        <v>1</v>
      </c>
    </row>
    <row r="956" spans="1:5" ht="30" x14ac:dyDescent="0.4">
      <c r="A956" s="1168" t="s">
        <v>1740</v>
      </c>
      <c r="B956" s="1168" t="s">
        <v>2265</v>
      </c>
      <c r="C956" s="36" t="s">
        <v>2218</v>
      </c>
      <c r="D956" s="24" t="s">
        <v>1869</v>
      </c>
      <c r="E956" s="1166">
        <v>1</v>
      </c>
    </row>
    <row r="957" spans="1:5" ht="30" x14ac:dyDescent="0.4">
      <c r="A957" s="1168" t="s">
        <v>420</v>
      </c>
      <c r="B957" s="1168" t="s">
        <v>2265</v>
      </c>
      <c r="C957" s="36" t="s">
        <v>2218</v>
      </c>
      <c r="D957" s="24" t="s">
        <v>1869</v>
      </c>
      <c r="E957" s="1166">
        <v>1</v>
      </c>
    </row>
    <row r="958" spans="1:5" x14ac:dyDescent="0.4">
      <c r="A958" s="1168" t="s">
        <v>1163</v>
      </c>
      <c r="B958" s="1168" t="s">
        <v>2265</v>
      </c>
      <c r="C958" s="36" t="s">
        <v>2218</v>
      </c>
      <c r="D958" s="24" t="s">
        <v>1869</v>
      </c>
      <c r="E958" s="1166">
        <v>1</v>
      </c>
    </row>
    <row r="959" spans="1:5" x14ac:dyDescent="0.4">
      <c r="A959" s="1106" t="s">
        <v>1008</v>
      </c>
      <c r="B959" s="1168" t="s">
        <v>2265</v>
      </c>
      <c r="C959" s="36" t="s">
        <v>2218</v>
      </c>
      <c r="D959" s="24" t="s">
        <v>1869</v>
      </c>
      <c r="E959" s="1166">
        <v>1</v>
      </c>
    </row>
    <row r="960" spans="1:5" x14ac:dyDescent="0.4">
      <c r="A960" s="1106" t="s">
        <v>2334</v>
      </c>
      <c r="B960" s="1168" t="s">
        <v>2265</v>
      </c>
      <c r="C960" s="36" t="s">
        <v>2218</v>
      </c>
      <c r="D960" s="24" t="s">
        <v>1869</v>
      </c>
      <c r="E960" s="1166">
        <v>1</v>
      </c>
    </row>
    <row r="961" spans="1:5" ht="30" x14ac:dyDescent="0.4">
      <c r="A961" s="1106" t="s">
        <v>1854</v>
      </c>
      <c r="B961" s="1168" t="s">
        <v>2265</v>
      </c>
      <c r="C961" s="36" t="s">
        <v>2218</v>
      </c>
      <c r="D961" s="24" t="s">
        <v>1869</v>
      </c>
      <c r="E961" s="1166">
        <v>1</v>
      </c>
    </row>
    <row r="962" spans="1:5" ht="30" x14ac:dyDescent="0.4">
      <c r="A962" s="1168" t="s">
        <v>2335</v>
      </c>
      <c r="B962" s="1168" t="s">
        <v>2265</v>
      </c>
      <c r="C962" s="36" t="s">
        <v>2218</v>
      </c>
      <c r="D962" s="24" t="s">
        <v>1869</v>
      </c>
      <c r="E962" s="1166">
        <v>1</v>
      </c>
    </row>
    <row r="963" spans="1:5" ht="30" x14ac:dyDescent="0.4">
      <c r="A963" s="1168" t="s">
        <v>2336</v>
      </c>
      <c r="B963" s="1168" t="s">
        <v>2265</v>
      </c>
      <c r="C963" s="36" t="s">
        <v>2218</v>
      </c>
      <c r="D963" s="24" t="s">
        <v>1869</v>
      </c>
      <c r="E963" s="1166">
        <v>1</v>
      </c>
    </row>
    <row r="964" spans="1:5" ht="45" x14ac:dyDescent="0.4">
      <c r="A964" s="1106" t="s">
        <v>1855</v>
      </c>
      <c r="B964" s="1168" t="s">
        <v>2265</v>
      </c>
      <c r="C964" s="36" t="s">
        <v>2218</v>
      </c>
      <c r="D964" s="24" t="s">
        <v>1869</v>
      </c>
      <c r="E964" s="1166">
        <v>1</v>
      </c>
    </row>
    <row r="965" spans="1:5" x14ac:dyDescent="0.4">
      <c r="A965" s="1106" t="s">
        <v>2337</v>
      </c>
      <c r="B965" s="1168" t="s">
        <v>2265</v>
      </c>
      <c r="C965" s="1106" t="s">
        <v>2218</v>
      </c>
      <c r="D965" s="24" t="s">
        <v>1869</v>
      </c>
      <c r="E965" s="1166">
        <v>1</v>
      </c>
    </row>
    <row r="966" spans="1:5" ht="30" x14ac:dyDescent="0.4">
      <c r="A966" s="1106" t="s">
        <v>16</v>
      </c>
      <c r="B966" s="1168" t="s">
        <v>2265</v>
      </c>
      <c r="C966" s="36" t="s">
        <v>2218</v>
      </c>
      <c r="D966" s="24" t="s">
        <v>1869</v>
      </c>
      <c r="E966" s="1166">
        <v>1</v>
      </c>
    </row>
    <row r="967" spans="1:5" ht="45" x14ac:dyDescent="0.4">
      <c r="A967" s="1106" t="s">
        <v>17</v>
      </c>
      <c r="B967" s="1168" t="s">
        <v>2265</v>
      </c>
      <c r="C967" s="36" t="s">
        <v>2218</v>
      </c>
      <c r="D967" s="24" t="s">
        <v>1869</v>
      </c>
      <c r="E967" s="1166">
        <v>1</v>
      </c>
    </row>
    <row r="968" spans="1:5" x14ac:dyDescent="0.4">
      <c r="A968" s="1106" t="s">
        <v>2338</v>
      </c>
      <c r="B968" s="1168" t="s">
        <v>2265</v>
      </c>
      <c r="C968" s="36" t="s">
        <v>2218</v>
      </c>
      <c r="D968" s="24" t="s">
        <v>1869</v>
      </c>
      <c r="E968" s="1166">
        <v>1</v>
      </c>
    </row>
    <row r="969" spans="1:5" x14ac:dyDescent="0.4">
      <c r="A969" s="1106" t="s">
        <v>2339</v>
      </c>
      <c r="B969" s="1168" t="s">
        <v>2265</v>
      </c>
      <c r="C969" s="36" t="s">
        <v>2218</v>
      </c>
      <c r="D969" s="24" t="s">
        <v>1869</v>
      </c>
      <c r="E969" s="1166">
        <v>1</v>
      </c>
    </row>
    <row r="970" spans="1:5" x14ac:dyDescent="0.4">
      <c r="A970" s="1106" t="s">
        <v>20</v>
      </c>
      <c r="B970" s="1168" t="s">
        <v>2265</v>
      </c>
      <c r="C970" s="36" t="s">
        <v>2218</v>
      </c>
      <c r="D970" s="24" t="s">
        <v>1869</v>
      </c>
      <c r="E970" s="1166">
        <v>1</v>
      </c>
    </row>
    <row r="971" spans="1:5" x14ac:dyDescent="0.4">
      <c r="A971" s="1106" t="s">
        <v>1856</v>
      </c>
      <c r="B971" s="1168" t="s">
        <v>2265</v>
      </c>
      <c r="C971" s="36" t="s">
        <v>2218</v>
      </c>
      <c r="D971" s="24" t="s">
        <v>1869</v>
      </c>
      <c r="E971" s="1166">
        <v>1</v>
      </c>
    </row>
    <row r="972" spans="1:5" x14ac:dyDescent="0.4">
      <c r="A972" s="1168" t="s">
        <v>35</v>
      </c>
      <c r="B972" s="1168" t="s">
        <v>2265</v>
      </c>
      <c r="C972" s="1106" t="s">
        <v>2218</v>
      </c>
      <c r="D972" s="24" t="s">
        <v>1869</v>
      </c>
      <c r="E972" s="1166">
        <v>1</v>
      </c>
    </row>
    <row r="973" spans="1:5" x14ac:dyDescent="0.4">
      <c r="A973" s="1106" t="s">
        <v>38</v>
      </c>
      <c r="B973" s="1168" t="s">
        <v>2265</v>
      </c>
      <c r="C973" s="36" t="s">
        <v>2218</v>
      </c>
      <c r="D973" s="24" t="s">
        <v>1869</v>
      </c>
      <c r="E973" s="1166">
        <v>1</v>
      </c>
    </row>
    <row r="974" spans="1:5" x14ac:dyDescent="0.4">
      <c r="A974" s="1106" t="s">
        <v>39</v>
      </c>
      <c r="B974" s="1168" t="s">
        <v>2265</v>
      </c>
      <c r="C974" s="1106" t="s">
        <v>2218</v>
      </c>
      <c r="D974" s="24" t="s">
        <v>1869</v>
      </c>
      <c r="E974" s="1166">
        <v>1</v>
      </c>
    </row>
    <row r="975" spans="1:5" ht="30" x14ac:dyDescent="0.4">
      <c r="A975" s="1106" t="s">
        <v>40</v>
      </c>
      <c r="B975" s="1168" t="s">
        <v>2265</v>
      </c>
      <c r="C975" s="36" t="s">
        <v>2218</v>
      </c>
      <c r="D975" s="24" t="s">
        <v>1869</v>
      </c>
      <c r="E975" s="1166">
        <v>1</v>
      </c>
    </row>
    <row r="976" spans="1:5" x14ac:dyDescent="0.4">
      <c r="A976" s="1106" t="s">
        <v>41</v>
      </c>
      <c r="B976" s="1168" t="s">
        <v>2265</v>
      </c>
      <c r="C976" s="36" t="s">
        <v>2218</v>
      </c>
      <c r="D976" s="24" t="s">
        <v>1869</v>
      </c>
      <c r="E976" s="1166">
        <v>1</v>
      </c>
    </row>
    <row r="977" spans="1:5" x14ac:dyDescent="0.4">
      <c r="A977" s="1106" t="s">
        <v>2340</v>
      </c>
      <c r="B977" s="1168" t="s">
        <v>2265</v>
      </c>
      <c r="C977" s="36" t="s">
        <v>2218</v>
      </c>
      <c r="D977" s="24" t="s">
        <v>1869</v>
      </c>
      <c r="E977" s="1166">
        <v>1</v>
      </c>
    </row>
    <row r="978" spans="1:5" ht="30" x14ac:dyDescent="0.4">
      <c r="A978" s="1168" t="s">
        <v>54</v>
      </c>
      <c r="B978" s="1168" t="s">
        <v>2265</v>
      </c>
      <c r="C978" s="36" t="s">
        <v>2218</v>
      </c>
      <c r="D978" s="24" t="s">
        <v>1869</v>
      </c>
      <c r="E978" s="1166">
        <v>1</v>
      </c>
    </row>
    <row r="979" spans="1:5" x14ac:dyDescent="0.4">
      <c r="A979" s="1106" t="s">
        <v>62</v>
      </c>
      <c r="B979" s="1168" t="s">
        <v>2265</v>
      </c>
      <c r="C979" s="36" t="s">
        <v>2218</v>
      </c>
      <c r="D979" s="24" t="s">
        <v>1869</v>
      </c>
      <c r="E979" s="1166">
        <v>1</v>
      </c>
    </row>
    <row r="980" spans="1:5" x14ac:dyDescent="0.4">
      <c r="A980" s="1106" t="s">
        <v>65</v>
      </c>
      <c r="B980" s="1168" t="s">
        <v>2265</v>
      </c>
      <c r="C980" s="36" t="s">
        <v>2218</v>
      </c>
      <c r="D980" s="24" t="s">
        <v>1869</v>
      </c>
      <c r="E980" s="1166">
        <v>1</v>
      </c>
    </row>
    <row r="981" spans="1:5" ht="30" x14ac:dyDescent="0.4">
      <c r="A981" s="1106" t="s">
        <v>73</v>
      </c>
      <c r="B981" s="1168" t="s">
        <v>2265</v>
      </c>
      <c r="C981" s="36" t="s">
        <v>2218</v>
      </c>
      <c r="D981" s="24" t="s">
        <v>1869</v>
      </c>
      <c r="E981" s="1166">
        <v>1</v>
      </c>
    </row>
    <row r="982" spans="1:5" x14ac:dyDescent="0.4">
      <c r="A982" s="1106" t="s">
        <v>2341</v>
      </c>
      <c r="B982" s="1168" t="s">
        <v>2265</v>
      </c>
      <c r="C982" s="36" t="s">
        <v>2218</v>
      </c>
      <c r="D982" s="24" t="s">
        <v>1869</v>
      </c>
      <c r="E982" s="1166">
        <v>1</v>
      </c>
    </row>
    <row r="983" spans="1:5" x14ac:dyDescent="0.4">
      <c r="A983" s="1106" t="s">
        <v>2342</v>
      </c>
      <c r="B983" s="1168" t="s">
        <v>2265</v>
      </c>
      <c r="C983" s="36" t="s">
        <v>2218</v>
      </c>
      <c r="D983" s="24" t="s">
        <v>1869</v>
      </c>
      <c r="E983" s="1166">
        <v>1</v>
      </c>
    </row>
    <row r="984" spans="1:5" x14ac:dyDescent="0.4">
      <c r="A984" s="1106" t="s">
        <v>82</v>
      </c>
      <c r="B984" s="1168" t="s">
        <v>2265</v>
      </c>
      <c r="C984" s="36" t="s">
        <v>2218</v>
      </c>
      <c r="D984" s="24" t="s">
        <v>1869</v>
      </c>
      <c r="E984" s="1166">
        <v>1</v>
      </c>
    </row>
    <row r="985" spans="1:5" ht="30" x14ac:dyDescent="0.4">
      <c r="A985" s="1168" t="s">
        <v>2343</v>
      </c>
      <c r="B985" s="1168" t="s">
        <v>2265</v>
      </c>
      <c r="C985" s="36" t="s">
        <v>2218</v>
      </c>
      <c r="D985" s="24" t="s">
        <v>1869</v>
      </c>
      <c r="E985" s="1166">
        <v>1</v>
      </c>
    </row>
    <row r="986" spans="1:5" ht="30" x14ac:dyDescent="0.4">
      <c r="A986" s="1106" t="s">
        <v>2344</v>
      </c>
      <c r="B986" s="1168" t="s">
        <v>2265</v>
      </c>
      <c r="C986" s="36" t="s">
        <v>2218</v>
      </c>
      <c r="D986" s="24" t="s">
        <v>1869</v>
      </c>
      <c r="E986" s="1166">
        <v>1</v>
      </c>
    </row>
    <row r="987" spans="1:5" x14ac:dyDescent="0.4">
      <c r="A987" s="1106" t="s">
        <v>2345</v>
      </c>
      <c r="B987" s="1168" t="s">
        <v>2265</v>
      </c>
      <c r="C987" s="36" t="s">
        <v>2218</v>
      </c>
      <c r="D987" s="24" t="s">
        <v>1869</v>
      </c>
      <c r="E987" s="1166">
        <v>1</v>
      </c>
    </row>
    <row r="988" spans="1:5" x14ac:dyDescent="0.4">
      <c r="A988" s="1106" t="s">
        <v>118</v>
      </c>
      <c r="B988" s="1168" t="s">
        <v>2265</v>
      </c>
      <c r="C988" s="36" t="s">
        <v>2218</v>
      </c>
      <c r="D988" s="24" t="s">
        <v>1869</v>
      </c>
      <c r="E988" s="1166">
        <v>1</v>
      </c>
    </row>
    <row r="989" spans="1:5" x14ac:dyDescent="0.4">
      <c r="A989" s="1168" t="s">
        <v>2346</v>
      </c>
      <c r="B989" s="1168" t="s">
        <v>2265</v>
      </c>
      <c r="C989" s="36" t="s">
        <v>2218</v>
      </c>
      <c r="D989" s="24" t="s">
        <v>1869</v>
      </c>
      <c r="E989" s="1166">
        <v>1</v>
      </c>
    </row>
    <row r="990" spans="1:5" ht="30" x14ac:dyDescent="0.4">
      <c r="A990" s="1106" t="s">
        <v>124</v>
      </c>
      <c r="B990" s="1168" t="s">
        <v>2265</v>
      </c>
      <c r="C990" s="36" t="s">
        <v>2218</v>
      </c>
      <c r="D990" s="24" t="s">
        <v>1869</v>
      </c>
      <c r="E990" s="1166">
        <v>1</v>
      </c>
    </row>
    <row r="991" spans="1:5" x14ac:dyDescent="0.4">
      <c r="A991" s="1106" t="s">
        <v>2347</v>
      </c>
      <c r="B991" s="1168" t="s">
        <v>2265</v>
      </c>
      <c r="C991" s="36" t="s">
        <v>2218</v>
      </c>
      <c r="D991" s="24" t="s">
        <v>1869</v>
      </c>
      <c r="E991" s="1166">
        <v>1</v>
      </c>
    </row>
    <row r="992" spans="1:5" x14ac:dyDescent="0.4">
      <c r="A992" s="1106" t="s">
        <v>2348</v>
      </c>
      <c r="B992" s="1168" t="s">
        <v>2265</v>
      </c>
      <c r="C992" s="36" t="s">
        <v>2218</v>
      </c>
      <c r="D992" s="24" t="s">
        <v>1869</v>
      </c>
      <c r="E992" s="1166">
        <v>1</v>
      </c>
    </row>
    <row r="993" spans="1:5" x14ac:dyDescent="0.4">
      <c r="A993" s="1106" t="s">
        <v>2349</v>
      </c>
      <c r="B993" s="1168" t="s">
        <v>2265</v>
      </c>
      <c r="C993" s="36" t="s">
        <v>2218</v>
      </c>
      <c r="D993" s="24" t="s">
        <v>1869</v>
      </c>
      <c r="E993" s="1166">
        <v>1</v>
      </c>
    </row>
    <row r="994" spans="1:5" x14ac:dyDescent="0.4">
      <c r="A994" s="1106" t="s">
        <v>1857</v>
      </c>
      <c r="B994" s="1168" t="s">
        <v>2265</v>
      </c>
      <c r="C994" s="36" t="s">
        <v>2218</v>
      </c>
      <c r="D994" s="24" t="s">
        <v>1869</v>
      </c>
      <c r="E994" s="1166">
        <v>1</v>
      </c>
    </row>
    <row r="995" spans="1:5" ht="30" x14ac:dyDescent="0.4">
      <c r="A995" s="1106" t="s">
        <v>2350</v>
      </c>
      <c r="B995" s="1106" t="s">
        <v>2265</v>
      </c>
      <c r="C995" s="36" t="s">
        <v>2218</v>
      </c>
      <c r="D995" s="24" t="s">
        <v>1869</v>
      </c>
      <c r="E995" s="1166">
        <v>1</v>
      </c>
    </row>
    <row r="996" spans="1:5" ht="30" x14ac:dyDescent="0.4">
      <c r="A996" s="1106" t="s">
        <v>2351</v>
      </c>
      <c r="B996" s="1168" t="s">
        <v>2265</v>
      </c>
      <c r="C996" s="36" t="s">
        <v>2218</v>
      </c>
      <c r="D996" s="24" t="s">
        <v>1869</v>
      </c>
      <c r="E996" s="1166">
        <v>1</v>
      </c>
    </row>
    <row r="997" spans="1:5" ht="30" x14ac:dyDescent="0.4">
      <c r="A997" s="1168" t="s">
        <v>2352</v>
      </c>
      <c r="B997" s="1168" t="s">
        <v>2265</v>
      </c>
      <c r="C997" s="36" t="s">
        <v>2218</v>
      </c>
      <c r="D997" s="24" t="s">
        <v>1869</v>
      </c>
      <c r="E997" s="1166">
        <v>1</v>
      </c>
    </row>
    <row r="998" spans="1:5" ht="30" x14ac:dyDescent="0.4">
      <c r="A998" s="1106" t="s">
        <v>2353</v>
      </c>
      <c r="B998" s="1168" t="s">
        <v>2265</v>
      </c>
      <c r="C998" s="36" t="s">
        <v>2218</v>
      </c>
      <c r="D998" s="24" t="s">
        <v>1869</v>
      </c>
      <c r="E998" s="1166">
        <v>1</v>
      </c>
    </row>
    <row r="999" spans="1:5" ht="30" x14ac:dyDescent="0.4">
      <c r="A999" s="1106" t="s">
        <v>2354</v>
      </c>
      <c r="B999" s="1168" t="s">
        <v>2265</v>
      </c>
      <c r="C999" s="36" t="s">
        <v>2218</v>
      </c>
      <c r="D999" s="24" t="s">
        <v>1869</v>
      </c>
      <c r="E999" s="1166">
        <v>1</v>
      </c>
    </row>
    <row r="1000" spans="1:5" ht="60" x14ac:dyDescent="0.4">
      <c r="A1000" s="1106" t="s">
        <v>138</v>
      </c>
      <c r="B1000" s="1168" t="s">
        <v>2265</v>
      </c>
      <c r="C1000" s="36" t="s">
        <v>2218</v>
      </c>
      <c r="D1000" s="24" t="s">
        <v>1869</v>
      </c>
      <c r="E1000" s="1166">
        <v>1</v>
      </c>
    </row>
    <row r="1001" spans="1:5" ht="30" x14ac:dyDescent="0.4">
      <c r="A1001" s="1168" t="s">
        <v>146</v>
      </c>
      <c r="B1001" s="1168" t="s">
        <v>2265</v>
      </c>
      <c r="C1001" s="36" t="s">
        <v>2218</v>
      </c>
      <c r="D1001" s="24" t="s">
        <v>1869</v>
      </c>
      <c r="E1001" s="1166">
        <v>1</v>
      </c>
    </row>
    <row r="1002" spans="1:5" x14ac:dyDescent="0.4">
      <c r="A1002" s="1106" t="s">
        <v>2355</v>
      </c>
      <c r="B1002" s="1168" t="s">
        <v>2265</v>
      </c>
      <c r="C1002" s="36" t="s">
        <v>2218</v>
      </c>
      <c r="D1002" s="24" t="s">
        <v>1869</v>
      </c>
      <c r="E1002" s="1166">
        <v>1</v>
      </c>
    </row>
    <row r="1003" spans="1:5" x14ac:dyDescent="0.4">
      <c r="A1003" s="1106" t="s">
        <v>2356</v>
      </c>
      <c r="B1003" s="1168" t="s">
        <v>2265</v>
      </c>
      <c r="C1003" s="36" t="s">
        <v>2218</v>
      </c>
      <c r="D1003" s="24" t="s">
        <v>1869</v>
      </c>
      <c r="E1003" s="1166">
        <v>1</v>
      </c>
    </row>
    <row r="1004" spans="1:5" x14ac:dyDescent="0.4">
      <c r="A1004" s="1106" t="s">
        <v>2357</v>
      </c>
      <c r="B1004" s="1168" t="s">
        <v>2265</v>
      </c>
      <c r="C1004" s="36" t="s">
        <v>2218</v>
      </c>
      <c r="D1004" s="24" t="s">
        <v>1869</v>
      </c>
      <c r="E1004" s="1166">
        <v>1</v>
      </c>
    </row>
    <row r="1005" spans="1:5" x14ac:dyDescent="0.4">
      <c r="A1005" s="1168" t="s">
        <v>2358</v>
      </c>
      <c r="B1005" s="1168" t="s">
        <v>2265</v>
      </c>
      <c r="C1005" s="36" t="s">
        <v>2218</v>
      </c>
      <c r="D1005" s="24" t="s">
        <v>1869</v>
      </c>
      <c r="E1005" s="1166">
        <v>1</v>
      </c>
    </row>
    <row r="1006" spans="1:5" x14ac:dyDescent="0.4">
      <c r="A1006" s="1168" t="s">
        <v>2359</v>
      </c>
      <c r="B1006" s="1168" t="s">
        <v>2265</v>
      </c>
      <c r="C1006" s="36" t="s">
        <v>2218</v>
      </c>
      <c r="D1006" s="24" t="s">
        <v>1869</v>
      </c>
      <c r="E1006" s="1166">
        <v>1</v>
      </c>
    </row>
    <row r="1007" spans="1:5" ht="30" x14ac:dyDescent="0.4">
      <c r="A1007" s="1106" t="s">
        <v>164</v>
      </c>
      <c r="B1007" s="1168" t="s">
        <v>2265</v>
      </c>
      <c r="C1007" s="36" t="s">
        <v>2218</v>
      </c>
      <c r="D1007" s="24" t="s">
        <v>1869</v>
      </c>
      <c r="E1007" s="1166">
        <v>1</v>
      </c>
    </row>
    <row r="1008" spans="1:5" x14ac:dyDescent="0.4">
      <c r="A1008" s="1106" t="s">
        <v>166</v>
      </c>
      <c r="B1008" s="1168" t="s">
        <v>2265</v>
      </c>
      <c r="C1008" s="36" t="s">
        <v>2218</v>
      </c>
      <c r="D1008" s="24" t="s">
        <v>1869</v>
      </c>
      <c r="E1008" s="1166">
        <v>1</v>
      </c>
    </row>
    <row r="1009" spans="1:5" x14ac:dyDescent="0.4">
      <c r="A1009" s="1106" t="s">
        <v>167</v>
      </c>
      <c r="B1009" s="1168" t="s">
        <v>2265</v>
      </c>
      <c r="C1009" s="36" t="s">
        <v>2218</v>
      </c>
      <c r="D1009" s="24" t="s">
        <v>1869</v>
      </c>
      <c r="E1009" s="1166">
        <v>1</v>
      </c>
    </row>
    <row r="1010" spans="1:5" x14ac:dyDescent="0.4">
      <c r="A1010" s="1106" t="s">
        <v>170</v>
      </c>
      <c r="B1010" s="1168" t="s">
        <v>2265</v>
      </c>
      <c r="C1010" s="36" t="s">
        <v>2218</v>
      </c>
      <c r="D1010" s="24" t="s">
        <v>1869</v>
      </c>
      <c r="E1010" s="1166">
        <v>1</v>
      </c>
    </row>
    <row r="1011" spans="1:5" ht="30" x14ac:dyDescent="0.4">
      <c r="A1011" s="1106" t="s">
        <v>2360</v>
      </c>
      <c r="B1011" s="1168" t="s">
        <v>2265</v>
      </c>
      <c r="C1011" s="36" t="s">
        <v>2218</v>
      </c>
      <c r="D1011" s="24" t="s">
        <v>1869</v>
      </c>
      <c r="E1011" s="1166">
        <v>1</v>
      </c>
    </row>
    <row r="1012" spans="1:5" ht="30" x14ac:dyDescent="0.4">
      <c r="A1012" s="1106" t="s">
        <v>2361</v>
      </c>
      <c r="B1012" s="1168" t="s">
        <v>2265</v>
      </c>
      <c r="C1012" s="36" t="s">
        <v>2218</v>
      </c>
      <c r="D1012" s="24" t="s">
        <v>1869</v>
      </c>
      <c r="E1012" s="1166">
        <v>1</v>
      </c>
    </row>
    <row r="1013" spans="1:5" ht="30" x14ac:dyDescent="0.4">
      <c r="A1013" s="1168" t="s">
        <v>173</v>
      </c>
      <c r="B1013" s="1168" t="s">
        <v>2265</v>
      </c>
      <c r="C1013" s="36" t="s">
        <v>2218</v>
      </c>
      <c r="D1013" s="24" t="s">
        <v>1869</v>
      </c>
      <c r="E1013" s="1166">
        <v>1</v>
      </c>
    </row>
    <row r="1014" spans="1:5" ht="30" x14ac:dyDescent="0.4">
      <c r="A1014" s="1106" t="s">
        <v>2362</v>
      </c>
      <c r="B1014" s="1168" t="s">
        <v>2265</v>
      </c>
      <c r="C1014" s="36" t="s">
        <v>2218</v>
      </c>
      <c r="D1014" s="24" t="s">
        <v>1869</v>
      </c>
      <c r="E1014" s="1166">
        <v>1</v>
      </c>
    </row>
    <row r="1015" spans="1:5" x14ac:dyDescent="0.4">
      <c r="A1015" s="1106" t="s">
        <v>2363</v>
      </c>
      <c r="B1015" s="1168" t="s">
        <v>2265</v>
      </c>
      <c r="C1015" s="36" t="s">
        <v>2218</v>
      </c>
      <c r="D1015" s="24" t="s">
        <v>1869</v>
      </c>
      <c r="E1015" s="1166">
        <v>1</v>
      </c>
    </row>
    <row r="1016" spans="1:5" x14ac:dyDescent="0.4">
      <c r="A1016" s="1106" t="s">
        <v>2364</v>
      </c>
      <c r="B1016" s="1168" t="s">
        <v>2265</v>
      </c>
      <c r="C1016" s="1106" t="s">
        <v>2218</v>
      </c>
      <c r="D1016" s="24" t="s">
        <v>1869</v>
      </c>
      <c r="E1016" s="1166">
        <v>1</v>
      </c>
    </row>
    <row r="1017" spans="1:5" x14ac:dyDescent="0.4">
      <c r="A1017" s="1168" t="s">
        <v>2365</v>
      </c>
      <c r="B1017" s="1168" t="s">
        <v>2265</v>
      </c>
      <c r="C1017" s="1106" t="s">
        <v>2218</v>
      </c>
      <c r="D1017" s="24" t="s">
        <v>1869</v>
      </c>
      <c r="E1017" s="1166">
        <v>1</v>
      </c>
    </row>
    <row r="1018" spans="1:5" x14ac:dyDescent="0.4">
      <c r="A1018" s="1106" t="s">
        <v>180</v>
      </c>
      <c r="B1018" s="1168" t="s">
        <v>2265</v>
      </c>
      <c r="C1018" s="36" t="s">
        <v>2218</v>
      </c>
      <c r="D1018" s="24" t="s">
        <v>1869</v>
      </c>
      <c r="E1018" s="1166">
        <v>1</v>
      </c>
    </row>
    <row r="1019" spans="1:5" x14ac:dyDescent="0.4">
      <c r="A1019" s="1168" t="s">
        <v>2366</v>
      </c>
      <c r="B1019" s="1168" t="s">
        <v>2265</v>
      </c>
      <c r="C1019" s="36" t="s">
        <v>2218</v>
      </c>
      <c r="D1019" s="24" t="s">
        <v>1869</v>
      </c>
      <c r="E1019" s="1166">
        <v>1</v>
      </c>
    </row>
    <row r="1020" spans="1:5" x14ac:dyDescent="0.4">
      <c r="A1020" s="1168" t="s">
        <v>193</v>
      </c>
      <c r="B1020" s="1168" t="s">
        <v>2265</v>
      </c>
      <c r="C1020" s="36" t="s">
        <v>2218</v>
      </c>
      <c r="D1020" s="24" t="s">
        <v>1869</v>
      </c>
      <c r="E1020" s="1166">
        <v>1</v>
      </c>
    </row>
    <row r="1021" spans="1:5" ht="30" x14ac:dyDescent="0.4">
      <c r="A1021" s="1106" t="s">
        <v>2367</v>
      </c>
      <c r="B1021" s="1168" t="s">
        <v>2265</v>
      </c>
      <c r="C1021" s="36" t="s">
        <v>2218</v>
      </c>
      <c r="D1021" s="24" t="s">
        <v>1869</v>
      </c>
      <c r="E1021" s="1166">
        <v>1</v>
      </c>
    </row>
    <row r="1022" spans="1:5" x14ac:dyDescent="0.4">
      <c r="A1022" s="1106" t="s">
        <v>2368</v>
      </c>
      <c r="B1022" s="1168" t="s">
        <v>2265</v>
      </c>
      <c r="C1022" s="36" t="s">
        <v>2218</v>
      </c>
      <c r="D1022" s="24" t="s">
        <v>1869</v>
      </c>
      <c r="E1022" s="1166">
        <v>1</v>
      </c>
    </row>
    <row r="1023" spans="1:5" ht="30" x14ac:dyDescent="0.4">
      <c r="A1023" s="1168" t="s">
        <v>2369</v>
      </c>
      <c r="B1023" s="1168" t="s">
        <v>2265</v>
      </c>
      <c r="C1023" s="36" t="s">
        <v>2218</v>
      </c>
      <c r="D1023" s="24" t="s">
        <v>1869</v>
      </c>
      <c r="E1023" s="1166">
        <v>1</v>
      </c>
    </row>
    <row r="1024" spans="1:5" ht="30" x14ac:dyDescent="0.4">
      <c r="A1024" s="1106" t="s">
        <v>207</v>
      </c>
      <c r="B1024" s="1168" t="s">
        <v>2265</v>
      </c>
      <c r="C1024" s="36" t="s">
        <v>2218</v>
      </c>
      <c r="D1024" s="24" t="s">
        <v>1869</v>
      </c>
      <c r="E1024" s="1166">
        <v>1</v>
      </c>
    </row>
    <row r="1025" spans="1:5" x14ac:dyDescent="0.4">
      <c r="A1025" s="1106" t="s">
        <v>2370</v>
      </c>
      <c r="B1025" s="1168" t="s">
        <v>2265</v>
      </c>
      <c r="C1025" s="36" t="s">
        <v>2218</v>
      </c>
      <c r="D1025" s="24" t="s">
        <v>1869</v>
      </c>
      <c r="E1025" s="1166">
        <v>1</v>
      </c>
    </row>
    <row r="1026" spans="1:5" ht="30" x14ac:dyDescent="0.4">
      <c r="A1026" s="1106" t="s">
        <v>2371</v>
      </c>
      <c r="B1026" s="1168" t="s">
        <v>2265</v>
      </c>
      <c r="C1026" s="36" t="s">
        <v>2218</v>
      </c>
      <c r="D1026" s="24" t="s">
        <v>1869</v>
      </c>
      <c r="E1026" s="1166">
        <v>1</v>
      </c>
    </row>
    <row r="1027" spans="1:5" ht="45" x14ac:dyDescent="0.4">
      <c r="A1027" s="1106" t="s">
        <v>215</v>
      </c>
      <c r="B1027" s="1168" t="s">
        <v>2265</v>
      </c>
      <c r="C1027" s="36" t="s">
        <v>2218</v>
      </c>
      <c r="D1027" s="24" t="s">
        <v>1869</v>
      </c>
      <c r="E1027" s="1166">
        <v>1</v>
      </c>
    </row>
    <row r="1028" spans="1:5" ht="30" x14ac:dyDescent="0.4">
      <c r="A1028" s="1106" t="s">
        <v>216</v>
      </c>
      <c r="B1028" s="1168" t="s">
        <v>2265</v>
      </c>
      <c r="C1028" s="36" t="s">
        <v>2218</v>
      </c>
      <c r="D1028" s="24" t="s">
        <v>1869</v>
      </c>
      <c r="E1028" s="1166">
        <v>1</v>
      </c>
    </row>
    <row r="1029" spans="1:5" x14ac:dyDescent="0.4">
      <c r="A1029" s="1106" t="s">
        <v>2372</v>
      </c>
      <c r="B1029" s="1168" t="s">
        <v>2265</v>
      </c>
      <c r="C1029" s="1106" t="s">
        <v>2218</v>
      </c>
      <c r="D1029" s="24" t="s">
        <v>1869</v>
      </c>
      <c r="E1029" s="1166">
        <v>1</v>
      </c>
    </row>
    <row r="1030" spans="1:5" x14ac:dyDescent="0.4">
      <c r="A1030" s="1106" t="s">
        <v>223</v>
      </c>
      <c r="B1030" s="1168" t="s">
        <v>2265</v>
      </c>
      <c r="C1030" s="36" t="s">
        <v>2218</v>
      </c>
      <c r="D1030" s="24" t="s">
        <v>1869</v>
      </c>
      <c r="E1030" s="1166">
        <v>1</v>
      </c>
    </row>
    <row r="1031" spans="1:5" ht="30" x14ac:dyDescent="0.4">
      <c r="A1031" s="1106" t="s">
        <v>2373</v>
      </c>
      <c r="B1031" s="1168" t="s">
        <v>2265</v>
      </c>
      <c r="C1031" s="36" t="s">
        <v>2218</v>
      </c>
      <c r="D1031" s="24" t="s">
        <v>1869</v>
      </c>
      <c r="E1031" s="1166">
        <v>1</v>
      </c>
    </row>
    <row r="1032" spans="1:5" x14ac:dyDescent="0.4">
      <c r="A1032" s="1106" t="s">
        <v>2374</v>
      </c>
      <c r="B1032" s="1168" t="s">
        <v>2265</v>
      </c>
      <c r="C1032" s="36" t="s">
        <v>2218</v>
      </c>
      <c r="D1032" s="24" t="s">
        <v>1869</v>
      </c>
      <c r="E1032" s="1166">
        <v>1</v>
      </c>
    </row>
    <row r="1033" spans="1:5" ht="30" x14ac:dyDescent="0.4">
      <c r="A1033" s="1106" t="s">
        <v>2375</v>
      </c>
      <c r="B1033" s="1168" t="s">
        <v>2265</v>
      </c>
      <c r="C1033" s="36" t="s">
        <v>2218</v>
      </c>
      <c r="D1033" s="24" t="s">
        <v>1869</v>
      </c>
      <c r="E1033" s="1166">
        <v>1</v>
      </c>
    </row>
    <row r="1034" spans="1:5" ht="30" x14ac:dyDescent="0.4">
      <c r="A1034" s="1106" t="s">
        <v>2376</v>
      </c>
      <c r="B1034" s="1168" t="s">
        <v>2265</v>
      </c>
      <c r="C1034" s="36" t="s">
        <v>2218</v>
      </c>
      <c r="D1034" s="24" t="s">
        <v>1869</v>
      </c>
      <c r="E1034" s="1166">
        <v>1</v>
      </c>
    </row>
    <row r="1035" spans="1:5" ht="30" x14ac:dyDescent="0.4">
      <c r="A1035" s="1168" t="s">
        <v>2377</v>
      </c>
      <c r="B1035" s="1168" t="s">
        <v>2265</v>
      </c>
      <c r="C1035" s="36" t="s">
        <v>2218</v>
      </c>
      <c r="D1035" s="24" t="s">
        <v>1869</v>
      </c>
      <c r="E1035" s="1166">
        <v>1</v>
      </c>
    </row>
    <row r="1036" spans="1:5" ht="30" x14ac:dyDescent="0.4">
      <c r="A1036" s="1106" t="s">
        <v>2378</v>
      </c>
      <c r="B1036" s="1168" t="s">
        <v>2265</v>
      </c>
      <c r="C1036" s="36" t="s">
        <v>2218</v>
      </c>
      <c r="D1036" s="24" t="s">
        <v>1869</v>
      </c>
      <c r="E1036" s="1166">
        <v>1</v>
      </c>
    </row>
    <row r="1037" spans="1:5" x14ac:dyDescent="0.4">
      <c r="A1037" s="1106" t="s">
        <v>2379</v>
      </c>
      <c r="B1037" s="1168" t="s">
        <v>2265</v>
      </c>
      <c r="C1037" s="36" t="s">
        <v>2218</v>
      </c>
      <c r="D1037" s="24" t="s">
        <v>1869</v>
      </c>
      <c r="E1037" s="1166">
        <v>1</v>
      </c>
    </row>
    <row r="1038" spans="1:5" x14ac:dyDescent="0.4">
      <c r="A1038" s="1106" t="s">
        <v>2380</v>
      </c>
      <c r="B1038" s="1168" t="s">
        <v>2265</v>
      </c>
      <c r="C1038" s="1106" t="s">
        <v>2218</v>
      </c>
      <c r="D1038" s="24" t="s">
        <v>1869</v>
      </c>
      <c r="E1038" s="1166">
        <v>1</v>
      </c>
    </row>
    <row r="1039" spans="1:5" ht="30" x14ac:dyDescent="0.4">
      <c r="A1039" s="1106" t="s">
        <v>2381</v>
      </c>
      <c r="B1039" s="1168" t="s">
        <v>2265</v>
      </c>
      <c r="C1039" s="36" t="s">
        <v>2218</v>
      </c>
      <c r="D1039" s="24" t="s">
        <v>1869</v>
      </c>
      <c r="E1039" s="1166">
        <v>1</v>
      </c>
    </row>
    <row r="1040" spans="1:5" x14ac:dyDescent="0.4">
      <c r="A1040" s="1106" t="s">
        <v>2382</v>
      </c>
      <c r="B1040" s="1168" t="s">
        <v>2265</v>
      </c>
      <c r="C1040" s="1106" t="s">
        <v>2218</v>
      </c>
      <c r="D1040" s="24" t="s">
        <v>1869</v>
      </c>
      <c r="E1040" s="1166">
        <v>1</v>
      </c>
    </row>
    <row r="1041" spans="1:5" ht="30" x14ac:dyDescent="0.4">
      <c r="A1041" s="1106" t="s">
        <v>2383</v>
      </c>
      <c r="B1041" s="1168" t="s">
        <v>2265</v>
      </c>
      <c r="C1041" s="36" t="s">
        <v>2218</v>
      </c>
      <c r="D1041" s="24" t="s">
        <v>1869</v>
      </c>
      <c r="E1041" s="1166">
        <v>1</v>
      </c>
    </row>
    <row r="1042" spans="1:5" x14ac:dyDescent="0.4">
      <c r="A1042" s="1168" t="s">
        <v>253</v>
      </c>
      <c r="B1042" s="1168" t="s">
        <v>2265</v>
      </c>
      <c r="C1042" s="36" t="s">
        <v>2218</v>
      </c>
      <c r="D1042" s="24" t="s">
        <v>1869</v>
      </c>
      <c r="E1042" s="1166">
        <v>1</v>
      </c>
    </row>
    <row r="1043" spans="1:5" x14ac:dyDescent="0.4">
      <c r="A1043" s="1106" t="s">
        <v>2384</v>
      </c>
      <c r="B1043" s="1168" t="s">
        <v>2265</v>
      </c>
      <c r="C1043" s="36" t="s">
        <v>2218</v>
      </c>
      <c r="D1043" s="24" t="s">
        <v>1869</v>
      </c>
      <c r="E1043" s="1166">
        <v>1</v>
      </c>
    </row>
    <row r="1044" spans="1:5" ht="30" x14ac:dyDescent="0.4">
      <c r="A1044" s="1106" t="s">
        <v>2385</v>
      </c>
      <c r="B1044" s="1168" t="s">
        <v>2265</v>
      </c>
      <c r="C1044" s="36" t="s">
        <v>2218</v>
      </c>
      <c r="D1044" s="24" t="s">
        <v>1869</v>
      </c>
      <c r="E1044" s="1166">
        <v>1</v>
      </c>
    </row>
    <row r="1045" spans="1:5" x14ac:dyDescent="0.4">
      <c r="A1045" s="1106" t="s">
        <v>2386</v>
      </c>
      <c r="B1045" s="1168" t="s">
        <v>2265</v>
      </c>
      <c r="C1045" s="36" t="s">
        <v>2218</v>
      </c>
      <c r="D1045" s="24" t="s">
        <v>1869</v>
      </c>
      <c r="E1045" s="1166">
        <v>1</v>
      </c>
    </row>
    <row r="1046" spans="1:5" x14ac:dyDescent="0.4">
      <c r="A1046" s="1106" t="s">
        <v>260</v>
      </c>
      <c r="B1046" s="1168" t="s">
        <v>2265</v>
      </c>
      <c r="C1046" s="36" t="s">
        <v>2218</v>
      </c>
      <c r="D1046" s="24" t="s">
        <v>1869</v>
      </c>
      <c r="E1046" s="1166">
        <v>1</v>
      </c>
    </row>
    <row r="1047" spans="1:5" x14ac:dyDescent="0.4">
      <c r="A1047" s="1106" t="s">
        <v>2387</v>
      </c>
      <c r="B1047" s="1168" t="s">
        <v>2265</v>
      </c>
      <c r="C1047" s="36" t="s">
        <v>2218</v>
      </c>
      <c r="D1047" s="24" t="s">
        <v>1869</v>
      </c>
      <c r="E1047" s="1166">
        <v>1</v>
      </c>
    </row>
    <row r="1048" spans="1:5" x14ac:dyDescent="0.4">
      <c r="A1048" s="1168" t="s">
        <v>265</v>
      </c>
      <c r="B1048" s="1168" t="s">
        <v>2265</v>
      </c>
      <c r="C1048" s="36" t="s">
        <v>2218</v>
      </c>
      <c r="D1048" s="24" t="s">
        <v>1869</v>
      </c>
      <c r="E1048" s="1166">
        <v>1</v>
      </c>
    </row>
    <row r="1049" spans="1:5" x14ac:dyDescent="0.4">
      <c r="A1049" s="1168" t="s">
        <v>266</v>
      </c>
      <c r="B1049" s="1168" t="s">
        <v>2265</v>
      </c>
      <c r="C1049" s="36" t="s">
        <v>2218</v>
      </c>
      <c r="D1049" s="24" t="s">
        <v>1869</v>
      </c>
      <c r="E1049" s="1166">
        <v>1</v>
      </c>
    </row>
    <row r="1050" spans="1:5" x14ac:dyDescent="0.4">
      <c r="A1050" s="1168" t="s">
        <v>2388</v>
      </c>
      <c r="B1050" s="1168" t="s">
        <v>2265</v>
      </c>
      <c r="C1050" s="1106" t="s">
        <v>2218</v>
      </c>
      <c r="D1050" s="24" t="s">
        <v>1869</v>
      </c>
      <c r="E1050" s="1166">
        <v>1</v>
      </c>
    </row>
    <row r="1051" spans="1:5" x14ac:dyDescent="0.4">
      <c r="A1051" s="1106" t="s">
        <v>274</v>
      </c>
      <c r="B1051" s="1168" t="s">
        <v>2265</v>
      </c>
      <c r="C1051" s="1106" t="s">
        <v>2218</v>
      </c>
      <c r="D1051" s="24" t="s">
        <v>1869</v>
      </c>
      <c r="E1051" s="1166">
        <v>1</v>
      </c>
    </row>
    <row r="1052" spans="1:5" x14ac:dyDescent="0.4">
      <c r="A1052" s="1106" t="s">
        <v>279</v>
      </c>
      <c r="B1052" s="1168" t="s">
        <v>2265</v>
      </c>
      <c r="C1052" s="36" t="s">
        <v>2218</v>
      </c>
      <c r="D1052" s="24" t="s">
        <v>1869</v>
      </c>
      <c r="E1052" s="1166">
        <v>1</v>
      </c>
    </row>
    <row r="1053" spans="1:5" ht="30" x14ac:dyDescent="0.4">
      <c r="A1053" s="1106" t="s">
        <v>2389</v>
      </c>
      <c r="B1053" s="1168" t="s">
        <v>2265</v>
      </c>
      <c r="C1053" s="36" t="s">
        <v>2218</v>
      </c>
      <c r="D1053" s="24" t="s">
        <v>1869</v>
      </c>
      <c r="E1053" s="1166">
        <v>1</v>
      </c>
    </row>
    <row r="1054" spans="1:5" ht="30" x14ac:dyDescent="0.4">
      <c r="A1054" s="1106" t="s">
        <v>286</v>
      </c>
      <c r="B1054" s="1168" t="s">
        <v>2265</v>
      </c>
      <c r="C1054" s="36" t="s">
        <v>2218</v>
      </c>
      <c r="D1054" s="24" t="s">
        <v>1869</v>
      </c>
      <c r="E1054" s="1166">
        <v>1</v>
      </c>
    </row>
    <row r="1055" spans="1:5" ht="30" x14ac:dyDescent="0.4">
      <c r="A1055" s="1106" t="s">
        <v>289</v>
      </c>
      <c r="B1055" s="1168" t="s">
        <v>2265</v>
      </c>
      <c r="C1055" s="36" t="s">
        <v>2218</v>
      </c>
      <c r="D1055" s="24" t="s">
        <v>1869</v>
      </c>
      <c r="E1055" s="1166">
        <v>1</v>
      </c>
    </row>
    <row r="1056" spans="1:5" ht="45" x14ac:dyDescent="0.4">
      <c r="A1056" s="1168" t="s">
        <v>290</v>
      </c>
      <c r="B1056" s="1168" t="s">
        <v>2265</v>
      </c>
      <c r="C1056" s="36" t="s">
        <v>2218</v>
      </c>
      <c r="D1056" s="24" t="s">
        <v>1869</v>
      </c>
      <c r="E1056" s="1166">
        <v>1</v>
      </c>
    </row>
    <row r="1057" spans="1:5" ht="30" x14ac:dyDescent="0.4">
      <c r="A1057" s="1106" t="s">
        <v>300</v>
      </c>
      <c r="B1057" s="1168" t="s">
        <v>2265</v>
      </c>
      <c r="C1057" s="36" t="s">
        <v>2218</v>
      </c>
      <c r="D1057" s="24" t="s">
        <v>1869</v>
      </c>
      <c r="E1057" s="1166">
        <v>1</v>
      </c>
    </row>
    <row r="1058" spans="1:5" x14ac:dyDescent="0.4">
      <c r="A1058" s="1106" t="s">
        <v>311</v>
      </c>
      <c r="B1058" s="1168" t="s">
        <v>2265</v>
      </c>
      <c r="C1058" s="36" t="s">
        <v>2218</v>
      </c>
      <c r="D1058" s="24" t="s">
        <v>1869</v>
      </c>
      <c r="E1058" s="1166">
        <v>1</v>
      </c>
    </row>
    <row r="1059" spans="1:5" ht="45" x14ac:dyDescent="0.4">
      <c r="A1059" s="1168" t="s">
        <v>315</v>
      </c>
      <c r="B1059" s="1168" t="s">
        <v>2265</v>
      </c>
      <c r="C1059" s="36" t="s">
        <v>2218</v>
      </c>
      <c r="D1059" s="24" t="s">
        <v>1869</v>
      </c>
      <c r="E1059" s="1166">
        <v>1</v>
      </c>
    </row>
    <row r="1060" spans="1:5" x14ac:dyDescent="0.4">
      <c r="A1060" s="1106" t="s">
        <v>318</v>
      </c>
      <c r="B1060" s="1168" t="s">
        <v>2265</v>
      </c>
      <c r="C1060" s="36" t="s">
        <v>2218</v>
      </c>
      <c r="D1060" s="24" t="s">
        <v>1869</v>
      </c>
      <c r="E1060" s="1166">
        <v>1</v>
      </c>
    </row>
    <row r="1061" spans="1:5" x14ac:dyDescent="0.4">
      <c r="A1061" s="1106" t="s">
        <v>2866</v>
      </c>
      <c r="B1061" s="1168" t="s">
        <v>2265</v>
      </c>
      <c r="C1061" s="36" t="s">
        <v>2218</v>
      </c>
      <c r="D1061" s="24" t="s">
        <v>1869</v>
      </c>
      <c r="E1061" s="1166">
        <v>1</v>
      </c>
    </row>
    <row r="1062" spans="1:5" x14ac:dyDescent="0.4">
      <c r="A1062" s="1106" t="s">
        <v>2390</v>
      </c>
      <c r="B1062" s="1168" t="s">
        <v>2265</v>
      </c>
      <c r="C1062" s="36" t="s">
        <v>2218</v>
      </c>
      <c r="D1062" s="24" t="s">
        <v>1869</v>
      </c>
      <c r="E1062" s="1166">
        <v>1</v>
      </c>
    </row>
    <row r="1063" spans="1:5" ht="30" x14ac:dyDescent="0.4">
      <c r="A1063" s="1168" t="s">
        <v>331</v>
      </c>
      <c r="B1063" s="1168" t="s">
        <v>2265</v>
      </c>
      <c r="C1063" s="1106" t="s">
        <v>2218</v>
      </c>
      <c r="D1063" s="24" t="s">
        <v>1869</v>
      </c>
      <c r="E1063" s="1166">
        <v>1</v>
      </c>
    </row>
    <row r="1064" spans="1:5" ht="30" x14ac:dyDescent="0.4">
      <c r="A1064" s="1106" t="s">
        <v>339</v>
      </c>
      <c r="B1064" s="1168" t="s">
        <v>2265</v>
      </c>
      <c r="C1064" s="36" t="s">
        <v>2218</v>
      </c>
      <c r="D1064" s="24" t="s">
        <v>1869</v>
      </c>
      <c r="E1064" s="1166">
        <v>1</v>
      </c>
    </row>
    <row r="1065" spans="1:5" ht="30" x14ac:dyDescent="0.4">
      <c r="A1065" s="1168" t="s">
        <v>340</v>
      </c>
      <c r="B1065" s="1168" t="s">
        <v>2265</v>
      </c>
      <c r="C1065" s="36" t="s">
        <v>2218</v>
      </c>
      <c r="D1065" s="24" t="s">
        <v>1869</v>
      </c>
      <c r="E1065" s="1166">
        <v>1</v>
      </c>
    </row>
    <row r="1066" spans="1:5" ht="30" x14ac:dyDescent="0.4">
      <c r="A1066" s="1168" t="s">
        <v>2391</v>
      </c>
      <c r="B1066" s="1168" t="s">
        <v>2265</v>
      </c>
      <c r="C1066" s="36" t="s">
        <v>2218</v>
      </c>
      <c r="D1066" s="24" t="s">
        <v>1869</v>
      </c>
      <c r="E1066" s="1166">
        <v>1</v>
      </c>
    </row>
    <row r="1067" spans="1:5" x14ac:dyDescent="0.4">
      <c r="A1067" s="1106" t="s">
        <v>346</v>
      </c>
      <c r="B1067" s="1168" t="s">
        <v>2265</v>
      </c>
      <c r="C1067" s="36" t="s">
        <v>2218</v>
      </c>
      <c r="D1067" s="24" t="s">
        <v>1869</v>
      </c>
      <c r="E1067" s="1166">
        <v>1</v>
      </c>
    </row>
    <row r="1068" spans="1:5" ht="30" x14ac:dyDescent="0.4">
      <c r="A1068" s="1168" t="s">
        <v>355</v>
      </c>
      <c r="B1068" s="1168" t="s">
        <v>2265</v>
      </c>
      <c r="C1068" s="36" t="s">
        <v>2218</v>
      </c>
      <c r="D1068" s="24" t="s">
        <v>1869</v>
      </c>
      <c r="E1068" s="1166">
        <v>1</v>
      </c>
    </row>
    <row r="1069" spans="1:5" x14ac:dyDescent="0.4">
      <c r="A1069" s="1168" t="s">
        <v>357</v>
      </c>
      <c r="B1069" s="1168" t="s">
        <v>2265</v>
      </c>
      <c r="C1069" s="36" t="s">
        <v>2218</v>
      </c>
      <c r="D1069" s="24" t="s">
        <v>1869</v>
      </c>
      <c r="E1069" s="1166">
        <v>1</v>
      </c>
    </row>
    <row r="1070" spans="1:5" x14ac:dyDescent="0.4">
      <c r="A1070" s="1106" t="s">
        <v>361</v>
      </c>
      <c r="B1070" s="1168" t="s">
        <v>2265</v>
      </c>
      <c r="C1070" s="36" t="s">
        <v>2218</v>
      </c>
      <c r="D1070" s="24" t="s">
        <v>1869</v>
      </c>
      <c r="E1070" s="1166">
        <v>1</v>
      </c>
    </row>
    <row r="1071" spans="1:5" ht="30" x14ac:dyDescent="0.4">
      <c r="A1071" s="1106" t="s">
        <v>370</v>
      </c>
      <c r="B1071" s="1168" t="s">
        <v>2265</v>
      </c>
      <c r="C1071" s="36" t="s">
        <v>2218</v>
      </c>
      <c r="D1071" s="24" t="s">
        <v>1869</v>
      </c>
      <c r="E1071" s="1166">
        <v>1</v>
      </c>
    </row>
    <row r="1072" spans="1:5" x14ac:dyDescent="0.4">
      <c r="A1072" s="1106" t="s">
        <v>2392</v>
      </c>
      <c r="B1072" s="1168" t="s">
        <v>2265</v>
      </c>
      <c r="C1072" s="36" t="s">
        <v>2218</v>
      </c>
      <c r="D1072" s="24" t="s">
        <v>1869</v>
      </c>
      <c r="E1072" s="1166">
        <v>1</v>
      </c>
    </row>
    <row r="1073" spans="1:5" x14ac:dyDescent="0.4">
      <c r="A1073" s="1168" t="s">
        <v>2393</v>
      </c>
      <c r="B1073" s="1168" t="s">
        <v>2265</v>
      </c>
      <c r="C1073" s="36" t="s">
        <v>2218</v>
      </c>
      <c r="D1073" s="24" t="s">
        <v>1869</v>
      </c>
      <c r="E1073" s="1166">
        <v>1</v>
      </c>
    </row>
    <row r="1074" spans="1:5" ht="30" x14ac:dyDescent="0.4">
      <c r="A1074" s="1168" t="s">
        <v>383</v>
      </c>
      <c r="B1074" s="1168" t="s">
        <v>2265</v>
      </c>
      <c r="C1074" s="36" t="s">
        <v>2218</v>
      </c>
      <c r="D1074" s="24" t="s">
        <v>1869</v>
      </c>
      <c r="E1074" s="1166">
        <v>1</v>
      </c>
    </row>
    <row r="1075" spans="1:5" ht="45" x14ac:dyDescent="0.4">
      <c r="A1075" s="1106" t="s">
        <v>2394</v>
      </c>
      <c r="B1075" s="1168" t="s">
        <v>2265</v>
      </c>
      <c r="C1075" s="36" t="s">
        <v>2218</v>
      </c>
      <c r="D1075" s="24" t="s">
        <v>1869</v>
      </c>
      <c r="E1075" s="1166">
        <v>1</v>
      </c>
    </row>
    <row r="1076" spans="1:5" ht="30" x14ac:dyDescent="0.4">
      <c r="A1076" s="1106" t="s">
        <v>2395</v>
      </c>
      <c r="B1076" s="1168" t="s">
        <v>2265</v>
      </c>
      <c r="C1076" s="36" t="s">
        <v>2218</v>
      </c>
      <c r="D1076" s="24" t="s">
        <v>1869</v>
      </c>
      <c r="E1076" s="1166">
        <v>1</v>
      </c>
    </row>
    <row r="1077" spans="1:5" x14ac:dyDescent="0.4">
      <c r="A1077" s="1106" t="s">
        <v>396</v>
      </c>
      <c r="B1077" s="1168" t="s">
        <v>2265</v>
      </c>
      <c r="C1077" s="36" t="s">
        <v>2218</v>
      </c>
      <c r="D1077" s="24" t="s">
        <v>1869</v>
      </c>
      <c r="E1077" s="1166">
        <v>1</v>
      </c>
    </row>
    <row r="1078" spans="1:5" ht="30" x14ac:dyDescent="0.4">
      <c r="A1078" s="1168" t="s">
        <v>401</v>
      </c>
      <c r="B1078" s="1168" t="s">
        <v>2265</v>
      </c>
      <c r="C1078" s="36" t="s">
        <v>2218</v>
      </c>
      <c r="D1078" s="24" t="s">
        <v>1869</v>
      </c>
      <c r="E1078" s="1166">
        <v>1</v>
      </c>
    </row>
    <row r="1079" spans="1:5" x14ac:dyDescent="0.4">
      <c r="A1079" s="1106" t="s">
        <v>415</v>
      </c>
      <c r="B1079" s="1168" t="s">
        <v>2265</v>
      </c>
      <c r="C1079" s="36" t="s">
        <v>2218</v>
      </c>
      <c r="D1079" s="24" t="s">
        <v>1869</v>
      </c>
      <c r="E1079" s="1166">
        <v>1</v>
      </c>
    </row>
    <row r="1080" spans="1:5" ht="30" x14ac:dyDescent="0.4">
      <c r="A1080" s="1106" t="s">
        <v>426</v>
      </c>
      <c r="B1080" s="1168" t="s">
        <v>2265</v>
      </c>
      <c r="C1080" s="36" t="s">
        <v>2218</v>
      </c>
      <c r="D1080" s="24" t="s">
        <v>1869</v>
      </c>
      <c r="E1080" s="1166">
        <v>1</v>
      </c>
    </row>
    <row r="1081" spans="1:5" ht="30" x14ac:dyDescent="0.4">
      <c r="A1081" s="1106" t="s">
        <v>427</v>
      </c>
      <c r="B1081" s="1168" t="s">
        <v>2265</v>
      </c>
      <c r="C1081" s="36" t="s">
        <v>2218</v>
      </c>
      <c r="D1081" s="24" t="s">
        <v>1869</v>
      </c>
      <c r="E1081" s="1166">
        <v>1</v>
      </c>
    </row>
    <row r="1082" spans="1:5" ht="30" x14ac:dyDescent="0.4">
      <c r="A1082" s="1106" t="s">
        <v>433</v>
      </c>
      <c r="B1082" s="1168" t="s">
        <v>2265</v>
      </c>
      <c r="C1082" s="36" t="s">
        <v>2218</v>
      </c>
      <c r="D1082" s="24" t="s">
        <v>1869</v>
      </c>
      <c r="E1082" s="1166">
        <v>1</v>
      </c>
    </row>
    <row r="1083" spans="1:5" x14ac:dyDescent="0.4">
      <c r="A1083" s="1168" t="s">
        <v>436</v>
      </c>
      <c r="B1083" s="1168" t="s">
        <v>2265</v>
      </c>
      <c r="C1083" s="1106" t="s">
        <v>2218</v>
      </c>
      <c r="D1083" s="24" t="s">
        <v>1869</v>
      </c>
      <c r="E1083" s="1166">
        <v>1</v>
      </c>
    </row>
    <row r="1084" spans="1:5" x14ac:dyDescent="0.4">
      <c r="A1084" s="1168" t="s">
        <v>441</v>
      </c>
      <c r="B1084" s="1168" t="s">
        <v>2265</v>
      </c>
      <c r="C1084" s="36" t="s">
        <v>2218</v>
      </c>
      <c r="D1084" s="24" t="s">
        <v>1869</v>
      </c>
      <c r="E1084" s="1166">
        <v>1</v>
      </c>
    </row>
    <row r="1085" spans="1:5" x14ac:dyDescent="0.4">
      <c r="A1085" s="1168" t="s">
        <v>444</v>
      </c>
      <c r="B1085" s="1168" t="s">
        <v>2265</v>
      </c>
      <c r="C1085" s="36" t="s">
        <v>2218</v>
      </c>
      <c r="D1085" s="24" t="s">
        <v>1869</v>
      </c>
      <c r="E1085" s="1166">
        <v>1</v>
      </c>
    </row>
    <row r="1086" spans="1:5" ht="30" x14ac:dyDescent="0.4">
      <c r="A1086" s="1106" t="s">
        <v>2396</v>
      </c>
      <c r="B1086" s="1168" t="s">
        <v>2265</v>
      </c>
      <c r="C1086" s="36" t="s">
        <v>2218</v>
      </c>
      <c r="D1086" s="24" t="s">
        <v>1869</v>
      </c>
      <c r="E1086" s="1166">
        <v>1</v>
      </c>
    </row>
    <row r="1087" spans="1:5" ht="30" x14ac:dyDescent="0.4">
      <c r="A1087" s="1168" t="s">
        <v>2397</v>
      </c>
      <c r="B1087" s="1168" t="s">
        <v>2265</v>
      </c>
      <c r="C1087" s="36" t="s">
        <v>2218</v>
      </c>
      <c r="D1087" s="24" t="s">
        <v>1869</v>
      </c>
      <c r="E1087" s="1166">
        <v>1</v>
      </c>
    </row>
    <row r="1088" spans="1:5" ht="45" x14ac:dyDescent="0.4">
      <c r="A1088" s="1106" t="s">
        <v>450</v>
      </c>
      <c r="B1088" s="1168" t="s">
        <v>2265</v>
      </c>
      <c r="C1088" s="36" t="s">
        <v>2218</v>
      </c>
      <c r="D1088" s="24" t="s">
        <v>1869</v>
      </c>
      <c r="E1088" s="1166">
        <v>1</v>
      </c>
    </row>
    <row r="1089" spans="1:5" ht="30" x14ac:dyDescent="0.4">
      <c r="A1089" s="1168" t="s">
        <v>455</v>
      </c>
      <c r="B1089" s="1168" t="s">
        <v>2265</v>
      </c>
      <c r="C1089" s="36" t="s">
        <v>2218</v>
      </c>
      <c r="D1089" s="24" t="s">
        <v>1869</v>
      </c>
      <c r="E1089" s="1166">
        <v>1</v>
      </c>
    </row>
    <row r="1090" spans="1:5" ht="30" x14ac:dyDescent="0.4">
      <c r="A1090" s="1106" t="s">
        <v>475</v>
      </c>
      <c r="B1090" s="1168" t="s">
        <v>2265</v>
      </c>
      <c r="C1090" s="36" t="s">
        <v>2218</v>
      </c>
      <c r="D1090" s="24" t="s">
        <v>1869</v>
      </c>
      <c r="E1090" s="1166">
        <v>1</v>
      </c>
    </row>
    <row r="1091" spans="1:5" x14ac:dyDescent="0.4">
      <c r="A1091" s="1106" t="s">
        <v>541</v>
      </c>
      <c r="B1091" s="1168" t="s">
        <v>2265</v>
      </c>
      <c r="C1091" s="36" t="s">
        <v>2218</v>
      </c>
      <c r="D1091" s="24" t="s">
        <v>1869</v>
      </c>
      <c r="E1091" s="1166">
        <v>1</v>
      </c>
    </row>
    <row r="1092" spans="1:5" x14ac:dyDescent="0.4">
      <c r="A1092" s="1106" t="s">
        <v>544</v>
      </c>
      <c r="B1092" s="1168" t="s">
        <v>2265</v>
      </c>
      <c r="C1092" s="36" t="s">
        <v>2218</v>
      </c>
      <c r="D1092" s="24" t="s">
        <v>1869</v>
      </c>
      <c r="E1092" s="1166">
        <v>1</v>
      </c>
    </row>
    <row r="1093" spans="1:5" x14ac:dyDescent="0.4">
      <c r="A1093" s="1168" t="s">
        <v>545</v>
      </c>
      <c r="B1093" s="1168" t="s">
        <v>2265</v>
      </c>
      <c r="C1093" s="36" t="s">
        <v>2218</v>
      </c>
      <c r="D1093" s="24" t="s">
        <v>1869</v>
      </c>
      <c r="E1093" s="1166">
        <v>1</v>
      </c>
    </row>
    <row r="1094" spans="1:5" x14ac:dyDescent="0.4">
      <c r="A1094" s="1106" t="s">
        <v>554</v>
      </c>
      <c r="B1094" s="1168" t="s">
        <v>2265</v>
      </c>
      <c r="C1094" s="36" t="s">
        <v>2218</v>
      </c>
      <c r="D1094" s="24" t="s">
        <v>1869</v>
      </c>
      <c r="E1094" s="1166">
        <v>1</v>
      </c>
    </row>
    <row r="1095" spans="1:5" ht="30" x14ac:dyDescent="0.4">
      <c r="A1095" s="1106" t="s">
        <v>566</v>
      </c>
      <c r="B1095" s="1168" t="s">
        <v>2265</v>
      </c>
      <c r="C1095" s="36" t="s">
        <v>2218</v>
      </c>
      <c r="D1095" s="24" t="s">
        <v>1869</v>
      </c>
      <c r="E1095" s="1166">
        <v>1</v>
      </c>
    </row>
    <row r="1096" spans="1:5" ht="30" x14ac:dyDescent="0.4">
      <c r="A1096" s="1106" t="s">
        <v>568</v>
      </c>
      <c r="B1096" s="1168" t="s">
        <v>2265</v>
      </c>
      <c r="C1096" s="36" t="s">
        <v>2218</v>
      </c>
      <c r="D1096" s="24" t="s">
        <v>1869</v>
      </c>
      <c r="E1096" s="1166">
        <v>1</v>
      </c>
    </row>
    <row r="1097" spans="1:5" x14ac:dyDescent="0.4">
      <c r="A1097" s="1106" t="s">
        <v>584</v>
      </c>
      <c r="B1097" s="1168" t="s">
        <v>2265</v>
      </c>
      <c r="C1097" s="36" t="s">
        <v>2218</v>
      </c>
      <c r="D1097" s="24" t="s">
        <v>1869</v>
      </c>
      <c r="E1097" s="1166">
        <v>1</v>
      </c>
    </row>
    <row r="1098" spans="1:5" ht="30" x14ac:dyDescent="0.4">
      <c r="A1098" s="1168" t="s">
        <v>607</v>
      </c>
      <c r="B1098" s="1168" t="s">
        <v>2265</v>
      </c>
      <c r="C1098" s="36" t="s">
        <v>2218</v>
      </c>
      <c r="D1098" s="24" t="s">
        <v>1869</v>
      </c>
      <c r="E1098" s="1166">
        <v>1</v>
      </c>
    </row>
    <row r="1099" spans="1:5" ht="30" x14ac:dyDescent="0.4">
      <c r="A1099" s="1106" t="s">
        <v>611</v>
      </c>
      <c r="B1099" s="1168" t="s">
        <v>2265</v>
      </c>
      <c r="C1099" s="36" t="s">
        <v>2218</v>
      </c>
      <c r="D1099" s="24" t="s">
        <v>1869</v>
      </c>
      <c r="E1099" s="1166">
        <v>1</v>
      </c>
    </row>
    <row r="1100" spans="1:5" x14ac:dyDescent="0.4">
      <c r="A1100" s="1106" t="s">
        <v>613</v>
      </c>
      <c r="B1100" s="1168" t="s">
        <v>2265</v>
      </c>
      <c r="C1100" s="36" t="s">
        <v>2218</v>
      </c>
      <c r="D1100" s="24" t="s">
        <v>1869</v>
      </c>
      <c r="E1100" s="1166">
        <v>1</v>
      </c>
    </row>
    <row r="1101" spans="1:5" ht="30" x14ac:dyDescent="0.4">
      <c r="A1101" s="1168" t="s">
        <v>617</v>
      </c>
      <c r="B1101" s="1168" t="s">
        <v>2265</v>
      </c>
      <c r="C1101" s="36" t="s">
        <v>2218</v>
      </c>
      <c r="D1101" s="24" t="s">
        <v>1869</v>
      </c>
      <c r="E1101" s="1166">
        <v>1</v>
      </c>
    </row>
    <row r="1102" spans="1:5" ht="30" x14ac:dyDescent="0.4">
      <c r="A1102" s="1168" t="s">
        <v>620</v>
      </c>
      <c r="B1102" s="1106" t="s">
        <v>2265</v>
      </c>
      <c r="C1102" s="36" t="s">
        <v>2218</v>
      </c>
      <c r="D1102" s="24" t="s">
        <v>1869</v>
      </c>
      <c r="E1102" s="1166">
        <v>1</v>
      </c>
    </row>
    <row r="1103" spans="1:5" x14ac:dyDescent="0.4">
      <c r="A1103" s="1106" t="s">
        <v>624</v>
      </c>
      <c r="B1103" s="1106" t="s">
        <v>2265</v>
      </c>
      <c r="C1103" s="1106" t="s">
        <v>2218</v>
      </c>
      <c r="D1103" s="24" t="s">
        <v>1869</v>
      </c>
      <c r="E1103" s="1166">
        <v>1</v>
      </c>
    </row>
    <row r="1104" spans="1:5" x14ac:dyDescent="0.4">
      <c r="A1104" s="1106" t="s">
        <v>628</v>
      </c>
      <c r="B1104" s="1168" t="s">
        <v>2265</v>
      </c>
      <c r="C1104" s="36" t="s">
        <v>2218</v>
      </c>
      <c r="D1104" s="24" t="s">
        <v>1869</v>
      </c>
      <c r="E1104" s="1166">
        <v>1</v>
      </c>
    </row>
    <row r="1105" spans="1:5" ht="30" x14ac:dyDescent="0.4">
      <c r="A1105" s="1106" t="s">
        <v>632</v>
      </c>
      <c r="B1105" s="1168" t="s">
        <v>2265</v>
      </c>
      <c r="C1105" s="36" t="s">
        <v>2218</v>
      </c>
      <c r="D1105" s="24" t="s">
        <v>1869</v>
      </c>
      <c r="E1105" s="1166">
        <v>1</v>
      </c>
    </row>
    <row r="1106" spans="1:5" ht="30" x14ac:dyDescent="0.4">
      <c r="A1106" s="1106" t="s">
        <v>2398</v>
      </c>
      <c r="B1106" s="1168" t="s">
        <v>2265</v>
      </c>
      <c r="C1106" s="36" t="s">
        <v>2218</v>
      </c>
      <c r="D1106" s="24" t="s">
        <v>1869</v>
      </c>
      <c r="E1106" s="1166">
        <v>1</v>
      </c>
    </row>
    <row r="1107" spans="1:5" x14ac:dyDescent="0.4">
      <c r="A1107" s="1106" t="s">
        <v>646</v>
      </c>
      <c r="B1107" s="1168" t="s">
        <v>2265</v>
      </c>
      <c r="C1107" s="36" t="s">
        <v>2218</v>
      </c>
      <c r="D1107" s="24" t="s">
        <v>1869</v>
      </c>
      <c r="E1107" s="1166">
        <v>1</v>
      </c>
    </row>
    <row r="1108" spans="1:5" ht="30" x14ac:dyDescent="0.4">
      <c r="A1108" s="1106" t="s">
        <v>654</v>
      </c>
      <c r="B1108" s="1168" t="s">
        <v>2265</v>
      </c>
      <c r="C1108" s="36" t="s">
        <v>2218</v>
      </c>
      <c r="D1108" s="24" t="s">
        <v>1869</v>
      </c>
      <c r="E1108" s="1166">
        <v>1</v>
      </c>
    </row>
    <row r="1109" spans="1:5" x14ac:dyDescent="0.4">
      <c r="A1109" s="1106" t="s">
        <v>667</v>
      </c>
      <c r="B1109" s="1168" t="s">
        <v>2265</v>
      </c>
      <c r="C1109" s="36" t="s">
        <v>2218</v>
      </c>
      <c r="D1109" s="24" t="s">
        <v>1869</v>
      </c>
      <c r="E1109" s="1166">
        <v>1</v>
      </c>
    </row>
    <row r="1110" spans="1:5" x14ac:dyDescent="0.4">
      <c r="A1110" s="1106" t="s">
        <v>731</v>
      </c>
      <c r="B1110" s="1168" t="s">
        <v>2265</v>
      </c>
      <c r="C1110" s="36" t="s">
        <v>2218</v>
      </c>
      <c r="D1110" s="24" t="s">
        <v>1869</v>
      </c>
      <c r="E1110" s="1166">
        <v>1</v>
      </c>
    </row>
    <row r="1111" spans="1:5" x14ac:dyDescent="0.4">
      <c r="A1111" s="1168" t="s">
        <v>747</v>
      </c>
      <c r="B1111" s="1168" t="s">
        <v>2265</v>
      </c>
      <c r="C1111" s="36" t="s">
        <v>2218</v>
      </c>
      <c r="D1111" s="24" t="s">
        <v>1869</v>
      </c>
      <c r="E1111" s="1166">
        <v>1</v>
      </c>
    </row>
    <row r="1112" spans="1:5" ht="30" x14ac:dyDescent="0.4">
      <c r="A1112" s="1106" t="s">
        <v>2399</v>
      </c>
      <c r="B1112" s="1168" t="s">
        <v>2265</v>
      </c>
      <c r="C1112" s="36" t="s">
        <v>2218</v>
      </c>
      <c r="D1112" s="24" t="s">
        <v>1869</v>
      </c>
      <c r="E1112" s="1166">
        <v>1</v>
      </c>
    </row>
    <row r="1113" spans="1:5" ht="30" x14ac:dyDescent="0.4">
      <c r="A1113" s="1106" t="s">
        <v>755</v>
      </c>
      <c r="B1113" s="1168" t="s">
        <v>2265</v>
      </c>
      <c r="C1113" s="36" t="s">
        <v>2218</v>
      </c>
      <c r="D1113" s="24" t="s">
        <v>1869</v>
      </c>
      <c r="E1113" s="1166">
        <v>1</v>
      </c>
    </row>
    <row r="1114" spans="1:5" x14ac:dyDescent="0.4">
      <c r="A1114" s="1106" t="s">
        <v>778</v>
      </c>
      <c r="B1114" s="1168" t="s">
        <v>2265</v>
      </c>
      <c r="C1114" s="36" t="s">
        <v>2218</v>
      </c>
      <c r="D1114" s="24" t="s">
        <v>1869</v>
      </c>
      <c r="E1114" s="1166">
        <v>1</v>
      </c>
    </row>
    <row r="1115" spans="1:5" ht="30" x14ac:dyDescent="0.4">
      <c r="A1115" s="1106" t="s">
        <v>789</v>
      </c>
      <c r="B1115" s="1168" t="s">
        <v>2265</v>
      </c>
      <c r="C1115" s="36" t="s">
        <v>2218</v>
      </c>
      <c r="D1115" s="24" t="s">
        <v>1869</v>
      </c>
      <c r="E1115" s="1166">
        <v>1</v>
      </c>
    </row>
    <row r="1116" spans="1:5" ht="30" x14ac:dyDescent="0.4">
      <c r="A1116" s="1106" t="s">
        <v>2400</v>
      </c>
      <c r="B1116" s="1168" t="s">
        <v>2265</v>
      </c>
      <c r="C1116" s="36" t="s">
        <v>2218</v>
      </c>
      <c r="D1116" s="24" t="s">
        <v>1869</v>
      </c>
      <c r="E1116" s="1166">
        <v>1</v>
      </c>
    </row>
    <row r="1117" spans="1:5" ht="30" x14ac:dyDescent="0.4">
      <c r="A1117" s="1106" t="s">
        <v>2867</v>
      </c>
      <c r="B1117" s="1168" t="s">
        <v>2265</v>
      </c>
      <c r="C1117" s="36" t="s">
        <v>2218</v>
      </c>
      <c r="D1117" s="24" t="s">
        <v>1869</v>
      </c>
      <c r="E1117" s="1166">
        <v>1</v>
      </c>
    </row>
    <row r="1118" spans="1:5" x14ac:dyDescent="0.4">
      <c r="A1118" s="1106" t="s">
        <v>857</v>
      </c>
      <c r="B1118" s="1168" t="s">
        <v>2265</v>
      </c>
      <c r="C1118" s="36" t="s">
        <v>2218</v>
      </c>
      <c r="D1118" s="24" t="s">
        <v>1869</v>
      </c>
      <c r="E1118" s="1166">
        <v>1</v>
      </c>
    </row>
    <row r="1119" spans="1:5" ht="30" x14ac:dyDescent="0.4">
      <c r="A1119" s="1106" t="s">
        <v>859</v>
      </c>
      <c r="B1119" s="1168" t="s">
        <v>2265</v>
      </c>
      <c r="C1119" s="36" t="s">
        <v>2218</v>
      </c>
      <c r="D1119" s="24" t="s">
        <v>1869</v>
      </c>
      <c r="E1119" s="1166">
        <v>1</v>
      </c>
    </row>
    <row r="1120" spans="1:5" ht="45" x14ac:dyDescent="0.4">
      <c r="A1120" s="1106" t="s">
        <v>860</v>
      </c>
      <c r="B1120" s="1168" t="s">
        <v>2265</v>
      </c>
      <c r="C1120" s="1106" t="s">
        <v>2218</v>
      </c>
      <c r="D1120" s="24" t="s">
        <v>1869</v>
      </c>
      <c r="E1120" s="1166">
        <v>1</v>
      </c>
    </row>
    <row r="1121" spans="1:5" x14ac:dyDescent="0.4">
      <c r="A1121" s="1106" t="s">
        <v>867</v>
      </c>
      <c r="B1121" s="1168" t="s">
        <v>2265</v>
      </c>
      <c r="C1121" s="36" t="s">
        <v>2218</v>
      </c>
      <c r="D1121" s="24" t="s">
        <v>1869</v>
      </c>
      <c r="E1121" s="1166">
        <v>1</v>
      </c>
    </row>
    <row r="1122" spans="1:5" x14ac:dyDescent="0.4">
      <c r="A1122" s="1106" t="s">
        <v>870</v>
      </c>
      <c r="B1122" s="1168" t="s">
        <v>2265</v>
      </c>
      <c r="C1122" s="1106" t="s">
        <v>2218</v>
      </c>
      <c r="D1122" s="24" t="s">
        <v>1869</v>
      </c>
      <c r="E1122" s="1166">
        <v>1</v>
      </c>
    </row>
    <row r="1123" spans="1:5" x14ac:dyDescent="0.4">
      <c r="A1123" s="1168" t="s">
        <v>879</v>
      </c>
      <c r="B1123" s="1168" t="s">
        <v>2265</v>
      </c>
      <c r="C1123" s="36" t="s">
        <v>2218</v>
      </c>
      <c r="D1123" s="24" t="s">
        <v>1869</v>
      </c>
      <c r="E1123" s="1166">
        <v>1</v>
      </c>
    </row>
    <row r="1124" spans="1:5" ht="30" x14ac:dyDescent="0.4">
      <c r="A1124" s="1168" t="s">
        <v>881</v>
      </c>
      <c r="B1124" s="1168" t="s">
        <v>2265</v>
      </c>
      <c r="C1124" s="36" t="s">
        <v>2218</v>
      </c>
      <c r="D1124" s="24" t="s">
        <v>1869</v>
      </c>
      <c r="E1124" s="1166">
        <v>1</v>
      </c>
    </row>
    <row r="1125" spans="1:5" x14ac:dyDescent="0.4">
      <c r="A1125" s="1106" t="s">
        <v>883</v>
      </c>
      <c r="B1125" s="1168" t="s">
        <v>2265</v>
      </c>
      <c r="C1125" s="36" t="s">
        <v>2218</v>
      </c>
      <c r="D1125" s="24" t="s">
        <v>1869</v>
      </c>
      <c r="E1125" s="1166">
        <v>1</v>
      </c>
    </row>
    <row r="1126" spans="1:5" ht="30" x14ac:dyDescent="0.4">
      <c r="A1126" s="1106" t="s">
        <v>884</v>
      </c>
      <c r="B1126" s="1168" t="s">
        <v>2265</v>
      </c>
      <c r="C1126" s="36" t="s">
        <v>2218</v>
      </c>
      <c r="D1126" s="24" t="s">
        <v>1869</v>
      </c>
      <c r="E1126" s="1166">
        <v>1</v>
      </c>
    </row>
    <row r="1127" spans="1:5" x14ac:dyDescent="0.4">
      <c r="A1127" s="1106" t="s">
        <v>886</v>
      </c>
      <c r="B1127" s="1168" t="s">
        <v>2265</v>
      </c>
      <c r="C1127" s="36" t="s">
        <v>2218</v>
      </c>
      <c r="D1127" s="24" t="s">
        <v>1869</v>
      </c>
      <c r="E1127" s="1166">
        <v>1</v>
      </c>
    </row>
    <row r="1128" spans="1:5" x14ac:dyDescent="0.4">
      <c r="A1128" s="1106" t="s">
        <v>896</v>
      </c>
      <c r="B1128" s="1168" t="s">
        <v>2265</v>
      </c>
      <c r="C1128" s="36" t="s">
        <v>2218</v>
      </c>
      <c r="D1128" s="24" t="s">
        <v>1869</v>
      </c>
      <c r="E1128" s="1166">
        <v>1</v>
      </c>
    </row>
    <row r="1129" spans="1:5" x14ac:dyDescent="0.4">
      <c r="A1129" s="1106" t="s">
        <v>2868</v>
      </c>
      <c r="B1129" s="1168" t="s">
        <v>2265</v>
      </c>
      <c r="C1129" s="36" t="s">
        <v>2218</v>
      </c>
      <c r="D1129" s="24" t="s">
        <v>1869</v>
      </c>
      <c r="E1129" s="1166">
        <v>1</v>
      </c>
    </row>
    <row r="1130" spans="1:5" x14ac:dyDescent="0.4">
      <c r="A1130" s="1106" t="s">
        <v>923</v>
      </c>
      <c r="B1130" s="1168" t="s">
        <v>2265</v>
      </c>
      <c r="C1130" s="36" t="s">
        <v>2218</v>
      </c>
      <c r="D1130" s="24" t="s">
        <v>1869</v>
      </c>
      <c r="E1130" s="1166">
        <v>1</v>
      </c>
    </row>
    <row r="1131" spans="1:5" ht="30" x14ac:dyDescent="0.4">
      <c r="A1131" s="1106" t="s">
        <v>924</v>
      </c>
      <c r="B1131" s="1168" t="s">
        <v>2265</v>
      </c>
      <c r="C1131" s="36" t="s">
        <v>2218</v>
      </c>
      <c r="D1131" s="24" t="s">
        <v>1869</v>
      </c>
      <c r="E1131" s="1166">
        <v>1</v>
      </c>
    </row>
    <row r="1132" spans="1:5" x14ac:dyDescent="0.4">
      <c r="A1132" s="1106" t="s">
        <v>928</v>
      </c>
      <c r="B1132" s="1168" t="s">
        <v>2265</v>
      </c>
      <c r="C1132" s="36" t="s">
        <v>2218</v>
      </c>
      <c r="D1132" s="24" t="s">
        <v>1869</v>
      </c>
      <c r="E1132" s="1166">
        <v>1</v>
      </c>
    </row>
    <row r="1133" spans="1:5" x14ac:dyDescent="0.4">
      <c r="A1133" s="1106" t="s">
        <v>944</v>
      </c>
      <c r="B1133" s="1168" t="s">
        <v>2265</v>
      </c>
      <c r="C1133" s="36" t="s">
        <v>2218</v>
      </c>
      <c r="D1133" s="24" t="s">
        <v>1869</v>
      </c>
      <c r="E1133" s="1166">
        <v>1</v>
      </c>
    </row>
    <row r="1134" spans="1:5" ht="30" x14ac:dyDescent="0.4">
      <c r="A1134" s="1106" t="s">
        <v>959</v>
      </c>
      <c r="B1134" s="1168" t="s">
        <v>2265</v>
      </c>
      <c r="C1134" s="36" t="s">
        <v>2218</v>
      </c>
      <c r="D1134" s="24" t="s">
        <v>1869</v>
      </c>
      <c r="E1134" s="1166">
        <v>1</v>
      </c>
    </row>
    <row r="1135" spans="1:5" ht="30" x14ac:dyDescent="0.4">
      <c r="A1135" s="1106" t="s">
        <v>965</v>
      </c>
      <c r="B1135" s="1168" t="s">
        <v>2265</v>
      </c>
      <c r="C1135" s="36" t="s">
        <v>2218</v>
      </c>
      <c r="D1135" s="24" t="s">
        <v>1869</v>
      </c>
      <c r="E1135" s="1166">
        <v>1</v>
      </c>
    </row>
    <row r="1136" spans="1:5" x14ac:dyDescent="0.4">
      <c r="A1136" s="1106" t="s">
        <v>1858</v>
      </c>
      <c r="B1136" s="1168" t="s">
        <v>2265</v>
      </c>
      <c r="C1136" s="36" t="s">
        <v>2218</v>
      </c>
      <c r="D1136" s="24" t="s">
        <v>1869</v>
      </c>
      <c r="E1136" s="1166">
        <v>1</v>
      </c>
    </row>
    <row r="1137" spans="1:5" x14ac:dyDescent="0.4">
      <c r="A1137" s="1106" t="s">
        <v>2401</v>
      </c>
      <c r="B1137" s="1168" t="s">
        <v>2265</v>
      </c>
      <c r="C1137" s="36" t="s">
        <v>2218</v>
      </c>
      <c r="D1137" s="24" t="s">
        <v>1869</v>
      </c>
      <c r="E1137" s="1166">
        <v>1</v>
      </c>
    </row>
    <row r="1138" spans="1:5" ht="30" x14ac:dyDescent="0.4">
      <c r="A1138" s="1106" t="s">
        <v>1011</v>
      </c>
      <c r="B1138" s="1168" t="s">
        <v>2265</v>
      </c>
      <c r="C1138" s="36" t="s">
        <v>2218</v>
      </c>
      <c r="D1138" s="24" t="s">
        <v>1869</v>
      </c>
      <c r="E1138" s="1166">
        <v>1</v>
      </c>
    </row>
    <row r="1139" spans="1:5" x14ac:dyDescent="0.4">
      <c r="A1139" s="1168" t="s">
        <v>1037</v>
      </c>
      <c r="B1139" s="1168" t="s">
        <v>2265</v>
      </c>
      <c r="C1139" s="36" t="s">
        <v>2218</v>
      </c>
      <c r="D1139" s="24" t="s">
        <v>1869</v>
      </c>
      <c r="E1139" s="1166">
        <v>1</v>
      </c>
    </row>
    <row r="1140" spans="1:5" x14ac:dyDescent="0.4">
      <c r="A1140" s="1106" t="s">
        <v>1071</v>
      </c>
      <c r="B1140" s="1168" t="s">
        <v>2265</v>
      </c>
      <c r="C1140" s="36" t="s">
        <v>2218</v>
      </c>
      <c r="D1140" s="24" t="s">
        <v>1869</v>
      </c>
      <c r="E1140" s="1166">
        <v>1</v>
      </c>
    </row>
    <row r="1141" spans="1:5" ht="30" x14ac:dyDescent="0.4">
      <c r="A1141" s="1106" t="s">
        <v>1083</v>
      </c>
      <c r="B1141" s="1168" t="s">
        <v>2265</v>
      </c>
      <c r="C1141" s="36" t="s">
        <v>2218</v>
      </c>
      <c r="D1141" s="24" t="s">
        <v>1869</v>
      </c>
      <c r="E1141" s="1166">
        <v>1</v>
      </c>
    </row>
    <row r="1142" spans="1:5" ht="30" x14ac:dyDescent="0.4">
      <c r="A1142" s="1106" t="s">
        <v>2402</v>
      </c>
      <c r="B1142" s="1168" t="s">
        <v>2265</v>
      </c>
      <c r="C1142" s="36" t="s">
        <v>2218</v>
      </c>
      <c r="D1142" s="24" t="s">
        <v>1869</v>
      </c>
      <c r="E1142" s="1166">
        <v>1</v>
      </c>
    </row>
    <row r="1143" spans="1:5" x14ac:dyDescent="0.4">
      <c r="A1143" s="1168" t="s">
        <v>1089</v>
      </c>
      <c r="B1143" s="1168" t="s">
        <v>2265</v>
      </c>
      <c r="C1143" s="36" t="s">
        <v>2218</v>
      </c>
      <c r="D1143" s="24" t="s">
        <v>1869</v>
      </c>
      <c r="E1143" s="1166">
        <v>1</v>
      </c>
    </row>
    <row r="1144" spans="1:5" x14ac:dyDescent="0.4">
      <c r="A1144" s="1168" t="s">
        <v>1090</v>
      </c>
      <c r="B1144" s="1168" t="s">
        <v>2265</v>
      </c>
      <c r="C1144" s="36" t="s">
        <v>2218</v>
      </c>
      <c r="D1144" s="24" t="s">
        <v>1869</v>
      </c>
      <c r="E1144" s="1166">
        <v>1</v>
      </c>
    </row>
    <row r="1145" spans="1:5" x14ac:dyDescent="0.4">
      <c r="A1145" s="1106" t="s">
        <v>1091</v>
      </c>
      <c r="B1145" s="1168" t="s">
        <v>2265</v>
      </c>
      <c r="C1145" s="36" t="s">
        <v>2218</v>
      </c>
      <c r="D1145" s="24" t="s">
        <v>1869</v>
      </c>
      <c r="E1145" s="1166">
        <v>1</v>
      </c>
    </row>
    <row r="1146" spans="1:5" ht="30" x14ac:dyDescent="0.4">
      <c r="A1146" s="1168" t="s">
        <v>1094</v>
      </c>
      <c r="B1146" s="1168" t="s">
        <v>2265</v>
      </c>
      <c r="C1146" s="36" t="s">
        <v>2218</v>
      </c>
      <c r="D1146" s="24" t="s">
        <v>1869</v>
      </c>
      <c r="E1146" s="1166">
        <v>1</v>
      </c>
    </row>
    <row r="1147" spans="1:5" ht="30" x14ac:dyDescent="0.4">
      <c r="A1147" s="1168" t="s">
        <v>1100</v>
      </c>
      <c r="B1147" s="1168" t="s">
        <v>2265</v>
      </c>
      <c r="C1147" s="36" t="s">
        <v>2218</v>
      </c>
      <c r="D1147" s="24" t="s">
        <v>1869</v>
      </c>
      <c r="E1147" s="1166">
        <v>1</v>
      </c>
    </row>
    <row r="1148" spans="1:5" ht="30" x14ac:dyDescent="0.4">
      <c r="A1148" s="1106" t="s">
        <v>1102</v>
      </c>
      <c r="B1148" s="1168" t="s">
        <v>2265</v>
      </c>
      <c r="C1148" s="36" t="s">
        <v>2218</v>
      </c>
      <c r="D1148" s="24" t="s">
        <v>1869</v>
      </c>
      <c r="E1148" s="1166">
        <v>1</v>
      </c>
    </row>
    <row r="1149" spans="1:5" x14ac:dyDescent="0.4">
      <c r="A1149" s="1106" t="s">
        <v>1134</v>
      </c>
      <c r="B1149" s="1168" t="s">
        <v>2265</v>
      </c>
      <c r="C1149" s="36" t="s">
        <v>2218</v>
      </c>
      <c r="D1149" s="24" t="s">
        <v>1869</v>
      </c>
      <c r="E1149" s="1166">
        <v>1</v>
      </c>
    </row>
    <row r="1150" spans="1:5" x14ac:dyDescent="0.4">
      <c r="A1150" s="1106" t="s">
        <v>1139</v>
      </c>
      <c r="B1150" s="1168" t="s">
        <v>2265</v>
      </c>
      <c r="C1150" s="36" t="s">
        <v>2218</v>
      </c>
      <c r="D1150" s="24" t="s">
        <v>1869</v>
      </c>
      <c r="E1150" s="1166">
        <v>1</v>
      </c>
    </row>
    <row r="1151" spans="1:5" x14ac:dyDescent="0.4">
      <c r="A1151" s="1106" t="s">
        <v>1141</v>
      </c>
      <c r="B1151" s="1168" t="s">
        <v>2265</v>
      </c>
      <c r="C1151" s="36" t="s">
        <v>2218</v>
      </c>
      <c r="D1151" s="24" t="s">
        <v>1869</v>
      </c>
      <c r="E1151" s="1166">
        <v>1</v>
      </c>
    </row>
    <row r="1152" spans="1:5" ht="30" x14ac:dyDescent="0.4">
      <c r="A1152" s="1168" t="s">
        <v>1159</v>
      </c>
      <c r="B1152" s="1168" t="s">
        <v>2265</v>
      </c>
      <c r="C1152" s="36" t="s">
        <v>2218</v>
      </c>
      <c r="D1152" s="24" t="s">
        <v>1869</v>
      </c>
      <c r="E1152" s="1166">
        <v>1</v>
      </c>
    </row>
    <row r="1153" spans="1:5" ht="30" x14ac:dyDescent="0.4">
      <c r="A1153" s="1106" t="s">
        <v>1161</v>
      </c>
      <c r="B1153" s="1168" t="s">
        <v>2265</v>
      </c>
      <c r="C1153" s="36" t="s">
        <v>2218</v>
      </c>
      <c r="D1153" s="24" t="s">
        <v>1869</v>
      </c>
      <c r="E1153" s="1166">
        <v>1</v>
      </c>
    </row>
    <row r="1154" spans="1:5" ht="30" x14ac:dyDescent="0.4">
      <c r="A1154" s="1106" t="s">
        <v>1162</v>
      </c>
      <c r="B1154" s="1168" t="s">
        <v>2265</v>
      </c>
      <c r="C1154" s="36" t="s">
        <v>2218</v>
      </c>
      <c r="D1154" s="24" t="s">
        <v>1869</v>
      </c>
      <c r="E1154" s="1166">
        <v>1</v>
      </c>
    </row>
    <row r="1155" spans="1:5" ht="30" x14ac:dyDescent="0.4">
      <c r="A1155" s="1106" t="s">
        <v>1166</v>
      </c>
      <c r="B1155" s="1168" t="s">
        <v>2265</v>
      </c>
      <c r="C1155" s="36" t="s">
        <v>2218</v>
      </c>
      <c r="D1155" s="24" t="s">
        <v>1869</v>
      </c>
      <c r="E1155" s="1166">
        <v>1</v>
      </c>
    </row>
    <row r="1156" spans="1:5" ht="30" x14ac:dyDescent="0.4">
      <c r="A1156" s="1106" t="s">
        <v>1170</v>
      </c>
      <c r="B1156" s="1168" t="s">
        <v>2265</v>
      </c>
      <c r="C1156" s="36" t="s">
        <v>2218</v>
      </c>
      <c r="D1156" s="24" t="s">
        <v>1869</v>
      </c>
      <c r="E1156" s="1166">
        <v>1</v>
      </c>
    </row>
    <row r="1157" spans="1:5" ht="30" x14ac:dyDescent="0.4">
      <c r="A1157" s="1106" t="s">
        <v>2869</v>
      </c>
      <c r="B1157" s="1168" t="s">
        <v>2265</v>
      </c>
      <c r="C1157" s="36" t="s">
        <v>2218</v>
      </c>
      <c r="D1157" s="24" t="s">
        <v>1869</v>
      </c>
      <c r="E1157" s="1166">
        <v>1</v>
      </c>
    </row>
    <row r="1158" spans="1:5" ht="30" x14ac:dyDescent="0.4">
      <c r="A1158" s="1106" t="s">
        <v>1213</v>
      </c>
      <c r="B1158" s="1168" t="s">
        <v>2265</v>
      </c>
      <c r="C1158" s="36" t="s">
        <v>2218</v>
      </c>
      <c r="D1158" s="24" t="s">
        <v>1869</v>
      </c>
      <c r="E1158" s="1166">
        <v>1</v>
      </c>
    </row>
    <row r="1159" spans="1:5" x14ac:dyDescent="0.4">
      <c r="A1159" s="1106" t="s">
        <v>1219</v>
      </c>
      <c r="B1159" s="1168" t="s">
        <v>2265</v>
      </c>
      <c r="C1159" s="36" t="s">
        <v>2218</v>
      </c>
      <c r="D1159" s="24" t="s">
        <v>1869</v>
      </c>
      <c r="E1159" s="1166">
        <v>1</v>
      </c>
    </row>
    <row r="1160" spans="1:5" x14ac:dyDescent="0.4">
      <c r="A1160" s="1168" t="s">
        <v>1230</v>
      </c>
      <c r="B1160" s="1168" t="s">
        <v>2265</v>
      </c>
      <c r="C1160" s="36" t="s">
        <v>2218</v>
      </c>
      <c r="D1160" s="24" t="s">
        <v>1869</v>
      </c>
      <c r="E1160" s="1166">
        <v>1</v>
      </c>
    </row>
    <row r="1161" spans="1:5" x14ac:dyDescent="0.4">
      <c r="A1161" s="1106" t="s">
        <v>1234</v>
      </c>
      <c r="B1161" s="1168" t="s">
        <v>2265</v>
      </c>
      <c r="C1161" s="36" t="s">
        <v>2218</v>
      </c>
      <c r="D1161" s="24" t="s">
        <v>1869</v>
      </c>
      <c r="E1161" s="1166">
        <v>1</v>
      </c>
    </row>
    <row r="1162" spans="1:5" ht="45" x14ac:dyDescent="0.4">
      <c r="A1162" s="1106" t="s">
        <v>1252</v>
      </c>
      <c r="B1162" s="1168" t="s">
        <v>2265</v>
      </c>
      <c r="C1162" s="36" t="s">
        <v>2218</v>
      </c>
      <c r="D1162" s="24" t="s">
        <v>1869</v>
      </c>
      <c r="E1162" s="1166">
        <v>1</v>
      </c>
    </row>
    <row r="1163" spans="1:5" ht="30" x14ac:dyDescent="0.4">
      <c r="A1163" s="1168" t="s">
        <v>1259</v>
      </c>
      <c r="B1163" s="1168" t="s">
        <v>2265</v>
      </c>
      <c r="C1163" s="36" t="s">
        <v>2218</v>
      </c>
      <c r="D1163" s="24" t="s">
        <v>1869</v>
      </c>
      <c r="E1163" s="1166">
        <v>1</v>
      </c>
    </row>
    <row r="1164" spans="1:5" ht="30" x14ac:dyDescent="0.4">
      <c r="A1164" s="1168" t="s">
        <v>1261</v>
      </c>
      <c r="B1164" s="1168" t="s">
        <v>2265</v>
      </c>
      <c r="C1164" s="36" t="s">
        <v>2218</v>
      </c>
      <c r="D1164" s="24" t="s">
        <v>1869</v>
      </c>
      <c r="E1164" s="1166">
        <v>1</v>
      </c>
    </row>
    <row r="1165" spans="1:5" x14ac:dyDescent="0.4">
      <c r="A1165" s="1168" t="s">
        <v>1289</v>
      </c>
      <c r="B1165" s="1168" t="s">
        <v>2265</v>
      </c>
      <c r="C1165" s="36" t="s">
        <v>2218</v>
      </c>
      <c r="D1165" s="24" t="s">
        <v>1869</v>
      </c>
      <c r="E1165" s="1166">
        <v>1</v>
      </c>
    </row>
    <row r="1166" spans="1:5" ht="30" x14ac:dyDescent="0.4">
      <c r="A1166" s="1106" t="s">
        <v>1313</v>
      </c>
      <c r="B1166" s="1168" t="s">
        <v>2265</v>
      </c>
      <c r="C1166" s="36" t="s">
        <v>2218</v>
      </c>
      <c r="D1166" s="24" t="s">
        <v>1869</v>
      </c>
      <c r="E1166" s="1166">
        <v>1</v>
      </c>
    </row>
    <row r="1167" spans="1:5" ht="30" x14ac:dyDescent="0.4">
      <c r="A1167" s="1168" t="s">
        <v>1318</v>
      </c>
      <c r="B1167" s="1168" t="s">
        <v>2265</v>
      </c>
      <c r="C1167" s="36" t="s">
        <v>2218</v>
      </c>
      <c r="D1167" s="24" t="s">
        <v>1869</v>
      </c>
      <c r="E1167" s="1166">
        <v>1</v>
      </c>
    </row>
    <row r="1168" spans="1:5" x14ac:dyDescent="0.4">
      <c r="A1168" s="1168" t="s">
        <v>1320</v>
      </c>
      <c r="B1168" s="1168" t="s">
        <v>2265</v>
      </c>
      <c r="C1168" s="36" t="s">
        <v>2218</v>
      </c>
      <c r="D1168" s="24" t="s">
        <v>1869</v>
      </c>
      <c r="E1168" s="1166">
        <v>1</v>
      </c>
    </row>
    <row r="1169" spans="1:5" ht="30" x14ac:dyDescent="0.4">
      <c r="A1169" s="1168" t="s">
        <v>1327</v>
      </c>
      <c r="B1169" s="1168" t="s">
        <v>2265</v>
      </c>
      <c r="C1169" s="36" t="s">
        <v>2218</v>
      </c>
      <c r="D1169" s="24" t="s">
        <v>1869</v>
      </c>
      <c r="E1169" s="1166">
        <v>1</v>
      </c>
    </row>
    <row r="1170" spans="1:5" ht="30" x14ac:dyDescent="0.4">
      <c r="A1170" s="1168" t="s">
        <v>1333</v>
      </c>
      <c r="B1170" s="1168" t="s">
        <v>2265</v>
      </c>
      <c r="C1170" s="36" t="s">
        <v>2218</v>
      </c>
      <c r="D1170" s="24" t="s">
        <v>1869</v>
      </c>
      <c r="E1170" s="1166">
        <v>1</v>
      </c>
    </row>
    <row r="1171" spans="1:5" x14ac:dyDescent="0.4">
      <c r="A1171" s="1106" t="s">
        <v>1334</v>
      </c>
      <c r="B1171" s="1168" t="s">
        <v>2265</v>
      </c>
      <c r="C1171" s="36" t="s">
        <v>2218</v>
      </c>
      <c r="D1171" s="24" t="s">
        <v>1869</v>
      </c>
      <c r="E1171" s="1166">
        <v>1</v>
      </c>
    </row>
    <row r="1172" spans="1:5" ht="30" x14ac:dyDescent="0.4">
      <c r="A1172" s="1168" t="s">
        <v>1343</v>
      </c>
      <c r="B1172" s="1168" t="s">
        <v>2265</v>
      </c>
      <c r="C1172" s="36" t="s">
        <v>2218</v>
      </c>
      <c r="D1172" s="24" t="s">
        <v>1869</v>
      </c>
      <c r="E1172" s="1166">
        <v>1</v>
      </c>
    </row>
    <row r="1173" spans="1:5" x14ac:dyDescent="0.4">
      <c r="A1173" s="1168" t="s">
        <v>1370</v>
      </c>
      <c r="B1173" s="1168" t="s">
        <v>2265</v>
      </c>
      <c r="C1173" s="36" t="s">
        <v>2218</v>
      </c>
      <c r="D1173" s="24" t="s">
        <v>1869</v>
      </c>
      <c r="E1173" s="1166">
        <v>1</v>
      </c>
    </row>
    <row r="1174" spans="1:5" x14ac:dyDescent="0.4">
      <c r="A1174" s="1106" t="s">
        <v>1386</v>
      </c>
      <c r="B1174" s="1168" t="s">
        <v>2265</v>
      </c>
      <c r="C1174" s="1106" t="s">
        <v>2218</v>
      </c>
      <c r="D1174" s="24" t="s">
        <v>1869</v>
      </c>
      <c r="E1174" s="1166">
        <v>1</v>
      </c>
    </row>
    <row r="1175" spans="1:5" x14ac:dyDescent="0.4">
      <c r="A1175" s="1106" t="s">
        <v>1405</v>
      </c>
      <c r="B1175" s="1168" t="s">
        <v>2265</v>
      </c>
      <c r="C1175" s="36" t="s">
        <v>2218</v>
      </c>
      <c r="D1175" s="24" t="s">
        <v>1869</v>
      </c>
      <c r="E1175" s="1166">
        <v>1</v>
      </c>
    </row>
    <row r="1176" spans="1:5" x14ac:dyDescent="0.4">
      <c r="A1176" s="1106" t="s">
        <v>1406</v>
      </c>
      <c r="B1176" s="1168" t="s">
        <v>2265</v>
      </c>
      <c r="C1176" s="36" t="s">
        <v>2218</v>
      </c>
      <c r="D1176" s="24" t="s">
        <v>1869</v>
      </c>
      <c r="E1176" s="1166">
        <v>1</v>
      </c>
    </row>
    <row r="1177" spans="1:5" x14ac:dyDescent="0.4">
      <c r="A1177" s="1106" t="s">
        <v>1408</v>
      </c>
      <c r="B1177" s="1168" t="s">
        <v>2265</v>
      </c>
      <c r="C1177" s="36" t="s">
        <v>2218</v>
      </c>
      <c r="D1177" s="24" t="s">
        <v>1869</v>
      </c>
      <c r="E1177" s="1166">
        <v>1</v>
      </c>
    </row>
    <row r="1178" spans="1:5" ht="30" x14ac:dyDescent="0.4">
      <c r="A1178" s="1168" t="s">
        <v>1423</v>
      </c>
      <c r="B1178" s="1168" t="s">
        <v>2265</v>
      </c>
      <c r="C1178" s="36" t="s">
        <v>2218</v>
      </c>
      <c r="D1178" s="24" t="s">
        <v>1869</v>
      </c>
      <c r="E1178" s="1166">
        <v>1</v>
      </c>
    </row>
    <row r="1179" spans="1:5" ht="30" x14ac:dyDescent="0.4">
      <c r="A1179" s="1106" t="s">
        <v>2403</v>
      </c>
      <c r="B1179" s="1168" t="s">
        <v>2265</v>
      </c>
      <c r="C1179" s="36" t="s">
        <v>2218</v>
      </c>
      <c r="D1179" s="24" t="s">
        <v>1869</v>
      </c>
      <c r="E1179" s="1166">
        <v>1</v>
      </c>
    </row>
    <row r="1180" spans="1:5" ht="30" x14ac:dyDescent="0.4">
      <c r="A1180" s="1168" t="s">
        <v>2404</v>
      </c>
      <c r="B1180" s="1168" t="s">
        <v>2265</v>
      </c>
      <c r="C1180" s="36" t="s">
        <v>2218</v>
      </c>
      <c r="D1180" s="24" t="s">
        <v>1869</v>
      </c>
      <c r="E1180" s="1166">
        <v>1</v>
      </c>
    </row>
    <row r="1181" spans="1:5" x14ac:dyDescent="0.4">
      <c r="A1181" s="1168" t="s">
        <v>1438</v>
      </c>
      <c r="B1181" s="1168" t="s">
        <v>2265</v>
      </c>
      <c r="C1181" s="36" t="s">
        <v>2218</v>
      </c>
      <c r="D1181" s="24" t="s">
        <v>1869</v>
      </c>
      <c r="E1181" s="1166">
        <v>1</v>
      </c>
    </row>
    <row r="1182" spans="1:5" x14ac:dyDescent="0.4">
      <c r="A1182" s="1106" t="s">
        <v>2405</v>
      </c>
      <c r="B1182" s="1168" t="s">
        <v>2265</v>
      </c>
      <c r="C1182" s="36" t="s">
        <v>2218</v>
      </c>
      <c r="D1182" s="24" t="s">
        <v>1869</v>
      </c>
      <c r="E1182" s="1166">
        <v>1</v>
      </c>
    </row>
    <row r="1183" spans="1:5" x14ac:dyDescent="0.4">
      <c r="A1183" s="1106" t="s">
        <v>1655</v>
      </c>
      <c r="B1183" s="1168" t="s">
        <v>2265</v>
      </c>
      <c r="C1183" s="36" t="s">
        <v>2218</v>
      </c>
      <c r="D1183" s="24" t="s">
        <v>1869</v>
      </c>
      <c r="E1183" s="1166">
        <v>1</v>
      </c>
    </row>
    <row r="1184" spans="1:5" x14ac:dyDescent="0.4">
      <c r="A1184" s="1106" t="s">
        <v>2406</v>
      </c>
      <c r="B1184" s="1168" t="s">
        <v>2265</v>
      </c>
      <c r="C1184" s="36" t="s">
        <v>2218</v>
      </c>
      <c r="D1184" s="24" t="s">
        <v>1869</v>
      </c>
      <c r="E1184" s="1166">
        <v>1</v>
      </c>
    </row>
    <row r="1185" spans="1:5" ht="30" x14ac:dyDescent="0.4">
      <c r="A1185" s="1106" t="s">
        <v>2407</v>
      </c>
      <c r="B1185" s="1168" t="s">
        <v>2265</v>
      </c>
      <c r="C1185" s="36" t="s">
        <v>2218</v>
      </c>
      <c r="D1185" s="24" t="s">
        <v>1869</v>
      </c>
      <c r="E1185" s="1166">
        <v>1</v>
      </c>
    </row>
    <row r="1186" spans="1:5" x14ac:dyDescent="0.4">
      <c r="A1186" s="1106" t="s">
        <v>1659</v>
      </c>
      <c r="B1186" s="1168" t="s">
        <v>2265</v>
      </c>
      <c r="C1186" s="36" t="s">
        <v>2218</v>
      </c>
      <c r="D1186" s="24" t="s">
        <v>1869</v>
      </c>
      <c r="E1186" s="1166">
        <v>1</v>
      </c>
    </row>
    <row r="1187" spans="1:5" ht="30" x14ac:dyDescent="0.4">
      <c r="A1187" s="1106" t="s">
        <v>1660</v>
      </c>
      <c r="B1187" s="1168" t="s">
        <v>2265</v>
      </c>
      <c r="C1187" s="36" t="s">
        <v>2218</v>
      </c>
      <c r="D1187" s="24" t="s">
        <v>1869</v>
      </c>
      <c r="E1187" s="1166">
        <v>1</v>
      </c>
    </row>
    <row r="1188" spans="1:5" x14ac:dyDescent="0.4">
      <c r="A1188" s="1106" t="s">
        <v>2408</v>
      </c>
      <c r="B1188" s="1168" t="s">
        <v>2265</v>
      </c>
      <c r="C1188" s="36" t="s">
        <v>2218</v>
      </c>
      <c r="D1188" s="24" t="s">
        <v>1869</v>
      </c>
      <c r="E1188" s="1166">
        <v>1</v>
      </c>
    </row>
    <row r="1189" spans="1:5" x14ac:dyDescent="0.4">
      <c r="A1189" s="1106" t="s">
        <v>2409</v>
      </c>
      <c r="B1189" s="1168" t="s">
        <v>2265</v>
      </c>
      <c r="C1189" s="36" t="s">
        <v>2218</v>
      </c>
      <c r="D1189" s="24" t="s">
        <v>1869</v>
      </c>
      <c r="E1189" s="1166">
        <v>1</v>
      </c>
    </row>
    <row r="1190" spans="1:5" x14ac:dyDescent="0.4">
      <c r="A1190" s="1106" t="s">
        <v>2410</v>
      </c>
      <c r="B1190" s="1168" t="s">
        <v>2265</v>
      </c>
      <c r="C1190" s="36" t="s">
        <v>2218</v>
      </c>
      <c r="D1190" s="24" t="s">
        <v>1869</v>
      </c>
      <c r="E1190" s="1166">
        <v>1</v>
      </c>
    </row>
    <row r="1191" spans="1:5" x14ac:dyDescent="0.4">
      <c r="A1191" s="1106" t="s">
        <v>2411</v>
      </c>
      <c r="B1191" s="1168" t="s">
        <v>2265</v>
      </c>
      <c r="C1191" s="36" t="s">
        <v>2218</v>
      </c>
      <c r="D1191" s="24" t="s">
        <v>1869</v>
      </c>
      <c r="E1191" s="1166">
        <v>1</v>
      </c>
    </row>
    <row r="1192" spans="1:5" x14ac:dyDescent="0.4">
      <c r="A1192" s="1106" t="s">
        <v>2412</v>
      </c>
      <c r="B1192" s="1168" t="s">
        <v>2265</v>
      </c>
      <c r="C1192" s="36" t="s">
        <v>2218</v>
      </c>
      <c r="D1192" s="24" t="s">
        <v>1869</v>
      </c>
      <c r="E1192" s="1166">
        <v>1</v>
      </c>
    </row>
    <row r="1193" spans="1:5" x14ac:dyDescent="0.4">
      <c r="A1193" s="1106" t="s">
        <v>2413</v>
      </c>
      <c r="B1193" s="1168" t="s">
        <v>2265</v>
      </c>
      <c r="C1193" s="36" t="s">
        <v>2218</v>
      </c>
      <c r="D1193" s="24" t="s">
        <v>1869</v>
      </c>
      <c r="E1193" s="1166">
        <v>1</v>
      </c>
    </row>
    <row r="1194" spans="1:5" x14ac:dyDescent="0.4">
      <c r="A1194" s="1106" t="s">
        <v>2414</v>
      </c>
      <c r="B1194" s="1168" t="s">
        <v>2265</v>
      </c>
      <c r="C1194" s="36" t="s">
        <v>2218</v>
      </c>
      <c r="D1194" s="24" t="s">
        <v>1869</v>
      </c>
      <c r="E1194" s="1166">
        <v>1</v>
      </c>
    </row>
    <row r="1195" spans="1:5" x14ac:dyDescent="0.4">
      <c r="A1195" s="1106" t="s">
        <v>2415</v>
      </c>
      <c r="B1195" s="1168" t="s">
        <v>2265</v>
      </c>
      <c r="C1195" s="36" t="s">
        <v>2218</v>
      </c>
      <c r="D1195" s="24" t="s">
        <v>1869</v>
      </c>
      <c r="E1195" s="1166">
        <v>1</v>
      </c>
    </row>
    <row r="1196" spans="1:5" ht="30" x14ac:dyDescent="0.4">
      <c r="A1196" s="1106" t="s">
        <v>1666</v>
      </c>
      <c r="B1196" s="1168" t="s">
        <v>2265</v>
      </c>
      <c r="C1196" s="36" t="s">
        <v>2218</v>
      </c>
      <c r="D1196" s="24" t="s">
        <v>1869</v>
      </c>
      <c r="E1196" s="1166">
        <v>1</v>
      </c>
    </row>
    <row r="1197" spans="1:5" x14ac:dyDescent="0.4">
      <c r="A1197" s="1106" t="s">
        <v>1667</v>
      </c>
      <c r="B1197" s="1168" t="s">
        <v>2265</v>
      </c>
      <c r="C1197" s="36" t="s">
        <v>2218</v>
      </c>
      <c r="D1197" s="24" t="s">
        <v>1869</v>
      </c>
      <c r="E1197" s="1166">
        <v>1</v>
      </c>
    </row>
    <row r="1198" spans="1:5" x14ac:dyDescent="0.4">
      <c r="A1198" s="1106" t="s">
        <v>2416</v>
      </c>
      <c r="B1198" s="1168" t="s">
        <v>2265</v>
      </c>
      <c r="C1198" s="36" t="s">
        <v>2218</v>
      </c>
      <c r="D1198" s="24" t="s">
        <v>1869</v>
      </c>
      <c r="E1198" s="1166">
        <v>1</v>
      </c>
    </row>
    <row r="1199" spans="1:5" x14ac:dyDescent="0.4">
      <c r="A1199" s="1106" t="s">
        <v>2417</v>
      </c>
      <c r="B1199" s="1168" t="s">
        <v>2265</v>
      </c>
      <c r="C1199" s="36" t="s">
        <v>2218</v>
      </c>
      <c r="D1199" s="24" t="s">
        <v>1869</v>
      </c>
      <c r="E1199" s="1166">
        <v>1</v>
      </c>
    </row>
    <row r="1200" spans="1:5" x14ac:dyDescent="0.4">
      <c r="A1200" s="1106" t="s">
        <v>2418</v>
      </c>
      <c r="B1200" s="1168" t="s">
        <v>2265</v>
      </c>
      <c r="C1200" s="36" t="s">
        <v>2218</v>
      </c>
      <c r="D1200" s="24" t="s">
        <v>1869</v>
      </c>
      <c r="E1200" s="1166">
        <v>1</v>
      </c>
    </row>
    <row r="1201" spans="1:5" x14ac:dyDescent="0.4">
      <c r="A1201" s="1106" t="s">
        <v>2419</v>
      </c>
      <c r="B1201" s="1168" t="s">
        <v>2265</v>
      </c>
      <c r="C1201" s="36" t="s">
        <v>2218</v>
      </c>
      <c r="D1201" s="24" t="s">
        <v>1869</v>
      </c>
      <c r="E1201" s="1166">
        <v>1</v>
      </c>
    </row>
    <row r="1202" spans="1:5" ht="30" x14ac:dyDescent="0.4">
      <c r="A1202" s="1106" t="s">
        <v>2420</v>
      </c>
      <c r="B1202" s="1168" t="s">
        <v>2265</v>
      </c>
      <c r="C1202" s="36" t="s">
        <v>2218</v>
      </c>
      <c r="D1202" s="24" t="s">
        <v>1869</v>
      </c>
      <c r="E1202" s="1166">
        <v>1</v>
      </c>
    </row>
    <row r="1203" spans="1:5" x14ac:dyDescent="0.4">
      <c r="A1203" s="1106" t="s">
        <v>2421</v>
      </c>
      <c r="B1203" s="1168" t="s">
        <v>2265</v>
      </c>
      <c r="C1203" s="36" t="s">
        <v>2218</v>
      </c>
      <c r="D1203" s="24" t="s">
        <v>1869</v>
      </c>
      <c r="E1203" s="1166">
        <v>1</v>
      </c>
    </row>
    <row r="1204" spans="1:5" x14ac:dyDescent="0.4">
      <c r="A1204" s="1106" t="s">
        <v>1859</v>
      </c>
      <c r="B1204" s="1168" t="s">
        <v>2265</v>
      </c>
      <c r="C1204" s="36" t="s">
        <v>2218</v>
      </c>
      <c r="D1204" s="24" t="s">
        <v>1869</v>
      </c>
      <c r="E1204" s="1166">
        <v>1</v>
      </c>
    </row>
    <row r="1205" spans="1:5" x14ac:dyDescent="0.4">
      <c r="A1205" s="1106" t="s">
        <v>1668</v>
      </c>
      <c r="B1205" s="1168" t="s">
        <v>2265</v>
      </c>
      <c r="C1205" s="36" t="s">
        <v>2218</v>
      </c>
      <c r="D1205" s="24" t="s">
        <v>1869</v>
      </c>
      <c r="E1205" s="1166">
        <v>1</v>
      </c>
    </row>
    <row r="1206" spans="1:5" x14ac:dyDescent="0.4">
      <c r="A1206" s="1106" t="s">
        <v>1670</v>
      </c>
      <c r="B1206" s="1168" t="s">
        <v>2265</v>
      </c>
      <c r="C1206" s="36" t="s">
        <v>2218</v>
      </c>
      <c r="D1206" s="24" t="s">
        <v>1869</v>
      </c>
      <c r="E1206" s="1166">
        <v>1</v>
      </c>
    </row>
    <row r="1207" spans="1:5" x14ac:dyDescent="0.4">
      <c r="A1207" s="1106" t="s">
        <v>2422</v>
      </c>
      <c r="B1207" s="1168" t="s">
        <v>2265</v>
      </c>
      <c r="C1207" s="36" t="s">
        <v>2218</v>
      </c>
      <c r="D1207" s="24" t="s">
        <v>1869</v>
      </c>
      <c r="E1207" s="1166">
        <v>1</v>
      </c>
    </row>
    <row r="1208" spans="1:5" x14ac:dyDescent="0.4">
      <c r="A1208" s="1106" t="s">
        <v>2423</v>
      </c>
      <c r="B1208" s="1168" t="s">
        <v>2265</v>
      </c>
      <c r="C1208" s="36" t="s">
        <v>2218</v>
      </c>
      <c r="D1208" s="24" t="s">
        <v>1869</v>
      </c>
      <c r="E1208" s="1166">
        <v>1</v>
      </c>
    </row>
    <row r="1209" spans="1:5" x14ac:dyDescent="0.4">
      <c r="A1209" s="1106" t="s">
        <v>2424</v>
      </c>
      <c r="B1209" s="1168" t="s">
        <v>2265</v>
      </c>
      <c r="C1209" s="1106" t="s">
        <v>2218</v>
      </c>
      <c r="D1209" s="24" t="s">
        <v>1869</v>
      </c>
      <c r="E1209" s="1166">
        <v>1</v>
      </c>
    </row>
    <row r="1210" spans="1:5" ht="30" x14ac:dyDescent="0.4">
      <c r="A1210" s="1106" t="s">
        <v>2425</v>
      </c>
      <c r="B1210" s="1168" t="s">
        <v>2265</v>
      </c>
      <c r="C1210" s="36" t="s">
        <v>2218</v>
      </c>
      <c r="D1210" s="24" t="s">
        <v>1869</v>
      </c>
      <c r="E1210" s="1166">
        <v>1</v>
      </c>
    </row>
    <row r="1211" spans="1:5" x14ac:dyDescent="0.4">
      <c r="A1211" s="1106" t="s">
        <v>2426</v>
      </c>
      <c r="B1211" s="1168" t="s">
        <v>2265</v>
      </c>
      <c r="C1211" s="36" t="s">
        <v>2218</v>
      </c>
      <c r="D1211" s="24" t="s">
        <v>1869</v>
      </c>
      <c r="E1211" s="1166">
        <v>1</v>
      </c>
    </row>
    <row r="1212" spans="1:5" ht="30" x14ac:dyDescent="0.4">
      <c r="A1212" s="1106" t="s">
        <v>2427</v>
      </c>
      <c r="B1212" s="1168" t="s">
        <v>2265</v>
      </c>
      <c r="C1212" s="36" t="s">
        <v>2218</v>
      </c>
      <c r="D1212" s="24" t="s">
        <v>1869</v>
      </c>
      <c r="E1212" s="1166">
        <v>1</v>
      </c>
    </row>
    <row r="1213" spans="1:5" x14ac:dyDescent="0.4">
      <c r="A1213" s="1106" t="s">
        <v>2428</v>
      </c>
      <c r="B1213" s="1168" t="s">
        <v>2265</v>
      </c>
      <c r="C1213" s="36" t="s">
        <v>2218</v>
      </c>
      <c r="D1213" s="24" t="s">
        <v>1869</v>
      </c>
      <c r="E1213" s="1166">
        <v>1</v>
      </c>
    </row>
    <row r="1214" spans="1:5" x14ac:dyDescent="0.4">
      <c r="A1214" s="1106" t="s">
        <v>2429</v>
      </c>
      <c r="B1214" s="1168" t="s">
        <v>2265</v>
      </c>
      <c r="C1214" s="36" t="s">
        <v>2218</v>
      </c>
      <c r="D1214" s="24" t="s">
        <v>1869</v>
      </c>
      <c r="E1214" s="1166">
        <v>1</v>
      </c>
    </row>
    <row r="1215" spans="1:5" x14ac:dyDescent="0.4">
      <c r="A1215" s="1106" t="s">
        <v>2430</v>
      </c>
      <c r="B1215" s="1168" t="s">
        <v>2265</v>
      </c>
      <c r="C1215" s="36" t="s">
        <v>2218</v>
      </c>
      <c r="D1215" s="24" t="s">
        <v>1869</v>
      </c>
      <c r="E1215" s="1166">
        <v>1</v>
      </c>
    </row>
    <row r="1216" spans="1:5" x14ac:dyDescent="0.4">
      <c r="A1216" s="1106" t="s">
        <v>2431</v>
      </c>
      <c r="B1216" s="1168" t="s">
        <v>2265</v>
      </c>
      <c r="C1216" s="36" t="s">
        <v>2218</v>
      </c>
      <c r="D1216" s="24" t="s">
        <v>1869</v>
      </c>
      <c r="E1216" s="1166">
        <v>1</v>
      </c>
    </row>
    <row r="1217" spans="1:5" ht="30" x14ac:dyDescent="0.4">
      <c r="A1217" s="1106" t="s">
        <v>1860</v>
      </c>
      <c r="B1217" s="1168" t="s">
        <v>2265</v>
      </c>
      <c r="C1217" s="36" t="s">
        <v>2218</v>
      </c>
      <c r="D1217" s="24" t="s">
        <v>1869</v>
      </c>
      <c r="E1217" s="1166">
        <v>1</v>
      </c>
    </row>
    <row r="1218" spans="1:5" ht="30" x14ac:dyDescent="0.4">
      <c r="A1218" s="1106" t="s">
        <v>1861</v>
      </c>
      <c r="B1218" s="1168" t="s">
        <v>2265</v>
      </c>
      <c r="C1218" s="1106" t="s">
        <v>2218</v>
      </c>
      <c r="D1218" s="24" t="s">
        <v>1869</v>
      </c>
      <c r="E1218" s="1166">
        <v>1</v>
      </c>
    </row>
    <row r="1219" spans="1:5" ht="30" x14ac:dyDescent="0.4">
      <c r="A1219" s="1106" t="s">
        <v>2432</v>
      </c>
      <c r="B1219" s="1168" t="s">
        <v>2265</v>
      </c>
      <c r="C1219" s="36" t="s">
        <v>2218</v>
      </c>
      <c r="D1219" s="24" t="s">
        <v>1869</v>
      </c>
      <c r="E1219" s="1166">
        <v>1</v>
      </c>
    </row>
    <row r="1220" spans="1:5" x14ac:dyDescent="0.4">
      <c r="A1220" s="1106" t="s">
        <v>1862</v>
      </c>
      <c r="B1220" s="1168" t="s">
        <v>2265</v>
      </c>
      <c r="C1220" s="36" t="s">
        <v>2218</v>
      </c>
      <c r="D1220" s="24" t="s">
        <v>1869</v>
      </c>
      <c r="E1220" s="1166">
        <v>1</v>
      </c>
    </row>
    <row r="1221" spans="1:5" x14ac:dyDescent="0.4">
      <c r="A1221" s="1168" t="s">
        <v>2433</v>
      </c>
      <c r="B1221" s="1168" t="s">
        <v>2265</v>
      </c>
      <c r="C1221" s="36" t="s">
        <v>2218</v>
      </c>
      <c r="D1221" s="24" t="s">
        <v>1869</v>
      </c>
      <c r="E1221" s="1166">
        <v>1</v>
      </c>
    </row>
    <row r="1222" spans="1:5" x14ac:dyDescent="0.4">
      <c r="A1222" s="1106" t="s">
        <v>2434</v>
      </c>
      <c r="B1222" s="1168" t="s">
        <v>2265</v>
      </c>
      <c r="C1222" s="36" t="s">
        <v>2218</v>
      </c>
      <c r="D1222" s="24" t="s">
        <v>1869</v>
      </c>
      <c r="E1222" s="1166">
        <v>1</v>
      </c>
    </row>
    <row r="1223" spans="1:5" ht="30" x14ac:dyDescent="0.4">
      <c r="A1223" s="1106" t="s">
        <v>2435</v>
      </c>
      <c r="B1223" s="1168" t="s">
        <v>2265</v>
      </c>
      <c r="C1223" s="36" t="s">
        <v>2218</v>
      </c>
      <c r="D1223" s="24" t="s">
        <v>1869</v>
      </c>
      <c r="E1223" s="1166">
        <v>1</v>
      </c>
    </row>
    <row r="1224" spans="1:5" x14ac:dyDescent="0.4">
      <c r="A1224" s="1106" t="s">
        <v>642</v>
      </c>
      <c r="B1224" s="1168" t="s">
        <v>2265</v>
      </c>
      <c r="C1224" s="36" t="s">
        <v>2218</v>
      </c>
      <c r="D1224" s="24" t="s">
        <v>1869</v>
      </c>
      <c r="E1224" s="1166">
        <v>1</v>
      </c>
    </row>
    <row r="1225" spans="1:5" x14ac:dyDescent="0.4">
      <c r="A1225" s="1106" t="s">
        <v>737</v>
      </c>
      <c r="B1225" s="1168" t="s">
        <v>2265</v>
      </c>
      <c r="C1225" s="36" t="s">
        <v>2218</v>
      </c>
      <c r="D1225" s="24" t="s">
        <v>1869</v>
      </c>
      <c r="E1225" s="1166">
        <v>1</v>
      </c>
    </row>
    <row r="1226" spans="1:5" x14ac:dyDescent="0.4">
      <c r="A1226" s="1106" t="s">
        <v>1696</v>
      </c>
      <c r="B1226" s="1168" t="s">
        <v>2265</v>
      </c>
      <c r="C1226" s="36" t="s">
        <v>2218</v>
      </c>
      <c r="D1226" s="24" t="s">
        <v>1869</v>
      </c>
      <c r="E1226" s="1166">
        <v>1</v>
      </c>
    </row>
    <row r="1227" spans="1:5" x14ac:dyDescent="0.4">
      <c r="A1227" s="1106" t="s">
        <v>2436</v>
      </c>
      <c r="B1227" s="1168" t="s">
        <v>2265</v>
      </c>
      <c r="C1227" s="36" t="s">
        <v>2218</v>
      </c>
      <c r="D1227" s="24" t="s">
        <v>1869</v>
      </c>
      <c r="E1227" s="1166">
        <v>1</v>
      </c>
    </row>
    <row r="1228" spans="1:5" x14ac:dyDescent="0.4">
      <c r="A1228" s="1106" t="s">
        <v>2437</v>
      </c>
      <c r="B1228" s="1168" t="s">
        <v>2265</v>
      </c>
      <c r="C1228" s="36" t="s">
        <v>2218</v>
      </c>
      <c r="D1228" s="24" t="s">
        <v>1869</v>
      </c>
      <c r="E1228" s="1166">
        <v>1</v>
      </c>
    </row>
    <row r="1229" spans="1:5" x14ac:dyDescent="0.4">
      <c r="A1229" s="1106" t="s">
        <v>2438</v>
      </c>
      <c r="B1229" s="1168" t="s">
        <v>2265</v>
      </c>
      <c r="C1229" s="36" t="s">
        <v>2218</v>
      </c>
      <c r="D1229" s="24" t="s">
        <v>1869</v>
      </c>
      <c r="E1229" s="1166">
        <v>1</v>
      </c>
    </row>
    <row r="1230" spans="1:5" x14ac:dyDescent="0.4">
      <c r="A1230" s="1168" t="s">
        <v>2439</v>
      </c>
      <c r="B1230" s="1168" t="s">
        <v>2265</v>
      </c>
      <c r="C1230" s="36" t="s">
        <v>2218</v>
      </c>
      <c r="D1230" s="24" t="s">
        <v>1869</v>
      </c>
      <c r="E1230" s="1166">
        <v>1</v>
      </c>
    </row>
    <row r="1231" spans="1:5" x14ac:dyDescent="0.4">
      <c r="A1231" s="1106" t="s">
        <v>2440</v>
      </c>
      <c r="B1231" s="1168" t="s">
        <v>2265</v>
      </c>
      <c r="C1231" s="1106" t="s">
        <v>2218</v>
      </c>
      <c r="D1231" s="24" t="s">
        <v>1869</v>
      </c>
      <c r="E1231" s="1166">
        <v>1</v>
      </c>
    </row>
    <row r="1232" spans="1:5" x14ac:dyDescent="0.4">
      <c r="A1232" s="1106" t="s">
        <v>2441</v>
      </c>
      <c r="B1232" s="1168" t="s">
        <v>2265</v>
      </c>
      <c r="C1232" s="1106" t="s">
        <v>2218</v>
      </c>
      <c r="D1232" s="24" t="s">
        <v>1869</v>
      </c>
      <c r="E1232" s="1166">
        <v>1</v>
      </c>
    </row>
    <row r="1233" spans="1:5" x14ac:dyDescent="0.4">
      <c r="A1233" s="1106" t="s">
        <v>2442</v>
      </c>
      <c r="B1233" s="1168" t="s">
        <v>2265</v>
      </c>
      <c r="C1233" s="36" t="s">
        <v>2218</v>
      </c>
      <c r="D1233" s="24" t="s">
        <v>1869</v>
      </c>
      <c r="E1233" s="1166">
        <v>1</v>
      </c>
    </row>
    <row r="1234" spans="1:5" x14ac:dyDescent="0.4">
      <c r="A1234" s="1168" t="s">
        <v>2443</v>
      </c>
      <c r="B1234" s="1168" t="s">
        <v>2265</v>
      </c>
      <c r="C1234" s="36" t="s">
        <v>2218</v>
      </c>
      <c r="D1234" s="24" t="s">
        <v>1869</v>
      </c>
      <c r="E1234" s="1166">
        <v>1</v>
      </c>
    </row>
    <row r="1235" spans="1:5" x14ac:dyDescent="0.4">
      <c r="A1235" s="1106" t="s">
        <v>2444</v>
      </c>
      <c r="B1235" s="1168" t="s">
        <v>2265</v>
      </c>
      <c r="C1235" s="1106" t="s">
        <v>2218</v>
      </c>
      <c r="D1235" s="24" t="s">
        <v>1869</v>
      </c>
      <c r="E1235" s="1166">
        <v>1</v>
      </c>
    </row>
    <row r="1236" spans="1:5" x14ac:dyDescent="0.4">
      <c r="A1236" s="1106" t="s">
        <v>2445</v>
      </c>
      <c r="B1236" s="1168" t="s">
        <v>2265</v>
      </c>
      <c r="C1236" s="36" t="s">
        <v>2218</v>
      </c>
      <c r="D1236" s="24" t="s">
        <v>1869</v>
      </c>
      <c r="E1236" s="1166">
        <v>1</v>
      </c>
    </row>
    <row r="1237" spans="1:5" x14ac:dyDescent="0.4">
      <c r="A1237" s="1106" t="s">
        <v>2446</v>
      </c>
      <c r="B1237" s="1168" t="s">
        <v>2265</v>
      </c>
      <c r="C1237" s="36" t="s">
        <v>2218</v>
      </c>
      <c r="D1237" s="24" t="s">
        <v>1869</v>
      </c>
      <c r="E1237" s="1166">
        <v>1</v>
      </c>
    </row>
    <row r="1238" spans="1:5" ht="30" x14ac:dyDescent="0.4">
      <c r="A1238" s="1106" t="s">
        <v>2447</v>
      </c>
      <c r="B1238" s="1168" t="s">
        <v>2265</v>
      </c>
      <c r="C1238" s="36" t="s">
        <v>2218</v>
      </c>
      <c r="D1238" s="24" t="s">
        <v>1869</v>
      </c>
      <c r="E1238" s="1166">
        <v>1</v>
      </c>
    </row>
    <row r="1239" spans="1:5" x14ac:dyDescent="0.4">
      <c r="A1239" s="1106" t="s">
        <v>2448</v>
      </c>
      <c r="B1239" s="1168" t="s">
        <v>2265</v>
      </c>
      <c r="C1239" s="36" t="s">
        <v>2218</v>
      </c>
      <c r="D1239" s="24" t="s">
        <v>1869</v>
      </c>
      <c r="E1239" s="1166">
        <v>1</v>
      </c>
    </row>
    <row r="1240" spans="1:5" x14ac:dyDescent="0.4">
      <c r="A1240" s="1168" t="s">
        <v>2449</v>
      </c>
      <c r="B1240" s="1168" t="s">
        <v>2265</v>
      </c>
      <c r="C1240" s="36" t="s">
        <v>2218</v>
      </c>
      <c r="D1240" s="24" t="s">
        <v>1869</v>
      </c>
      <c r="E1240" s="1166">
        <v>1</v>
      </c>
    </row>
    <row r="1241" spans="1:5" ht="30" x14ac:dyDescent="0.4">
      <c r="A1241" s="1168" t="s">
        <v>2450</v>
      </c>
      <c r="B1241" s="1168" t="s">
        <v>2265</v>
      </c>
      <c r="C1241" s="36" t="s">
        <v>2218</v>
      </c>
      <c r="D1241" s="24" t="s">
        <v>1869</v>
      </c>
      <c r="E1241" s="1166">
        <v>1</v>
      </c>
    </row>
    <row r="1242" spans="1:5" x14ac:dyDescent="0.4">
      <c r="A1242" s="1168" t="s">
        <v>2451</v>
      </c>
      <c r="B1242" s="1168" t="s">
        <v>2265</v>
      </c>
      <c r="C1242" s="36" t="s">
        <v>2218</v>
      </c>
      <c r="D1242" s="24" t="s">
        <v>1869</v>
      </c>
      <c r="E1242" s="1166">
        <v>1</v>
      </c>
    </row>
    <row r="1243" spans="1:5" x14ac:dyDescent="0.4">
      <c r="A1243" s="1168" t="s">
        <v>2452</v>
      </c>
      <c r="B1243" s="1168" t="s">
        <v>2265</v>
      </c>
      <c r="C1243" s="36" t="s">
        <v>2218</v>
      </c>
      <c r="D1243" s="24" t="s">
        <v>1869</v>
      </c>
      <c r="E1243" s="1166">
        <v>1</v>
      </c>
    </row>
    <row r="1244" spans="1:5" x14ac:dyDescent="0.4">
      <c r="A1244" s="1168" t="s">
        <v>2453</v>
      </c>
      <c r="B1244" s="1168" t="s">
        <v>2265</v>
      </c>
      <c r="C1244" s="36" t="s">
        <v>2218</v>
      </c>
      <c r="D1244" s="24" t="s">
        <v>1869</v>
      </c>
      <c r="E1244" s="1166">
        <v>1</v>
      </c>
    </row>
    <row r="1245" spans="1:5" x14ac:dyDescent="0.4">
      <c r="A1245" s="1168" t="s">
        <v>2454</v>
      </c>
      <c r="B1245" s="1168" t="s">
        <v>2265</v>
      </c>
      <c r="C1245" s="36" t="s">
        <v>2218</v>
      </c>
      <c r="D1245" s="24" t="s">
        <v>1869</v>
      </c>
      <c r="E1245" s="1166">
        <v>1</v>
      </c>
    </row>
    <row r="1246" spans="1:5" x14ac:dyDescent="0.4">
      <c r="A1246" s="1168" t="s">
        <v>2455</v>
      </c>
      <c r="B1246" s="1168" t="s">
        <v>2265</v>
      </c>
      <c r="C1246" s="36" t="s">
        <v>2218</v>
      </c>
      <c r="D1246" s="24" t="s">
        <v>1869</v>
      </c>
      <c r="E1246" s="1166">
        <v>1</v>
      </c>
    </row>
    <row r="1247" spans="1:5" x14ac:dyDescent="0.4">
      <c r="A1247" s="1168" t="s">
        <v>2456</v>
      </c>
      <c r="B1247" s="1168" t="s">
        <v>2265</v>
      </c>
      <c r="C1247" s="36" t="s">
        <v>2218</v>
      </c>
      <c r="D1247" s="24" t="s">
        <v>1869</v>
      </c>
      <c r="E1247" s="1166">
        <v>1</v>
      </c>
    </row>
    <row r="1248" spans="1:5" ht="30" x14ac:dyDescent="0.4">
      <c r="A1248" s="1106" t="s">
        <v>33</v>
      </c>
      <c r="B1248" s="1168" t="s">
        <v>2457</v>
      </c>
      <c r="C1248" s="36" t="s">
        <v>2218</v>
      </c>
      <c r="D1248" s="24" t="s">
        <v>1869</v>
      </c>
      <c r="E1248" s="1166">
        <v>1</v>
      </c>
    </row>
    <row r="1249" spans="1:5" ht="30" x14ac:dyDescent="0.4">
      <c r="A1249" s="1106" t="s">
        <v>34</v>
      </c>
      <c r="B1249" s="1168" t="s">
        <v>2457</v>
      </c>
      <c r="C1249" s="36" t="s">
        <v>2218</v>
      </c>
      <c r="D1249" s="24" t="s">
        <v>1869</v>
      </c>
      <c r="E1249" s="1166">
        <v>1</v>
      </c>
    </row>
    <row r="1250" spans="1:5" ht="30" x14ac:dyDescent="0.4">
      <c r="A1250" s="1106" t="s">
        <v>36</v>
      </c>
      <c r="B1250" s="1168" t="s">
        <v>2457</v>
      </c>
      <c r="C1250" s="36" t="s">
        <v>2218</v>
      </c>
      <c r="D1250" s="24" t="s">
        <v>1869</v>
      </c>
      <c r="E1250" s="1166">
        <v>1</v>
      </c>
    </row>
    <row r="1251" spans="1:5" ht="30" x14ac:dyDescent="0.4">
      <c r="A1251" s="1106" t="s">
        <v>2458</v>
      </c>
      <c r="B1251" s="1168" t="s">
        <v>2457</v>
      </c>
      <c r="C1251" s="36" t="s">
        <v>2218</v>
      </c>
      <c r="D1251" s="24" t="s">
        <v>1869</v>
      </c>
      <c r="E1251" s="1166">
        <v>1</v>
      </c>
    </row>
    <row r="1252" spans="1:5" ht="30" x14ac:dyDescent="0.4">
      <c r="A1252" s="1106" t="s">
        <v>2459</v>
      </c>
      <c r="B1252" s="1168" t="s">
        <v>2457</v>
      </c>
      <c r="C1252" s="36" t="s">
        <v>2218</v>
      </c>
      <c r="D1252" s="24" t="s">
        <v>1869</v>
      </c>
      <c r="E1252" s="1166">
        <v>1</v>
      </c>
    </row>
    <row r="1253" spans="1:5" ht="30" x14ac:dyDescent="0.4">
      <c r="A1253" s="1106" t="s">
        <v>49</v>
      </c>
      <c r="B1253" s="1168" t="s">
        <v>2457</v>
      </c>
      <c r="C1253" s="36" t="s">
        <v>2218</v>
      </c>
      <c r="D1253" s="24" t="s">
        <v>1869</v>
      </c>
      <c r="E1253" s="1166">
        <v>1</v>
      </c>
    </row>
    <row r="1254" spans="1:5" ht="30" x14ac:dyDescent="0.4">
      <c r="A1254" s="1106" t="s">
        <v>53</v>
      </c>
      <c r="B1254" s="1168" t="s">
        <v>2457</v>
      </c>
      <c r="C1254" s="36" t="s">
        <v>2218</v>
      </c>
      <c r="D1254" s="24" t="s">
        <v>1869</v>
      </c>
      <c r="E1254" s="1166">
        <v>1</v>
      </c>
    </row>
    <row r="1255" spans="1:5" ht="30" x14ac:dyDescent="0.4">
      <c r="A1255" s="1106" t="s">
        <v>66</v>
      </c>
      <c r="B1255" s="1168" t="s">
        <v>2457</v>
      </c>
      <c r="C1255" s="36" t="s">
        <v>2218</v>
      </c>
      <c r="D1255" s="24" t="s">
        <v>1869</v>
      </c>
      <c r="E1255" s="1166">
        <v>1</v>
      </c>
    </row>
    <row r="1256" spans="1:5" ht="30" x14ac:dyDescent="0.4">
      <c r="A1256" s="1106" t="s">
        <v>2460</v>
      </c>
      <c r="B1256" s="1168" t="s">
        <v>2457</v>
      </c>
      <c r="C1256" s="36" t="s">
        <v>2218</v>
      </c>
      <c r="D1256" s="24" t="s">
        <v>1869</v>
      </c>
      <c r="E1256" s="1166">
        <v>1</v>
      </c>
    </row>
    <row r="1257" spans="1:5" ht="30" x14ac:dyDescent="0.4">
      <c r="A1257" s="1106" t="s">
        <v>2461</v>
      </c>
      <c r="B1257" s="1168" t="s">
        <v>2457</v>
      </c>
      <c r="C1257" s="36" t="s">
        <v>2218</v>
      </c>
      <c r="D1257" s="24" t="s">
        <v>1869</v>
      </c>
      <c r="E1257" s="1166">
        <v>1</v>
      </c>
    </row>
    <row r="1258" spans="1:5" ht="30" x14ac:dyDescent="0.4">
      <c r="A1258" s="1106" t="s">
        <v>83</v>
      </c>
      <c r="B1258" s="1168" t="s">
        <v>2457</v>
      </c>
      <c r="C1258" s="36" t="s">
        <v>2218</v>
      </c>
      <c r="D1258" s="24" t="s">
        <v>1869</v>
      </c>
      <c r="E1258" s="1166">
        <v>1</v>
      </c>
    </row>
    <row r="1259" spans="1:5" ht="30" x14ac:dyDescent="0.4">
      <c r="A1259" s="1106" t="s">
        <v>2462</v>
      </c>
      <c r="B1259" s="1168" t="s">
        <v>2457</v>
      </c>
      <c r="C1259" s="36" t="s">
        <v>2218</v>
      </c>
      <c r="D1259" s="24" t="s">
        <v>1869</v>
      </c>
      <c r="E1259" s="1166">
        <v>1</v>
      </c>
    </row>
    <row r="1260" spans="1:5" ht="30" x14ac:dyDescent="0.4">
      <c r="A1260" s="1106" t="s">
        <v>104</v>
      </c>
      <c r="B1260" s="1168" t="s">
        <v>2457</v>
      </c>
      <c r="C1260" s="36" t="s">
        <v>2218</v>
      </c>
      <c r="D1260" s="24" t="s">
        <v>1869</v>
      </c>
      <c r="E1260" s="1166">
        <v>1</v>
      </c>
    </row>
    <row r="1261" spans="1:5" ht="30" x14ac:dyDescent="0.4">
      <c r="A1261" s="1106" t="s">
        <v>105</v>
      </c>
      <c r="B1261" s="1168" t="s">
        <v>2457</v>
      </c>
      <c r="C1261" s="36" t="s">
        <v>2218</v>
      </c>
      <c r="D1261" s="24" t="s">
        <v>1869</v>
      </c>
      <c r="E1261" s="1166">
        <v>1</v>
      </c>
    </row>
    <row r="1262" spans="1:5" ht="30" x14ac:dyDescent="0.4">
      <c r="A1262" s="1168" t="s">
        <v>2463</v>
      </c>
      <c r="B1262" s="1168" t="s">
        <v>2457</v>
      </c>
      <c r="C1262" s="36" t="s">
        <v>2218</v>
      </c>
      <c r="D1262" s="24" t="s">
        <v>1869</v>
      </c>
      <c r="E1262" s="1166">
        <v>1</v>
      </c>
    </row>
    <row r="1263" spans="1:5" ht="30" x14ac:dyDescent="0.4">
      <c r="A1263" s="1168" t="s">
        <v>2464</v>
      </c>
      <c r="B1263" s="1168" t="s">
        <v>2457</v>
      </c>
      <c r="C1263" s="36" t="s">
        <v>2218</v>
      </c>
      <c r="D1263" s="24" t="s">
        <v>1869</v>
      </c>
      <c r="E1263" s="1166">
        <v>1</v>
      </c>
    </row>
    <row r="1264" spans="1:5" ht="30" x14ac:dyDescent="0.4">
      <c r="A1264" s="1106" t="s">
        <v>2465</v>
      </c>
      <c r="B1264" s="1168" t="s">
        <v>2457</v>
      </c>
      <c r="C1264" s="36" t="s">
        <v>2218</v>
      </c>
      <c r="D1264" s="24" t="s">
        <v>1869</v>
      </c>
      <c r="E1264" s="1166">
        <v>1</v>
      </c>
    </row>
    <row r="1265" spans="1:5" ht="30" x14ac:dyDescent="0.4">
      <c r="A1265" s="1168" t="s">
        <v>2466</v>
      </c>
      <c r="B1265" s="1168" t="s">
        <v>2457</v>
      </c>
      <c r="C1265" s="36" t="s">
        <v>2218</v>
      </c>
      <c r="D1265" s="24" t="s">
        <v>1869</v>
      </c>
      <c r="E1265" s="1166">
        <v>1</v>
      </c>
    </row>
    <row r="1266" spans="1:5" ht="30" x14ac:dyDescent="0.4">
      <c r="A1266" s="1106" t="s">
        <v>2467</v>
      </c>
      <c r="B1266" s="1168" t="s">
        <v>2457</v>
      </c>
      <c r="C1266" s="36" t="s">
        <v>2218</v>
      </c>
      <c r="D1266" s="24" t="s">
        <v>1869</v>
      </c>
      <c r="E1266" s="1166">
        <v>1</v>
      </c>
    </row>
    <row r="1267" spans="1:5" ht="30" x14ac:dyDescent="0.4">
      <c r="A1267" s="1106" t="s">
        <v>2468</v>
      </c>
      <c r="B1267" s="1168" t="s">
        <v>2457</v>
      </c>
      <c r="C1267" s="36" t="s">
        <v>2218</v>
      </c>
      <c r="D1267" s="24" t="s">
        <v>1869</v>
      </c>
      <c r="E1267" s="1166">
        <v>1</v>
      </c>
    </row>
    <row r="1268" spans="1:5" ht="30" x14ac:dyDescent="0.4">
      <c r="A1268" s="1106" t="s">
        <v>2469</v>
      </c>
      <c r="B1268" s="1168" t="s">
        <v>2457</v>
      </c>
      <c r="C1268" s="36" t="s">
        <v>2218</v>
      </c>
      <c r="D1268" s="24" t="s">
        <v>1869</v>
      </c>
      <c r="E1268" s="1166">
        <v>1</v>
      </c>
    </row>
    <row r="1269" spans="1:5" ht="30" x14ac:dyDescent="0.4">
      <c r="A1269" s="1106" t="s">
        <v>168</v>
      </c>
      <c r="B1269" s="1168" t="s">
        <v>2457</v>
      </c>
      <c r="C1269" s="36" t="s">
        <v>2218</v>
      </c>
      <c r="D1269" s="24" t="s">
        <v>1869</v>
      </c>
      <c r="E1269" s="1166">
        <v>1</v>
      </c>
    </row>
    <row r="1270" spans="1:5" ht="30" x14ac:dyDescent="0.4">
      <c r="A1270" s="1106" t="s">
        <v>169</v>
      </c>
      <c r="B1270" s="1168" t="s">
        <v>2457</v>
      </c>
      <c r="C1270" s="36" t="s">
        <v>2218</v>
      </c>
      <c r="D1270" s="24" t="s">
        <v>1869</v>
      </c>
      <c r="E1270" s="1166">
        <v>1</v>
      </c>
    </row>
    <row r="1271" spans="1:5" ht="30" x14ac:dyDescent="0.4">
      <c r="A1271" s="1106" t="s">
        <v>172</v>
      </c>
      <c r="B1271" s="1168" t="s">
        <v>2457</v>
      </c>
      <c r="C1271" s="36" t="s">
        <v>2218</v>
      </c>
      <c r="D1271" s="24" t="s">
        <v>1869</v>
      </c>
      <c r="E1271" s="1166">
        <v>1</v>
      </c>
    </row>
    <row r="1272" spans="1:5" ht="30" x14ac:dyDescent="0.4">
      <c r="A1272" s="1168" t="s">
        <v>2470</v>
      </c>
      <c r="B1272" s="1168" t="s">
        <v>2457</v>
      </c>
      <c r="C1272" s="36" t="s">
        <v>2218</v>
      </c>
      <c r="D1272" s="24" t="s">
        <v>1869</v>
      </c>
      <c r="E1272" s="1166">
        <v>1</v>
      </c>
    </row>
    <row r="1273" spans="1:5" ht="30" x14ac:dyDescent="0.4">
      <c r="A1273" s="1106" t="s">
        <v>174</v>
      </c>
      <c r="B1273" s="1168" t="s">
        <v>2457</v>
      </c>
      <c r="C1273" s="36" t="s">
        <v>2218</v>
      </c>
      <c r="D1273" s="24" t="s">
        <v>1869</v>
      </c>
      <c r="E1273" s="1166">
        <v>1</v>
      </c>
    </row>
    <row r="1274" spans="1:5" ht="30" x14ac:dyDescent="0.4">
      <c r="A1274" s="1106" t="s">
        <v>2471</v>
      </c>
      <c r="B1274" s="1168" t="s">
        <v>2457</v>
      </c>
      <c r="C1274" s="36" t="s">
        <v>2218</v>
      </c>
      <c r="D1274" s="24" t="s">
        <v>1869</v>
      </c>
      <c r="E1274" s="1166">
        <v>1</v>
      </c>
    </row>
    <row r="1275" spans="1:5" ht="30" x14ac:dyDescent="0.4">
      <c r="A1275" s="1168" t="s">
        <v>2472</v>
      </c>
      <c r="B1275" s="1168" t="s">
        <v>2457</v>
      </c>
      <c r="C1275" s="36" t="s">
        <v>2218</v>
      </c>
      <c r="D1275" s="24" t="s">
        <v>1869</v>
      </c>
      <c r="E1275" s="1166">
        <v>1</v>
      </c>
    </row>
    <row r="1276" spans="1:5" ht="30" x14ac:dyDescent="0.4">
      <c r="A1276" s="1106" t="s">
        <v>2473</v>
      </c>
      <c r="B1276" s="1168" t="s">
        <v>2457</v>
      </c>
      <c r="C1276" s="36" t="s">
        <v>2218</v>
      </c>
      <c r="D1276" s="24" t="s">
        <v>1869</v>
      </c>
      <c r="E1276" s="1166">
        <v>1</v>
      </c>
    </row>
    <row r="1277" spans="1:5" ht="30" x14ac:dyDescent="0.4">
      <c r="A1277" s="1106" t="s">
        <v>2474</v>
      </c>
      <c r="B1277" s="1168" t="s">
        <v>2457</v>
      </c>
      <c r="C1277" s="36" t="s">
        <v>2218</v>
      </c>
      <c r="D1277" s="24" t="s">
        <v>1869</v>
      </c>
      <c r="E1277" s="1166">
        <v>1</v>
      </c>
    </row>
    <row r="1278" spans="1:5" ht="30" x14ac:dyDescent="0.4">
      <c r="A1278" s="1106" t="s">
        <v>2475</v>
      </c>
      <c r="B1278" s="1168" t="s">
        <v>2457</v>
      </c>
      <c r="C1278" s="36" t="s">
        <v>2218</v>
      </c>
      <c r="D1278" s="24" t="s">
        <v>1869</v>
      </c>
      <c r="E1278" s="1166">
        <v>1</v>
      </c>
    </row>
    <row r="1279" spans="1:5" ht="30" x14ac:dyDescent="0.4">
      <c r="A1279" s="1106" t="s">
        <v>2476</v>
      </c>
      <c r="B1279" s="1168" t="s">
        <v>2457</v>
      </c>
      <c r="C1279" s="36" t="s">
        <v>2218</v>
      </c>
      <c r="D1279" s="24" t="s">
        <v>1869</v>
      </c>
      <c r="E1279" s="1166">
        <v>1</v>
      </c>
    </row>
    <row r="1280" spans="1:5" ht="30" x14ac:dyDescent="0.4">
      <c r="A1280" s="1168" t="s">
        <v>191</v>
      </c>
      <c r="B1280" s="1168" t="s">
        <v>2457</v>
      </c>
      <c r="C1280" s="36" t="s">
        <v>2218</v>
      </c>
      <c r="D1280" s="24" t="s">
        <v>1869</v>
      </c>
      <c r="E1280" s="1166">
        <v>1</v>
      </c>
    </row>
    <row r="1281" spans="1:5" ht="45" x14ac:dyDescent="0.4">
      <c r="A1281" s="1106" t="s">
        <v>2477</v>
      </c>
      <c r="B1281" s="1168" t="s">
        <v>2457</v>
      </c>
      <c r="C1281" s="36" t="s">
        <v>2218</v>
      </c>
      <c r="D1281" s="24" t="s">
        <v>1869</v>
      </c>
      <c r="E1281" s="1166">
        <v>1</v>
      </c>
    </row>
    <row r="1282" spans="1:5" ht="30" x14ac:dyDescent="0.4">
      <c r="A1282" s="1106" t="s">
        <v>2478</v>
      </c>
      <c r="B1282" s="1168" t="s">
        <v>2457</v>
      </c>
      <c r="C1282" s="36" t="s">
        <v>2218</v>
      </c>
      <c r="D1282" s="24" t="s">
        <v>1869</v>
      </c>
      <c r="E1282" s="1166">
        <v>1</v>
      </c>
    </row>
    <row r="1283" spans="1:5" ht="30" x14ac:dyDescent="0.4">
      <c r="A1283" s="1106" t="s">
        <v>2479</v>
      </c>
      <c r="B1283" s="1168" t="s">
        <v>2457</v>
      </c>
      <c r="C1283" s="36" t="s">
        <v>2218</v>
      </c>
      <c r="D1283" s="24" t="s">
        <v>1869</v>
      </c>
      <c r="E1283" s="1166">
        <v>1</v>
      </c>
    </row>
    <row r="1284" spans="1:5" ht="30" x14ac:dyDescent="0.4">
      <c r="A1284" s="1106" t="s">
        <v>2480</v>
      </c>
      <c r="B1284" s="1168" t="s">
        <v>2457</v>
      </c>
      <c r="C1284" s="36" t="s">
        <v>2218</v>
      </c>
      <c r="D1284" s="24" t="s">
        <v>1869</v>
      </c>
      <c r="E1284" s="1166">
        <v>1</v>
      </c>
    </row>
    <row r="1285" spans="1:5" ht="30" x14ac:dyDescent="0.4">
      <c r="A1285" s="1106" t="s">
        <v>2481</v>
      </c>
      <c r="B1285" s="1168" t="s">
        <v>2457</v>
      </c>
      <c r="C1285" s="36" t="s">
        <v>2218</v>
      </c>
      <c r="D1285" s="24" t="s">
        <v>1869</v>
      </c>
      <c r="E1285" s="1166">
        <v>1</v>
      </c>
    </row>
    <row r="1286" spans="1:5" ht="30" x14ac:dyDescent="0.4">
      <c r="A1286" s="1106" t="s">
        <v>2482</v>
      </c>
      <c r="B1286" s="1168" t="s">
        <v>2457</v>
      </c>
      <c r="C1286" s="36" t="s">
        <v>2218</v>
      </c>
      <c r="D1286" s="24" t="s">
        <v>1869</v>
      </c>
      <c r="E1286" s="1166">
        <v>1</v>
      </c>
    </row>
    <row r="1287" spans="1:5" ht="30" x14ac:dyDescent="0.4">
      <c r="A1287" s="1168" t="s">
        <v>2483</v>
      </c>
      <c r="B1287" s="1168" t="s">
        <v>2457</v>
      </c>
      <c r="C1287" s="36" t="s">
        <v>2218</v>
      </c>
      <c r="D1287" s="24" t="s">
        <v>1869</v>
      </c>
      <c r="E1287" s="1166">
        <v>1</v>
      </c>
    </row>
    <row r="1288" spans="1:5" ht="30" x14ac:dyDescent="0.4">
      <c r="A1288" s="1106" t="s">
        <v>232</v>
      </c>
      <c r="B1288" s="1168" t="s">
        <v>2457</v>
      </c>
      <c r="C1288" s="36" t="s">
        <v>2218</v>
      </c>
      <c r="D1288" s="24" t="s">
        <v>1869</v>
      </c>
      <c r="E1288" s="1166">
        <v>1</v>
      </c>
    </row>
    <row r="1289" spans="1:5" ht="30" x14ac:dyDescent="0.4">
      <c r="A1289" s="1106" t="s">
        <v>2484</v>
      </c>
      <c r="B1289" s="1168" t="s">
        <v>2457</v>
      </c>
      <c r="C1289" s="36" t="s">
        <v>2218</v>
      </c>
      <c r="D1289" s="24" t="s">
        <v>1869</v>
      </c>
      <c r="E1289" s="1166">
        <v>1</v>
      </c>
    </row>
    <row r="1290" spans="1:5" ht="30" x14ac:dyDescent="0.4">
      <c r="A1290" s="1106" t="s">
        <v>2485</v>
      </c>
      <c r="B1290" s="1168" t="s">
        <v>2457</v>
      </c>
      <c r="C1290" s="36" t="s">
        <v>2218</v>
      </c>
      <c r="D1290" s="24" t="s">
        <v>1869</v>
      </c>
      <c r="E1290" s="1166">
        <v>1</v>
      </c>
    </row>
    <row r="1291" spans="1:5" ht="30" x14ac:dyDescent="0.4">
      <c r="A1291" s="1106" t="s">
        <v>243</v>
      </c>
      <c r="B1291" s="1168" t="s">
        <v>2457</v>
      </c>
      <c r="C1291" s="36" t="s">
        <v>2218</v>
      </c>
      <c r="D1291" s="24" t="s">
        <v>1869</v>
      </c>
      <c r="E1291" s="1166">
        <v>1</v>
      </c>
    </row>
    <row r="1292" spans="1:5" ht="30" x14ac:dyDescent="0.4">
      <c r="A1292" s="1168" t="s">
        <v>244</v>
      </c>
      <c r="B1292" s="1168" t="s">
        <v>2457</v>
      </c>
      <c r="C1292" s="36" t="s">
        <v>2218</v>
      </c>
      <c r="D1292" s="24" t="s">
        <v>1869</v>
      </c>
      <c r="E1292" s="1166">
        <v>1</v>
      </c>
    </row>
    <row r="1293" spans="1:5" ht="30" x14ac:dyDescent="0.4">
      <c r="A1293" s="1106" t="s">
        <v>2486</v>
      </c>
      <c r="B1293" s="1168" t="s">
        <v>2457</v>
      </c>
      <c r="C1293" s="36" t="s">
        <v>2218</v>
      </c>
      <c r="D1293" s="24" t="s">
        <v>1869</v>
      </c>
      <c r="E1293" s="1166">
        <v>1</v>
      </c>
    </row>
    <row r="1294" spans="1:5" ht="30" x14ac:dyDescent="0.4">
      <c r="A1294" s="1106" t="s">
        <v>2487</v>
      </c>
      <c r="B1294" s="1168" t="s">
        <v>2457</v>
      </c>
      <c r="C1294" s="36" t="s">
        <v>2218</v>
      </c>
      <c r="D1294" s="24" t="s">
        <v>1869</v>
      </c>
      <c r="E1294" s="1166">
        <v>1</v>
      </c>
    </row>
    <row r="1295" spans="1:5" ht="30" x14ac:dyDescent="0.4">
      <c r="A1295" s="1106" t="s">
        <v>2488</v>
      </c>
      <c r="B1295" s="1168" t="s">
        <v>2457</v>
      </c>
      <c r="C1295" s="36" t="s">
        <v>2218</v>
      </c>
      <c r="D1295" s="24" t="s">
        <v>1869</v>
      </c>
      <c r="E1295" s="1166">
        <v>1</v>
      </c>
    </row>
    <row r="1296" spans="1:5" ht="30" x14ac:dyDescent="0.4">
      <c r="A1296" s="1168" t="s">
        <v>2489</v>
      </c>
      <c r="B1296" s="1168" t="s">
        <v>2457</v>
      </c>
      <c r="C1296" s="36" t="s">
        <v>2218</v>
      </c>
      <c r="D1296" s="24" t="s">
        <v>1869</v>
      </c>
      <c r="E1296" s="1166">
        <v>1</v>
      </c>
    </row>
    <row r="1297" spans="1:5" ht="30" x14ac:dyDescent="0.4">
      <c r="A1297" s="1106" t="s">
        <v>2490</v>
      </c>
      <c r="B1297" s="1168" t="s">
        <v>2457</v>
      </c>
      <c r="C1297" s="36" t="s">
        <v>2218</v>
      </c>
      <c r="D1297" s="24" t="s">
        <v>1869</v>
      </c>
      <c r="E1297" s="1166">
        <v>1</v>
      </c>
    </row>
    <row r="1298" spans="1:5" ht="30" x14ac:dyDescent="0.4">
      <c r="A1298" s="1168" t="s">
        <v>2491</v>
      </c>
      <c r="B1298" s="1168" t="s">
        <v>2457</v>
      </c>
      <c r="C1298" s="36" t="s">
        <v>2218</v>
      </c>
      <c r="D1298" s="24" t="s">
        <v>1869</v>
      </c>
      <c r="E1298" s="1166">
        <v>1</v>
      </c>
    </row>
    <row r="1299" spans="1:5" ht="30" x14ac:dyDescent="0.4">
      <c r="A1299" s="1106" t="s">
        <v>271</v>
      </c>
      <c r="B1299" s="1168" t="s">
        <v>2457</v>
      </c>
      <c r="C1299" s="36" t="s">
        <v>2218</v>
      </c>
      <c r="D1299" s="24" t="s">
        <v>1869</v>
      </c>
      <c r="E1299" s="1166">
        <v>1</v>
      </c>
    </row>
    <row r="1300" spans="1:5" ht="30" x14ac:dyDescent="0.4">
      <c r="A1300" s="1168" t="s">
        <v>272</v>
      </c>
      <c r="B1300" s="1168" t="s">
        <v>2457</v>
      </c>
      <c r="C1300" s="36" t="s">
        <v>2218</v>
      </c>
      <c r="D1300" s="24" t="s">
        <v>1869</v>
      </c>
      <c r="E1300" s="1166">
        <v>1</v>
      </c>
    </row>
    <row r="1301" spans="1:5" ht="30" x14ac:dyDescent="0.4">
      <c r="A1301" s="1106" t="s">
        <v>2492</v>
      </c>
      <c r="B1301" s="1168" t="s">
        <v>2457</v>
      </c>
      <c r="C1301" s="36" t="s">
        <v>2218</v>
      </c>
      <c r="D1301" s="24" t="s">
        <v>1869</v>
      </c>
      <c r="E1301" s="1166">
        <v>1</v>
      </c>
    </row>
    <row r="1302" spans="1:5" ht="30" x14ac:dyDescent="0.4">
      <c r="A1302" s="1106" t="s">
        <v>2493</v>
      </c>
      <c r="B1302" s="1168" t="s">
        <v>2457</v>
      </c>
      <c r="C1302" s="36" t="s">
        <v>2218</v>
      </c>
      <c r="D1302" s="24" t="s">
        <v>1869</v>
      </c>
      <c r="E1302" s="1166">
        <v>1</v>
      </c>
    </row>
    <row r="1303" spans="1:5" ht="30" x14ac:dyDescent="0.4">
      <c r="A1303" s="1106" t="s">
        <v>2494</v>
      </c>
      <c r="B1303" s="1168" t="s">
        <v>2457</v>
      </c>
      <c r="C1303" s="36" t="s">
        <v>2218</v>
      </c>
      <c r="D1303" s="24" t="s">
        <v>1869</v>
      </c>
      <c r="E1303" s="1166">
        <v>1</v>
      </c>
    </row>
    <row r="1304" spans="1:5" ht="30" x14ac:dyDescent="0.4">
      <c r="A1304" s="1106" t="s">
        <v>2495</v>
      </c>
      <c r="B1304" s="1168" t="s">
        <v>2457</v>
      </c>
      <c r="C1304" s="36" t="s">
        <v>2218</v>
      </c>
      <c r="D1304" s="24" t="s">
        <v>1869</v>
      </c>
      <c r="E1304" s="1166">
        <v>1</v>
      </c>
    </row>
    <row r="1305" spans="1:5" ht="30" x14ac:dyDescent="0.4">
      <c r="A1305" s="1106" t="s">
        <v>2496</v>
      </c>
      <c r="B1305" s="1168" t="s">
        <v>2457</v>
      </c>
      <c r="C1305" s="36" t="s">
        <v>2218</v>
      </c>
      <c r="D1305" s="24" t="s">
        <v>1869</v>
      </c>
      <c r="E1305" s="1166">
        <v>1</v>
      </c>
    </row>
    <row r="1306" spans="1:5" ht="30" x14ac:dyDescent="0.4">
      <c r="A1306" s="1106" t="s">
        <v>364</v>
      </c>
      <c r="B1306" s="1168" t="s">
        <v>2457</v>
      </c>
      <c r="C1306" s="36" t="s">
        <v>2218</v>
      </c>
      <c r="D1306" s="24" t="s">
        <v>1869</v>
      </c>
      <c r="E1306" s="1166">
        <v>1</v>
      </c>
    </row>
    <row r="1307" spans="1:5" ht="30" x14ac:dyDescent="0.4">
      <c r="A1307" s="1106" t="s">
        <v>368</v>
      </c>
      <c r="B1307" s="1168" t="s">
        <v>2457</v>
      </c>
      <c r="C1307" s="36" t="s">
        <v>2218</v>
      </c>
      <c r="D1307" s="24" t="s">
        <v>1869</v>
      </c>
      <c r="E1307" s="1166">
        <v>1</v>
      </c>
    </row>
    <row r="1308" spans="1:5" ht="30" x14ac:dyDescent="0.4">
      <c r="A1308" s="1106" t="s">
        <v>2497</v>
      </c>
      <c r="B1308" s="1168" t="s">
        <v>2457</v>
      </c>
      <c r="C1308" s="36" t="s">
        <v>2218</v>
      </c>
      <c r="D1308" s="24" t="s">
        <v>1869</v>
      </c>
      <c r="E1308" s="1166">
        <v>1</v>
      </c>
    </row>
    <row r="1309" spans="1:5" ht="30" x14ac:dyDescent="0.4">
      <c r="A1309" s="1106" t="s">
        <v>380</v>
      </c>
      <c r="B1309" s="1168" t="s">
        <v>2457</v>
      </c>
      <c r="C1309" s="36" t="s">
        <v>2218</v>
      </c>
      <c r="D1309" s="24" t="s">
        <v>1869</v>
      </c>
      <c r="E1309" s="1166">
        <v>1</v>
      </c>
    </row>
    <row r="1310" spans="1:5" ht="30" x14ac:dyDescent="0.4">
      <c r="A1310" s="1106" t="s">
        <v>384</v>
      </c>
      <c r="B1310" s="1168" t="s">
        <v>2457</v>
      </c>
      <c r="C1310" s="36" t="s">
        <v>2218</v>
      </c>
      <c r="D1310" s="24" t="s">
        <v>1869</v>
      </c>
      <c r="E1310" s="1166">
        <v>1</v>
      </c>
    </row>
    <row r="1311" spans="1:5" ht="30" x14ac:dyDescent="0.4">
      <c r="A1311" s="1106" t="s">
        <v>2498</v>
      </c>
      <c r="B1311" s="1168" t="s">
        <v>2457</v>
      </c>
      <c r="C1311" s="36" t="s">
        <v>2218</v>
      </c>
      <c r="D1311" s="24" t="s">
        <v>1869</v>
      </c>
      <c r="E1311" s="1166">
        <v>1</v>
      </c>
    </row>
    <row r="1312" spans="1:5" ht="30" x14ac:dyDescent="0.4">
      <c r="A1312" s="1106" t="s">
        <v>424</v>
      </c>
      <c r="B1312" s="1168" t="s">
        <v>2457</v>
      </c>
      <c r="C1312" s="36" t="s">
        <v>2218</v>
      </c>
      <c r="D1312" s="24" t="s">
        <v>1869</v>
      </c>
      <c r="E1312" s="1166">
        <v>1</v>
      </c>
    </row>
    <row r="1313" spans="1:5" ht="30" x14ac:dyDescent="0.4">
      <c r="A1313" s="1106" t="s">
        <v>425</v>
      </c>
      <c r="B1313" s="1168" t="s">
        <v>2457</v>
      </c>
      <c r="C1313" s="36" t="s">
        <v>2218</v>
      </c>
      <c r="D1313" s="24" t="s">
        <v>1869</v>
      </c>
      <c r="E1313" s="1166">
        <v>1</v>
      </c>
    </row>
    <row r="1314" spans="1:5" ht="30" x14ac:dyDescent="0.4">
      <c r="A1314" s="1106" t="s">
        <v>432</v>
      </c>
      <c r="B1314" s="1168" t="s">
        <v>2457</v>
      </c>
      <c r="C1314" s="36" t="s">
        <v>2218</v>
      </c>
      <c r="D1314" s="24" t="s">
        <v>1869</v>
      </c>
      <c r="E1314" s="1166">
        <v>1</v>
      </c>
    </row>
    <row r="1315" spans="1:5" ht="30" x14ac:dyDescent="0.4">
      <c r="A1315" s="1106" t="s">
        <v>439</v>
      </c>
      <c r="B1315" s="1168" t="s">
        <v>2457</v>
      </c>
      <c r="C1315" s="36" t="s">
        <v>2218</v>
      </c>
      <c r="D1315" s="24" t="s">
        <v>1869</v>
      </c>
      <c r="E1315" s="1166">
        <v>1</v>
      </c>
    </row>
    <row r="1316" spans="1:5" ht="30" x14ac:dyDescent="0.4">
      <c r="A1316" s="1106" t="s">
        <v>447</v>
      </c>
      <c r="B1316" s="1168" t="s">
        <v>2457</v>
      </c>
      <c r="C1316" s="36" t="s">
        <v>2218</v>
      </c>
      <c r="D1316" s="24" t="s">
        <v>1869</v>
      </c>
      <c r="E1316" s="1166">
        <v>1</v>
      </c>
    </row>
    <row r="1317" spans="1:5" ht="30" x14ac:dyDescent="0.4">
      <c r="A1317" s="1168" t="s">
        <v>457</v>
      </c>
      <c r="B1317" s="1168" t="s">
        <v>2457</v>
      </c>
      <c r="C1317" s="36" t="s">
        <v>2218</v>
      </c>
      <c r="D1317" s="24" t="s">
        <v>1869</v>
      </c>
      <c r="E1317" s="1166">
        <v>1</v>
      </c>
    </row>
    <row r="1318" spans="1:5" ht="30" x14ac:dyDescent="0.4">
      <c r="A1318" s="1106" t="s">
        <v>479</v>
      </c>
      <c r="B1318" s="1168" t="s">
        <v>2457</v>
      </c>
      <c r="C1318" s="36" t="s">
        <v>2218</v>
      </c>
      <c r="D1318" s="24" t="s">
        <v>1869</v>
      </c>
      <c r="E1318" s="1166">
        <v>1</v>
      </c>
    </row>
    <row r="1319" spans="1:5" ht="30" x14ac:dyDescent="0.4">
      <c r="A1319" s="1106" t="s">
        <v>524</v>
      </c>
      <c r="B1319" s="1168" t="s">
        <v>2457</v>
      </c>
      <c r="C1319" s="36" t="s">
        <v>2218</v>
      </c>
      <c r="D1319" s="24" t="s">
        <v>1869</v>
      </c>
      <c r="E1319" s="1166">
        <v>1</v>
      </c>
    </row>
    <row r="1320" spans="1:5" ht="30" x14ac:dyDescent="0.4">
      <c r="A1320" s="1168" t="s">
        <v>542</v>
      </c>
      <c r="B1320" s="1168" t="s">
        <v>2457</v>
      </c>
      <c r="C1320" s="36" t="s">
        <v>2218</v>
      </c>
      <c r="D1320" s="24" t="s">
        <v>1869</v>
      </c>
      <c r="E1320" s="1166">
        <v>1</v>
      </c>
    </row>
    <row r="1321" spans="1:5" ht="30" x14ac:dyDescent="0.4">
      <c r="A1321" s="1106" t="s">
        <v>543</v>
      </c>
      <c r="B1321" s="1168" t="s">
        <v>2457</v>
      </c>
      <c r="C1321" s="36" t="s">
        <v>2218</v>
      </c>
      <c r="D1321" s="24" t="s">
        <v>1869</v>
      </c>
      <c r="E1321" s="1166">
        <v>1</v>
      </c>
    </row>
    <row r="1322" spans="1:5" ht="30" x14ac:dyDescent="0.4">
      <c r="A1322" s="1106" t="s">
        <v>549</v>
      </c>
      <c r="B1322" s="1168" t="s">
        <v>2457</v>
      </c>
      <c r="C1322" s="36" t="s">
        <v>2218</v>
      </c>
      <c r="D1322" s="24" t="s">
        <v>1869</v>
      </c>
      <c r="E1322" s="1166">
        <v>1</v>
      </c>
    </row>
    <row r="1323" spans="1:5" ht="30" x14ac:dyDescent="0.4">
      <c r="A1323" s="1168" t="s">
        <v>560</v>
      </c>
      <c r="B1323" s="1168" t="s">
        <v>2457</v>
      </c>
      <c r="C1323" s="36" t="s">
        <v>2218</v>
      </c>
      <c r="D1323" s="24" t="s">
        <v>1869</v>
      </c>
      <c r="E1323" s="1166">
        <v>1</v>
      </c>
    </row>
    <row r="1324" spans="1:5" ht="30" x14ac:dyDescent="0.4">
      <c r="A1324" s="1106" t="s">
        <v>562</v>
      </c>
      <c r="B1324" s="1168" t="s">
        <v>2457</v>
      </c>
      <c r="C1324" s="36" t="s">
        <v>2218</v>
      </c>
      <c r="D1324" s="24" t="s">
        <v>1869</v>
      </c>
      <c r="E1324" s="1166">
        <v>1</v>
      </c>
    </row>
    <row r="1325" spans="1:5" ht="30" x14ac:dyDescent="0.4">
      <c r="A1325" s="1106" t="s">
        <v>574</v>
      </c>
      <c r="B1325" s="1168" t="s">
        <v>2457</v>
      </c>
      <c r="C1325" s="36" t="s">
        <v>2218</v>
      </c>
      <c r="D1325" s="24" t="s">
        <v>1869</v>
      </c>
      <c r="E1325" s="1166">
        <v>1</v>
      </c>
    </row>
    <row r="1326" spans="1:5" ht="30" x14ac:dyDescent="0.4">
      <c r="A1326" s="1106" t="s">
        <v>577</v>
      </c>
      <c r="B1326" s="1168" t="s">
        <v>2457</v>
      </c>
      <c r="C1326" s="36" t="s">
        <v>2218</v>
      </c>
      <c r="D1326" s="24" t="s">
        <v>1869</v>
      </c>
      <c r="E1326" s="1166">
        <v>1</v>
      </c>
    </row>
    <row r="1327" spans="1:5" ht="30" x14ac:dyDescent="0.4">
      <c r="A1327" s="1106" t="s">
        <v>582</v>
      </c>
      <c r="B1327" s="1168" t="s">
        <v>2457</v>
      </c>
      <c r="C1327" s="1106" t="s">
        <v>2218</v>
      </c>
      <c r="D1327" s="24" t="s">
        <v>1869</v>
      </c>
      <c r="E1327" s="1166">
        <v>1</v>
      </c>
    </row>
    <row r="1328" spans="1:5" ht="30" x14ac:dyDescent="0.4">
      <c r="A1328" s="1106" t="s">
        <v>590</v>
      </c>
      <c r="B1328" s="1168" t="s">
        <v>2457</v>
      </c>
      <c r="C1328" s="1106" t="s">
        <v>2218</v>
      </c>
      <c r="D1328" s="24" t="s">
        <v>1869</v>
      </c>
      <c r="E1328" s="1166">
        <v>1</v>
      </c>
    </row>
    <row r="1329" spans="1:5" ht="30" x14ac:dyDescent="0.4">
      <c r="A1329" s="1106" t="s">
        <v>599</v>
      </c>
      <c r="B1329" s="1168" t="s">
        <v>2457</v>
      </c>
      <c r="C1329" s="36" t="s">
        <v>2218</v>
      </c>
      <c r="D1329" s="24" t="s">
        <v>1869</v>
      </c>
      <c r="E1329" s="1166">
        <v>1</v>
      </c>
    </row>
    <row r="1330" spans="1:5" ht="30" x14ac:dyDescent="0.4">
      <c r="A1330" s="1106" t="s">
        <v>614</v>
      </c>
      <c r="B1330" s="1168" t="s">
        <v>2457</v>
      </c>
      <c r="C1330" s="36" t="s">
        <v>2218</v>
      </c>
      <c r="D1330" s="24" t="s">
        <v>1869</v>
      </c>
      <c r="E1330" s="1166">
        <v>1</v>
      </c>
    </row>
    <row r="1331" spans="1:5" ht="30" x14ac:dyDescent="0.4">
      <c r="A1331" s="1168" t="s">
        <v>627</v>
      </c>
      <c r="B1331" s="1168" t="s">
        <v>2457</v>
      </c>
      <c r="C1331" s="36" t="s">
        <v>2218</v>
      </c>
      <c r="D1331" s="24" t="s">
        <v>1869</v>
      </c>
      <c r="E1331" s="1166">
        <v>1</v>
      </c>
    </row>
    <row r="1332" spans="1:5" ht="30" x14ac:dyDescent="0.4">
      <c r="A1332" s="1106" t="s">
        <v>639</v>
      </c>
      <c r="B1332" s="1168" t="s">
        <v>2457</v>
      </c>
      <c r="C1332" s="36" t="s">
        <v>2218</v>
      </c>
      <c r="D1332" s="24" t="s">
        <v>1869</v>
      </c>
      <c r="E1332" s="1166">
        <v>1</v>
      </c>
    </row>
    <row r="1333" spans="1:5" ht="30" x14ac:dyDescent="0.4">
      <c r="A1333" s="1106" t="s">
        <v>655</v>
      </c>
      <c r="B1333" s="1168" t="s">
        <v>2457</v>
      </c>
      <c r="C1333" s="36" t="s">
        <v>2218</v>
      </c>
      <c r="D1333" s="24" t="s">
        <v>1869</v>
      </c>
      <c r="E1333" s="1166">
        <v>1</v>
      </c>
    </row>
    <row r="1334" spans="1:5" ht="30" x14ac:dyDescent="0.4">
      <c r="A1334" s="1106" t="s">
        <v>656</v>
      </c>
      <c r="B1334" s="1168" t="s">
        <v>2457</v>
      </c>
      <c r="C1334" s="36" t="s">
        <v>2218</v>
      </c>
      <c r="D1334" s="24" t="s">
        <v>1869</v>
      </c>
      <c r="E1334" s="1166">
        <v>1</v>
      </c>
    </row>
    <row r="1335" spans="1:5" ht="30" x14ac:dyDescent="0.4">
      <c r="A1335" s="1168" t="s">
        <v>657</v>
      </c>
      <c r="B1335" s="1168" t="s">
        <v>2457</v>
      </c>
      <c r="C1335" s="36" t="s">
        <v>2218</v>
      </c>
      <c r="D1335" s="24" t="s">
        <v>1869</v>
      </c>
      <c r="E1335" s="1166">
        <v>1</v>
      </c>
    </row>
    <row r="1336" spans="1:5" ht="30" x14ac:dyDescent="0.4">
      <c r="A1336" s="1106" t="s">
        <v>659</v>
      </c>
      <c r="B1336" s="1168" t="s">
        <v>2457</v>
      </c>
      <c r="C1336" s="36" t="s">
        <v>2218</v>
      </c>
      <c r="D1336" s="24" t="s">
        <v>1869</v>
      </c>
      <c r="E1336" s="1166">
        <v>1</v>
      </c>
    </row>
    <row r="1337" spans="1:5" ht="30" x14ac:dyDescent="0.4">
      <c r="A1337" s="1106" t="s">
        <v>673</v>
      </c>
      <c r="B1337" s="1168" t="s">
        <v>2457</v>
      </c>
      <c r="C1337" s="36" t="s">
        <v>2218</v>
      </c>
      <c r="D1337" s="24" t="s">
        <v>1869</v>
      </c>
      <c r="E1337" s="1166">
        <v>1</v>
      </c>
    </row>
    <row r="1338" spans="1:5" ht="30" x14ac:dyDescent="0.4">
      <c r="A1338" s="1106" t="s">
        <v>674</v>
      </c>
      <c r="B1338" s="1168" t="s">
        <v>2457</v>
      </c>
      <c r="C1338" s="36" t="s">
        <v>2218</v>
      </c>
      <c r="D1338" s="24" t="s">
        <v>1869</v>
      </c>
      <c r="E1338" s="1166">
        <v>1</v>
      </c>
    </row>
    <row r="1339" spans="1:5" ht="30" x14ac:dyDescent="0.4">
      <c r="A1339" s="1106" t="s">
        <v>676</v>
      </c>
      <c r="B1339" s="1168" t="s">
        <v>2457</v>
      </c>
      <c r="C1339" s="36" t="s">
        <v>2218</v>
      </c>
      <c r="D1339" s="24" t="s">
        <v>1869</v>
      </c>
      <c r="E1339" s="1166">
        <v>1</v>
      </c>
    </row>
    <row r="1340" spans="1:5" ht="30" x14ac:dyDescent="0.4">
      <c r="A1340" s="1106" t="s">
        <v>718</v>
      </c>
      <c r="B1340" s="1168" t="s">
        <v>2457</v>
      </c>
      <c r="C1340" s="1106" t="s">
        <v>2218</v>
      </c>
      <c r="D1340" s="24" t="s">
        <v>1869</v>
      </c>
      <c r="E1340" s="1166">
        <v>1</v>
      </c>
    </row>
    <row r="1341" spans="1:5" ht="30" x14ac:dyDescent="0.4">
      <c r="A1341" s="1106" t="s">
        <v>721</v>
      </c>
      <c r="B1341" s="1168" t="s">
        <v>2457</v>
      </c>
      <c r="C1341" s="1106" t="s">
        <v>2218</v>
      </c>
      <c r="D1341" s="24" t="s">
        <v>1869</v>
      </c>
      <c r="E1341" s="1166">
        <v>1</v>
      </c>
    </row>
    <row r="1342" spans="1:5" ht="30" x14ac:dyDescent="0.4">
      <c r="A1342" s="1106" t="s">
        <v>722</v>
      </c>
      <c r="B1342" s="1168" t="s">
        <v>2457</v>
      </c>
      <c r="C1342" s="36" t="s">
        <v>2218</v>
      </c>
      <c r="D1342" s="24" t="s">
        <v>1869</v>
      </c>
      <c r="E1342" s="1166">
        <v>1</v>
      </c>
    </row>
    <row r="1343" spans="1:5" ht="30" x14ac:dyDescent="0.4">
      <c r="A1343" s="1168" t="s">
        <v>723</v>
      </c>
      <c r="B1343" s="1168" t="s">
        <v>2457</v>
      </c>
      <c r="C1343" s="36" t="s">
        <v>2218</v>
      </c>
      <c r="D1343" s="24" t="s">
        <v>1869</v>
      </c>
      <c r="E1343" s="1166">
        <v>1</v>
      </c>
    </row>
    <row r="1344" spans="1:5" ht="30" x14ac:dyDescent="0.4">
      <c r="A1344" s="1106" t="s">
        <v>725</v>
      </c>
      <c r="B1344" s="1168" t="s">
        <v>2457</v>
      </c>
      <c r="C1344" s="1106" t="s">
        <v>2218</v>
      </c>
      <c r="D1344" s="24" t="s">
        <v>1869</v>
      </c>
      <c r="E1344" s="1166">
        <v>1</v>
      </c>
    </row>
    <row r="1345" spans="1:5" ht="30" x14ac:dyDescent="0.4">
      <c r="A1345" s="1106" t="s">
        <v>769</v>
      </c>
      <c r="B1345" s="1168" t="s">
        <v>2457</v>
      </c>
      <c r="C1345" s="1106" t="s">
        <v>2218</v>
      </c>
      <c r="D1345" s="24" t="s">
        <v>1869</v>
      </c>
      <c r="E1345" s="1166">
        <v>1</v>
      </c>
    </row>
    <row r="1346" spans="1:5" ht="30" x14ac:dyDescent="0.4">
      <c r="A1346" s="1106" t="s">
        <v>776</v>
      </c>
      <c r="B1346" s="1168" t="s">
        <v>2457</v>
      </c>
      <c r="C1346" s="36" t="s">
        <v>2218</v>
      </c>
      <c r="D1346" s="24" t="s">
        <v>1869</v>
      </c>
      <c r="E1346" s="1166">
        <v>1</v>
      </c>
    </row>
    <row r="1347" spans="1:5" ht="30" x14ac:dyDescent="0.4">
      <c r="A1347" s="1106" t="s">
        <v>777</v>
      </c>
      <c r="B1347" s="1168" t="s">
        <v>2457</v>
      </c>
      <c r="C1347" s="36" t="s">
        <v>2218</v>
      </c>
      <c r="D1347" s="24" t="s">
        <v>1869</v>
      </c>
      <c r="E1347" s="1166">
        <v>1</v>
      </c>
    </row>
    <row r="1348" spans="1:5" ht="30" x14ac:dyDescent="0.4">
      <c r="A1348" s="1106" t="s">
        <v>783</v>
      </c>
      <c r="B1348" s="1168" t="s">
        <v>2457</v>
      </c>
      <c r="C1348" s="36" t="s">
        <v>2218</v>
      </c>
      <c r="D1348" s="24" t="s">
        <v>1869</v>
      </c>
      <c r="E1348" s="1166">
        <v>1</v>
      </c>
    </row>
    <row r="1349" spans="1:5" ht="30" x14ac:dyDescent="0.4">
      <c r="A1349" s="1106" t="s">
        <v>784</v>
      </c>
      <c r="B1349" s="1168" t="s">
        <v>2457</v>
      </c>
      <c r="C1349" s="36" t="s">
        <v>2218</v>
      </c>
      <c r="D1349" s="24" t="s">
        <v>1869</v>
      </c>
      <c r="E1349" s="1166">
        <v>1</v>
      </c>
    </row>
    <row r="1350" spans="1:5" ht="30" x14ac:dyDescent="0.4">
      <c r="A1350" s="1106" t="s">
        <v>791</v>
      </c>
      <c r="B1350" s="1168" t="s">
        <v>2457</v>
      </c>
      <c r="C1350" s="36" t="s">
        <v>2218</v>
      </c>
      <c r="D1350" s="24" t="s">
        <v>1869</v>
      </c>
      <c r="E1350" s="1166">
        <v>1</v>
      </c>
    </row>
    <row r="1351" spans="1:5" ht="30" x14ac:dyDescent="0.4">
      <c r="A1351" s="1106" t="s">
        <v>800</v>
      </c>
      <c r="B1351" s="1168" t="s">
        <v>2457</v>
      </c>
      <c r="C1351" s="36" t="s">
        <v>2218</v>
      </c>
      <c r="D1351" s="24" t="s">
        <v>1869</v>
      </c>
      <c r="E1351" s="1166">
        <v>1</v>
      </c>
    </row>
    <row r="1352" spans="1:5" ht="30" x14ac:dyDescent="0.4">
      <c r="A1352" s="1106" t="s">
        <v>801</v>
      </c>
      <c r="B1352" s="1168" t="s">
        <v>2457</v>
      </c>
      <c r="C1352" s="36" t="s">
        <v>2218</v>
      </c>
      <c r="D1352" s="24" t="s">
        <v>1869</v>
      </c>
      <c r="E1352" s="1166">
        <v>1</v>
      </c>
    </row>
    <row r="1353" spans="1:5" ht="30" x14ac:dyDescent="0.4">
      <c r="A1353" s="1106" t="s">
        <v>803</v>
      </c>
      <c r="B1353" s="1168" t="s">
        <v>2457</v>
      </c>
      <c r="C1353" s="1106" t="s">
        <v>2218</v>
      </c>
      <c r="D1353" s="24" t="s">
        <v>1869</v>
      </c>
      <c r="E1353" s="1166">
        <v>1</v>
      </c>
    </row>
    <row r="1354" spans="1:5" ht="30" x14ac:dyDescent="0.4">
      <c r="A1354" s="1106" t="s">
        <v>806</v>
      </c>
      <c r="B1354" s="1168" t="s">
        <v>2457</v>
      </c>
      <c r="C1354" s="36" t="s">
        <v>2218</v>
      </c>
      <c r="D1354" s="24" t="s">
        <v>1869</v>
      </c>
      <c r="E1354" s="1166">
        <v>1</v>
      </c>
    </row>
    <row r="1355" spans="1:5" ht="30" x14ac:dyDescent="0.4">
      <c r="A1355" s="1106" t="s">
        <v>817</v>
      </c>
      <c r="B1355" s="1168" t="s">
        <v>2457</v>
      </c>
      <c r="C1355" s="36" t="s">
        <v>2218</v>
      </c>
      <c r="D1355" s="24" t="s">
        <v>1869</v>
      </c>
      <c r="E1355" s="1166">
        <v>1</v>
      </c>
    </row>
    <row r="1356" spans="1:5" ht="30" x14ac:dyDescent="0.4">
      <c r="A1356" s="1106" t="s">
        <v>818</v>
      </c>
      <c r="B1356" s="1168" t="s">
        <v>2457</v>
      </c>
      <c r="C1356" s="36" t="s">
        <v>2218</v>
      </c>
      <c r="D1356" s="24" t="s">
        <v>1869</v>
      </c>
      <c r="E1356" s="1166">
        <v>1</v>
      </c>
    </row>
    <row r="1357" spans="1:5" ht="30" x14ac:dyDescent="0.4">
      <c r="A1357" s="1106" t="s">
        <v>824</v>
      </c>
      <c r="B1357" s="1168" t="s">
        <v>2457</v>
      </c>
      <c r="C1357" s="36" t="s">
        <v>2218</v>
      </c>
      <c r="D1357" s="24" t="s">
        <v>1869</v>
      </c>
      <c r="E1357" s="1166">
        <v>1</v>
      </c>
    </row>
    <row r="1358" spans="1:5" ht="30" x14ac:dyDescent="0.4">
      <c r="A1358" s="1106" t="s">
        <v>825</v>
      </c>
      <c r="B1358" s="1168" t="s">
        <v>2457</v>
      </c>
      <c r="C1358" s="36" t="s">
        <v>2218</v>
      </c>
      <c r="D1358" s="24" t="s">
        <v>1869</v>
      </c>
      <c r="E1358" s="1166">
        <v>1</v>
      </c>
    </row>
    <row r="1359" spans="1:5" ht="30" x14ac:dyDescent="0.4">
      <c r="A1359" s="1106" t="s">
        <v>826</v>
      </c>
      <c r="B1359" s="1168" t="s">
        <v>2457</v>
      </c>
      <c r="C1359" s="36" t="s">
        <v>2218</v>
      </c>
      <c r="D1359" s="24" t="s">
        <v>1869</v>
      </c>
      <c r="E1359" s="1166">
        <v>1</v>
      </c>
    </row>
    <row r="1360" spans="1:5" ht="30" x14ac:dyDescent="0.4">
      <c r="A1360" s="1106" t="s">
        <v>836</v>
      </c>
      <c r="B1360" s="1168" t="s">
        <v>2457</v>
      </c>
      <c r="C1360" s="36" t="s">
        <v>2218</v>
      </c>
      <c r="D1360" s="24" t="s">
        <v>1869</v>
      </c>
      <c r="E1360" s="1166">
        <v>1</v>
      </c>
    </row>
    <row r="1361" spans="1:5" ht="30" x14ac:dyDescent="0.4">
      <c r="A1361" s="1106" t="s">
        <v>838</v>
      </c>
      <c r="B1361" s="1168" t="s">
        <v>2457</v>
      </c>
      <c r="C1361" s="36" t="s">
        <v>2218</v>
      </c>
      <c r="D1361" s="24" t="s">
        <v>1869</v>
      </c>
      <c r="E1361" s="1166">
        <v>1</v>
      </c>
    </row>
    <row r="1362" spans="1:5" ht="30" x14ac:dyDescent="0.4">
      <c r="A1362" s="1106" t="s">
        <v>895</v>
      </c>
      <c r="B1362" s="1168" t="s">
        <v>2457</v>
      </c>
      <c r="C1362" s="1106" t="s">
        <v>2218</v>
      </c>
      <c r="D1362" s="24" t="s">
        <v>1869</v>
      </c>
      <c r="E1362" s="1166">
        <v>1</v>
      </c>
    </row>
    <row r="1363" spans="1:5" ht="30" x14ac:dyDescent="0.4">
      <c r="A1363" s="1106" t="s">
        <v>902</v>
      </c>
      <c r="B1363" s="1168" t="s">
        <v>2457</v>
      </c>
      <c r="C1363" s="36" t="s">
        <v>2218</v>
      </c>
      <c r="D1363" s="24" t="s">
        <v>1869</v>
      </c>
      <c r="E1363" s="1166">
        <v>1</v>
      </c>
    </row>
    <row r="1364" spans="1:5" ht="30" x14ac:dyDescent="0.4">
      <c r="A1364" s="1106" t="s">
        <v>920</v>
      </c>
      <c r="B1364" s="1168" t="s">
        <v>2457</v>
      </c>
      <c r="C1364" s="36" t="s">
        <v>2218</v>
      </c>
      <c r="D1364" s="24" t="s">
        <v>1869</v>
      </c>
      <c r="E1364" s="1166">
        <v>1</v>
      </c>
    </row>
    <row r="1365" spans="1:5" ht="30" x14ac:dyDescent="0.4">
      <c r="A1365" s="1106" t="s">
        <v>925</v>
      </c>
      <c r="B1365" s="1168" t="s">
        <v>2457</v>
      </c>
      <c r="C1365" s="36" t="s">
        <v>2218</v>
      </c>
      <c r="D1365" s="24" t="s">
        <v>1869</v>
      </c>
      <c r="E1365" s="1166">
        <v>1</v>
      </c>
    </row>
    <row r="1366" spans="1:5" ht="30" x14ac:dyDescent="0.4">
      <c r="A1366" s="1106" t="s">
        <v>927</v>
      </c>
      <c r="B1366" s="1168" t="s">
        <v>2457</v>
      </c>
      <c r="C1366" s="36" t="s">
        <v>2218</v>
      </c>
      <c r="D1366" s="24" t="s">
        <v>1869</v>
      </c>
      <c r="E1366" s="1166">
        <v>1</v>
      </c>
    </row>
    <row r="1367" spans="1:5" ht="30" x14ac:dyDescent="0.4">
      <c r="A1367" s="1106" t="s">
        <v>929</v>
      </c>
      <c r="B1367" s="1168" t="s">
        <v>2457</v>
      </c>
      <c r="C1367" s="36" t="s">
        <v>2218</v>
      </c>
      <c r="D1367" s="24" t="s">
        <v>1869</v>
      </c>
      <c r="E1367" s="1166">
        <v>1</v>
      </c>
    </row>
    <row r="1368" spans="1:5" ht="30" x14ac:dyDescent="0.4">
      <c r="A1368" s="1106" t="s">
        <v>973</v>
      </c>
      <c r="B1368" s="1168" t="s">
        <v>2457</v>
      </c>
      <c r="C1368" s="36" t="s">
        <v>2218</v>
      </c>
      <c r="D1368" s="24" t="s">
        <v>1869</v>
      </c>
      <c r="E1368" s="1166">
        <v>1</v>
      </c>
    </row>
    <row r="1369" spans="1:5" ht="30" x14ac:dyDescent="0.4">
      <c r="A1369" s="1106" t="s">
        <v>997</v>
      </c>
      <c r="B1369" s="1168" t="s">
        <v>2457</v>
      </c>
      <c r="C1369" s="36" t="s">
        <v>2218</v>
      </c>
      <c r="D1369" s="24" t="s">
        <v>1869</v>
      </c>
      <c r="E1369" s="1166">
        <v>1</v>
      </c>
    </row>
    <row r="1370" spans="1:5" ht="30" x14ac:dyDescent="0.4">
      <c r="A1370" s="1106" t="s">
        <v>998</v>
      </c>
      <c r="B1370" s="1168" t="s">
        <v>2457</v>
      </c>
      <c r="C1370" s="36" t="s">
        <v>2218</v>
      </c>
      <c r="D1370" s="24" t="s">
        <v>1869</v>
      </c>
      <c r="E1370" s="1166">
        <v>1</v>
      </c>
    </row>
    <row r="1371" spans="1:5" ht="30" x14ac:dyDescent="0.4">
      <c r="A1371" s="1106" t="s">
        <v>999</v>
      </c>
      <c r="B1371" s="1168" t="s">
        <v>2457</v>
      </c>
      <c r="C1371" s="36" t="s">
        <v>2218</v>
      </c>
      <c r="D1371" s="24" t="s">
        <v>1869</v>
      </c>
      <c r="E1371" s="1166">
        <v>1</v>
      </c>
    </row>
    <row r="1372" spans="1:5" ht="30" x14ac:dyDescent="0.4">
      <c r="A1372" s="1106" t="s">
        <v>1030</v>
      </c>
      <c r="B1372" s="1168" t="s">
        <v>2457</v>
      </c>
      <c r="C1372" s="36" t="s">
        <v>2218</v>
      </c>
      <c r="D1372" s="24" t="s">
        <v>1869</v>
      </c>
      <c r="E1372" s="1166">
        <v>1</v>
      </c>
    </row>
    <row r="1373" spans="1:5" ht="30" x14ac:dyDescent="0.4">
      <c r="A1373" s="1106" t="s">
        <v>1036</v>
      </c>
      <c r="B1373" s="1168" t="s">
        <v>2457</v>
      </c>
      <c r="C1373" s="36" t="s">
        <v>2218</v>
      </c>
      <c r="D1373" s="24" t="s">
        <v>1869</v>
      </c>
      <c r="E1373" s="1166">
        <v>1</v>
      </c>
    </row>
    <row r="1374" spans="1:5" ht="30" x14ac:dyDescent="0.4">
      <c r="A1374" s="1168" t="s">
        <v>1054</v>
      </c>
      <c r="B1374" s="1168" t="s">
        <v>2457</v>
      </c>
      <c r="C1374" s="36" t="s">
        <v>2218</v>
      </c>
      <c r="D1374" s="24" t="s">
        <v>1869</v>
      </c>
      <c r="E1374" s="1166">
        <v>1</v>
      </c>
    </row>
    <row r="1375" spans="1:5" ht="30" x14ac:dyDescent="0.4">
      <c r="A1375" s="1106" t="s">
        <v>1069</v>
      </c>
      <c r="B1375" s="1168" t="s">
        <v>2457</v>
      </c>
      <c r="C1375" s="1106" t="s">
        <v>2218</v>
      </c>
      <c r="D1375" s="24" t="s">
        <v>1869</v>
      </c>
      <c r="E1375" s="1166">
        <v>1</v>
      </c>
    </row>
    <row r="1376" spans="1:5" ht="30" x14ac:dyDescent="0.4">
      <c r="A1376" s="1106" t="s">
        <v>1096</v>
      </c>
      <c r="B1376" s="1168" t="s">
        <v>2457</v>
      </c>
      <c r="C1376" s="36" t="s">
        <v>2218</v>
      </c>
      <c r="D1376" s="24" t="s">
        <v>1869</v>
      </c>
      <c r="E1376" s="1166">
        <v>1</v>
      </c>
    </row>
    <row r="1377" spans="1:5" ht="30" x14ac:dyDescent="0.4">
      <c r="A1377" s="1106" t="s">
        <v>1126</v>
      </c>
      <c r="B1377" s="1168" t="s">
        <v>2457</v>
      </c>
      <c r="C1377" s="36" t="s">
        <v>2218</v>
      </c>
      <c r="D1377" s="24" t="s">
        <v>1869</v>
      </c>
      <c r="E1377" s="1166">
        <v>1</v>
      </c>
    </row>
    <row r="1378" spans="1:5" ht="30" x14ac:dyDescent="0.4">
      <c r="A1378" s="1106" t="s">
        <v>1127</v>
      </c>
      <c r="B1378" s="1168" t="s">
        <v>2457</v>
      </c>
      <c r="C1378" s="1106" t="s">
        <v>2218</v>
      </c>
      <c r="D1378" s="24" t="s">
        <v>1869</v>
      </c>
      <c r="E1378" s="1166">
        <v>1</v>
      </c>
    </row>
    <row r="1379" spans="1:5" ht="30" x14ac:dyDescent="0.4">
      <c r="A1379" s="1168" t="s">
        <v>1128</v>
      </c>
      <c r="B1379" s="1168" t="s">
        <v>2457</v>
      </c>
      <c r="C1379" s="36" t="s">
        <v>2218</v>
      </c>
      <c r="D1379" s="24" t="s">
        <v>1869</v>
      </c>
      <c r="E1379" s="1166">
        <v>1</v>
      </c>
    </row>
    <row r="1380" spans="1:5" ht="30" x14ac:dyDescent="0.4">
      <c r="A1380" s="1168" t="s">
        <v>1146</v>
      </c>
      <c r="B1380" s="1168" t="s">
        <v>2457</v>
      </c>
      <c r="C1380" s="36" t="s">
        <v>2218</v>
      </c>
      <c r="D1380" s="24" t="s">
        <v>1869</v>
      </c>
      <c r="E1380" s="1166">
        <v>1</v>
      </c>
    </row>
    <row r="1381" spans="1:5" ht="30" x14ac:dyDescent="0.4">
      <c r="A1381" s="1106" t="s">
        <v>1165</v>
      </c>
      <c r="B1381" s="1168" t="s">
        <v>2457</v>
      </c>
      <c r="C1381" s="36" t="s">
        <v>2218</v>
      </c>
      <c r="D1381" s="24" t="s">
        <v>1869</v>
      </c>
      <c r="E1381" s="1166">
        <v>1</v>
      </c>
    </row>
    <row r="1382" spans="1:5" ht="30" x14ac:dyDescent="0.4">
      <c r="A1382" s="1168" t="s">
        <v>1167</v>
      </c>
      <c r="B1382" s="1168" t="s">
        <v>2457</v>
      </c>
      <c r="C1382" s="36" t="s">
        <v>2218</v>
      </c>
      <c r="D1382" s="24" t="s">
        <v>1869</v>
      </c>
      <c r="E1382" s="1166">
        <v>1</v>
      </c>
    </row>
    <row r="1383" spans="1:5" ht="30" x14ac:dyDescent="0.4">
      <c r="A1383" s="1106" t="s">
        <v>1169</v>
      </c>
      <c r="B1383" s="1168" t="s">
        <v>2457</v>
      </c>
      <c r="C1383" s="36" t="s">
        <v>2218</v>
      </c>
      <c r="D1383" s="24" t="s">
        <v>1869</v>
      </c>
      <c r="E1383" s="1166">
        <v>1</v>
      </c>
    </row>
    <row r="1384" spans="1:5" ht="30" x14ac:dyDescent="0.4">
      <c r="A1384" s="1106" t="s">
        <v>1172</v>
      </c>
      <c r="B1384" s="1168" t="s">
        <v>2457</v>
      </c>
      <c r="C1384" s="36" t="s">
        <v>2218</v>
      </c>
      <c r="D1384" s="24" t="s">
        <v>1869</v>
      </c>
      <c r="E1384" s="1166">
        <v>1</v>
      </c>
    </row>
    <row r="1385" spans="1:5" ht="30" x14ac:dyDescent="0.4">
      <c r="A1385" s="1106" t="s">
        <v>1175</v>
      </c>
      <c r="B1385" s="1168" t="s">
        <v>2457</v>
      </c>
      <c r="C1385" s="36" t="s">
        <v>2218</v>
      </c>
      <c r="D1385" s="24" t="s">
        <v>1869</v>
      </c>
      <c r="E1385" s="1166">
        <v>1</v>
      </c>
    </row>
    <row r="1386" spans="1:5" ht="30" x14ac:dyDescent="0.4">
      <c r="A1386" s="706" t="s">
        <v>1183</v>
      </c>
      <c r="B1386" s="1168" t="s">
        <v>2457</v>
      </c>
      <c r="C1386" s="36" t="s">
        <v>2218</v>
      </c>
      <c r="D1386" s="24" t="s">
        <v>1869</v>
      </c>
      <c r="E1386" s="1166">
        <v>1</v>
      </c>
    </row>
    <row r="1387" spans="1:5" ht="30" x14ac:dyDescent="0.4">
      <c r="A1387" s="1106" t="s">
        <v>1187</v>
      </c>
      <c r="B1387" s="1168" t="s">
        <v>2457</v>
      </c>
      <c r="C1387" s="1106" t="s">
        <v>2218</v>
      </c>
      <c r="D1387" s="24" t="s">
        <v>1869</v>
      </c>
      <c r="E1387" s="1166">
        <v>1</v>
      </c>
    </row>
    <row r="1388" spans="1:5" ht="30" x14ac:dyDescent="0.4">
      <c r="A1388" s="1106" t="s">
        <v>1188</v>
      </c>
      <c r="B1388" s="1168" t="s">
        <v>2457</v>
      </c>
      <c r="C1388" s="1106" t="s">
        <v>2218</v>
      </c>
      <c r="D1388" s="24" t="s">
        <v>1869</v>
      </c>
      <c r="E1388" s="1166">
        <v>1</v>
      </c>
    </row>
    <row r="1389" spans="1:5" ht="30" x14ac:dyDescent="0.4">
      <c r="A1389" s="1106" t="s">
        <v>1189</v>
      </c>
      <c r="B1389" s="1168" t="s">
        <v>2457</v>
      </c>
      <c r="C1389" s="36" t="s">
        <v>2218</v>
      </c>
      <c r="D1389" s="24" t="s">
        <v>1869</v>
      </c>
      <c r="E1389" s="1166">
        <v>1</v>
      </c>
    </row>
    <row r="1390" spans="1:5" ht="30" x14ac:dyDescent="0.4">
      <c r="A1390" s="1106" t="s">
        <v>1190</v>
      </c>
      <c r="B1390" s="1168" t="s">
        <v>2457</v>
      </c>
      <c r="C1390" s="1106" t="s">
        <v>2218</v>
      </c>
      <c r="D1390" s="24" t="s">
        <v>1869</v>
      </c>
      <c r="E1390" s="1166">
        <v>1</v>
      </c>
    </row>
    <row r="1391" spans="1:5" ht="30" x14ac:dyDescent="0.4">
      <c r="A1391" s="1106" t="s">
        <v>1191</v>
      </c>
      <c r="B1391" s="1168" t="s">
        <v>2457</v>
      </c>
      <c r="C1391" s="1106" t="s">
        <v>2218</v>
      </c>
      <c r="D1391" s="24" t="s">
        <v>1869</v>
      </c>
      <c r="E1391" s="1166">
        <v>1</v>
      </c>
    </row>
    <row r="1392" spans="1:5" ht="30" x14ac:dyDescent="0.4">
      <c r="A1392" s="1106" t="s">
        <v>1198</v>
      </c>
      <c r="B1392" s="1168" t="s">
        <v>2457</v>
      </c>
      <c r="C1392" s="36" t="s">
        <v>2218</v>
      </c>
      <c r="D1392" s="24" t="s">
        <v>1869</v>
      </c>
      <c r="E1392" s="1166">
        <v>1</v>
      </c>
    </row>
    <row r="1393" spans="1:5" ht="30" x14ac:dyDescent="0.4">
      <c r="A1393" s="1168" t="s">
        <v>1201</v>
      </c>
      <c r="B1393" s="1168" t="s">
        <v>2457</v>
      </c>
      <c r="C1393" s="36" t="s">
        <v>2218</v>
      </c>
      <c r="D1393" s="24" t="s">
        <v>1869</v>
      </c>
      <c r="E1393" s="1166">
        <v>1</v>
      </c>
    </row>
    <row r="1394" spans="1:5" ht="30" x14ac:dyDescent="0.4">
      <c r="A1394" s="1106" t="s">
        <v>1207</v>
      </c>
      <c r="B1394" s="1168" t="s">
        <v>2457</v>
      </c>
      <c r="C1394" s="36" t="s">
        <v>2218</v>
      </c>
      <c r="D1394" s="24" t="s">
        <v>1869</v>
      </c>
      <c r="E1394" s="1166">
        <v>1</v>
      </c>
    </row>
    <row r="1395" spans="1:5" ht="30" x14ac:dyDescent="0.4">
      <c r="A1395" s="1168" t="s">
        <v>1210</v>
      </c>
      <c r="B1395" s="1168" t="s">
        <v>2457</v>
      </c>
      <c r="C1395" s="36" t="s">
        <v>2218</v>
      </c>
      <c r="D1395" s="24" t="s">
        <v>1869</v>
      </c>
      <c r="E1395" s="1166">
        <v>1</v>
      </c>
    </row>
    <row r="1396" spans="1:5" ht="30" x14ac:dyDescent="0.4">
      <c r="A1396" s="1168" t="s">
        <v>1216</v>
      </c>
      <c r="B1396" s="1168" t="s">
        <v>2457</v>
      </c>
      <c r="C1396" s="36" t="s">
        <v>2218</v>
      </c>
      <c r="D1396" s="24" t="s">
        <v>1869</v>
      </c>
      <c r="E1396" s="1166">
        <v>1</v>
      </c>
    </row>
    <row r="1397" spans="1:5" ht="30" x14ac:dyDescent="0.4">
      <c r="A1397" s="1106" t="s">
        <v>1237</v>
      </c>
      <c r="B1397" s="1168" t="s">
        <v>2457</v>
      </c>
      <c r="C1397" s="36" t="s">
        <v>2218</v>
      </c>
      <c r="D1397" s="24" t="s">
        <v>1869</v>
      </c>
      <c r="E1397" s="1166">
        <v>1</v>
      </c>
    </row>
    <row r="1398" spans="1:5" ht="30" x14ac:dyDescent="0.4">
      <c r="A1398" s="1106" t="s">
        <v>1246</v>
      </c>
      <c r="B1398" s="1168" t="s">
        <v>2457</v>
      </c>
      <c r="C1398" s="1106" t="s">
        <v>2218</v>
      </c>
      <c r="D1398" s="24" t="s">
        <v>1869</v>
      </c>
      <c r="E1398" s="1166">
        <v>1</v>
      </c>
    </row>
    <row r="1399" spans="1:5" ht="30" x14ac:dyDescent="0.4">
      <c r="A1399" s="1106" t="s">
        <v>1273</v>
      </c>
      <c r="B1399" s="1168" t="s">
        <v>2457</v>
      </c>
      <c r="C1399" s="36" t="s">
        <v>2218</v>
      </c>
      <c r="D1399" s="24" t="s">
        <v>1869</v>
      </c>
      <c r="E1399" s="1166">
        <v>1</v>
      </c>
    </row>
    <row r="1400" spans="1:5" ht="30" x14ac:dyDescent="0.4">
      <c r="A1400" s="1106" t="s">
        <v>1287</v>
      </c>
      <c r="B1400" s="1168" t="s">
        <v>2457</v>
      </c>
      <c r="C1400" s="36" t="s">
        <v>2218</v>
      </c>
      <c r="D1400" s="24" t="s">
        <v>1869</v>
      </c>
      <c r="E1400" s="1166">
        <v>1</v>
      </c>
    </row>
    <row r="1401" spans="1:5" ht="30" x14ac:dyDescent="0.4">
      <c r="A1401" s="1106" t="s">
        <v>1295</v>
      </c>
      <c r="B1401" s="1168" t="s">
        <v>2457</v>
      </c>
      <c r="C1401" s="36" t="s">
        <v>2218</v>
      </c>
      <c r="D1401" s="24" t="s">
        <v>1869</v>
      </c>
      <c r="E1401" s="1166">
        <v>1</v>
      </c>
    </row>
    <row r="1402" spans="1:5" ht="30" x14ac:dyDescent="0.4">
      <c r="A1402" s="1106" t="s">
        <v>1863</v>
      </c>
      <c r="B1402" s="1168" t="s">
        <v>2457</v>
      </c>
      <c r="C1402" s="36" t="s">
        <v>2218</v>
      </c>
      <c r="D1402" s="24" t="s">
        <v>1869</v>
      </c>
      <c r="E1402" s="1166">
        <v>1</v>
      </c>
    </row>
    <row r="1403" spans="1:5" ht="30" x14ac:dyDescent="0.4">
      <c r="A1403" s="1106" t="s">
        <v>1307</v>
      </c>
      <c r="B1403" s="1168" t="s">
        <v>2457</v>
      </c>
      <c r="C1403" s="36" t="s">
        <v>2218</v>
      </c>
      <c r="D1403" s="24" t="s">
        <v>1869</v>
      </c>
      <c r="E1403" s="1166">
        <v>1</v>
      </c>
    </row>
    <row r="1404" spans="1:5" ht="30" x14ac:dyDescent="0.4">
      <c r="A1404" s="1106" t="s">
        <v>1338</v>
      </c>
      <c r="B1404" s="1168" t="s">
        <v>2457</v>
      </c>
      <c r="C1404" s="36" t="s">
        <v>2218</v>
      </c>
      <c r="D1404" s="24" t="s">
        <v>1869</v>
      </c>
      <c r="E1404" s="1166">
        <v>1</v>
      </c>
    </row>
    <row r="1405" spans="1:5" ht="30" x14ac:dyDescent="0.4">
      <c r="A1405" s="1106" t="s">
        <v>1353</v>
      </c>
      <c r="B1405" s="1168" t="s">
        <v>2457</v>
      </c>
      <c r="C1405" s="36" t="s">
        <v>2218</v>
      </c>
      <c r="D1405" s="24" t="s">
        <v>1869</v>
      </c>
      <c r="E1405" s="1166">
        <v>1</v>
      </c>
    </row>
    <row r="1406" spans="1:5" ht="30" x14ac:dyDescent="0.4">
      <c r="A1406" s="1168" t="s">
        <v>1354</v>
      </c>
      <c r="B1406" s="1168" t="s">
        <v>2457</v>
      </c>
      <c r="C1406" s="36" t="s">
        <v>2218</v>
      </c>
      <c r="D1406" s="24" t="s">
        <v>1869</v>
      </c>
      <c r="E1406" s="1166">
        <v>1</v>
      </c>
    </row>
    <row r="1407" spans="1:5" ht="30" x14ac:dyDescent="0.4">
      <c r="A1407" s="1106" t="s">
        <v>1391</v>
      </c>
      <c r="B1407" s="1168" t="s">
        <v>2457</v>
      </c>
      <c r="C1407" s="36" t="s">
        <v>2218</v>
      </c>
      <c r="D1407" s="24" t="s">
        <v>1869</v>
      </c>
      <c r="E1407" s="1166">
        <v>1</v>
      </c>
    </row>
    <row r="1408" spans="1:5" ht="30" x14ac:dyDescent="0.4">
      <c r="A1408" s="1168" t="s">
        <v>1392</v>
      </c>
      <c r="B1408" s="1168" t="s">
        <v>2457</v>
      </c>
      <c r="C1408" s="36" t="s">
        <v>2218</v>
      </c>
      <c r="D1408" s="24" t="s">
        <v>1869</v>
      </c>
      <c r="E1408" s="1166">
        <v>1</v>
      </c>
    </row>
    <row r="1409" spans="1:5" ht="30" x14ac:dyDescent="0.4">
      <c r="A1409" s="706" t="s">
        <v>1431</v>
      </c>
      <c r="B1409" s="1168" t="s">
        <v>2457</v>
      </c>
      <c r="C1409" s="36" t="s">
        <v>2218</v>
      </c>
      <c r="D1409" s="24" t="s">
        <v>1869</v>
      </c>
      <c r="E1409" s="1166">
        <v>1</v>
      </c>
    </row>
    <row r="1410" spans="1:5" ht="30" x14ac:dyDescent="0.4">
      <c r="A1410" s="1106" t="s">
        <v>1432</v>
      </c>
      <c r="B1410" s="1168" t="s">
        <v>2457</v>
      </c>
      <c r="C1410" s="36" t="s">
        <v>2218</v>
      </c>
      <c r="D1410" s="24" t="s">
        <v>1869</v>
      </c>
      <c r="E1410" s="1166">
        <v>1</v>
      </c>
    </row>
    <row r="1411" spans="1:5" ht="30" x14ac:dyDescent="0.4">
      <c r="A1411" s="1106" t="s">
        <v>1440</v>
      </c>
      <c r="B1411" s="1168" t="s">
        <v>2457</v>
      </c>
      <c r="C1411" s="36" t="s">
        <v>2218</v>
      </c>
      <c r="D1411" s="24" t="s">
        <v>1869</v>
      </c>
      <c r="E1411" s="1166">
        <v>1</v>
      </c>
    </row>
    <row r="1412" spans="1:5" ht="30" x14ac:dyDescent="0.4">
      <c r="A1412" s="1106" t="s">
        <v>1442</v>
      </c>
      <c r="B1412" s="1168" t="s">
        <v>2457</v>
      </c>
      <c r="C1412" s="36" t="s">
        <v>2218</v>
      </c>
      <c r="D1412" s="24" t="s">
        <v>1869</v>
      </c>
      <c r="E1412" s="1166">
        <v>1</v>
      </c>
    </row>
    <row r="1413" spans="1:5" ht="30" x14ac:dyDescent="0.4">
      <c r="A1413" s="1106" t="s">
        <v>1453</v>
      </c>
      <c r="B1413" s="1168" t="s">
        <v>2457</v>
      </c>
      <c r="C1413" s="36" t="s">
        <v>2218</v>
      </c>
      <c r="D1413" s="24" t="s">
        <v>1869</v>
      </c>
      <c r="E1413" s="1166">
        <v>1</v>
      </c>
    </row>
    <row r="1414" spans="1:5" ht="30" x14ac:dyDescent="0.4">
      <c r="A1414" s="1106" t="s">
        <v>2499</v>
      </c>
      <c r="B1414" s="1168" t="s">
        <v>2457</v>
      </c>
      <c r="C1414" s="36" t="s">
        <v>2218</v>
      </c>
      <c r="D1414" s="24" t="s">
        <v>1869</v>
      </c>
      <c r="E1414" s="1166">
        <v>1</v>
      </c>
    </row>
    <row r="1415" spans="1:5" ht="30" x14ac:dyDescent="0.4">
      <c r="A1415" s="1106" t="s">
        <v>2500</v>
      </c>
      <c r="B1415" s="1168" t="s">
        <v>2457</v>
      </c>
      <c r="C1415" s="36" t="s">
        <v>2218</v>
      </c>
      <c r="D1415" s="24" t="s">
        <v>1869</v>
      </c>
      <c r="E1415" s="1166">
        <v>1</v>
      </c>
    </row>
    <row r="1416" spans="1:5" ht="30" x14ac:dyDescent="0.4">
      <c r="A1416" s="1106" t="s">
        <v>2501</v>
      </c>
      <c r="B1416" s="1168" t="s">
        <v>2457</v>
      </c>
      <c r="C1416" s="1106" t="s">
        <v>2218</v>
      </c>
      <c r="D1416" s="24" t="s">
        <v>1869</v>
      </c>
      <c r="E1416" s="1166">
        <v>1</v>
      </c>
    </row>
    <row r="1417" spans="1:5" ht="30" x14ac:dyDescent="0.4">
      <c r="A1417" s="1106" t="s">
        <v>2502</v>
      </c>
      <c r="B1417" s="1168" t="s">
        <v>2457</v>
      </c>
      <c r="C1417" s="36" t="s">
        <v>2218</v>
      </c>
      <c r="D1417" s="24" t="s">
        <v>1869</v>
      </c>
      <c r="E1417" s="1166">
        <v>1</v>
      </c>
    </row>
    <row r="1418" spans="1:5" ht="30" x14ac:dyDescent="0.4">
      <c r="A1418" s="1106" t="s">
        <v>1654</v>
      </c>
      <c r="B1418" s="1168" t="s">
        <v>2457</v>
      </c>
      <c r="C1418" s="36" t="s">
        <v>2218</v>
      </c>
      <c r="D1418" s="24" t="s">
        <v>1869</v>
      </c>
      <c r="E1418" s="1166">
        <v>1</v>
      </c>
    </row>
    <row r="1419" spans="1:5" ht="30" x14ac:dyDescent="0.4">
      <c r="A1419" s="1106" t="s">
        <v>2503</v>
      </c>
      <c r="B1419" s="1168" t="s">
        <v>2457</v>
      </c>
      <c r="C1419" s="36" t="s">
        <v>2218</v>
      </c>
      <c r="D1419" s="24" t="s">
        <v>1869</v>
      </c>
      <c r="E1419" s="1166">
        <v>1</v>
      </c>
    </row>
    <row r="1420" spans="1:5" ht="30" x14ac:dyDescent="0.4">
      <c r="A1420" s="1106" t="s">
        <v>2504</v>
      </c>
      <c r="B1420" s="1168" t="s">
        <v>2457</v>
      </c>
      <c r="C1420" s="36" t="s">
        <v>2218</v>
      </c>
      <c r="D1420" s="24" t="s">
        <v>1869</v>
      </c>
      <c r="E1420" s="1166">
        <v>1</v>
      </c>
    </row>
    <row r="1421" spans="1:5" ht="30" x14ac:dyDescent="0.4">
      <c r="A1421" s="1106" t="s">
        <v>2505</v>
      </c>
      <c r="B1421" s="1168" t="s">
        <v>2457</v>
      </c>
      <c r="C1421" s="36" t="s">
        <v>2218</v>
      </c>
      <c r="D1421" s="24" t="s">
        <v>1869</v>
      </c>
      <c r="E1421" s="1166">
        <v>1</v>
      </c>
    </row>
    <row r="1422" spans="1:5" ht="30" x14ac:dyDescent="0.4">
      <c r="A1422" s="1106" t="s">
        <v>2506</v>
      </c>
      <c r="B1422" s="1168" t="s">
        <v>2457</v>
      </c>
      <c r="C1422" s="36" t="s">
        <v>2218</v>
      </c>
      <c r="D1422" s="24" t="s">
        <v>1869</v>
      </c>
      <c r="E1422" s="1166">
        <v>1</v>
      </c>
    </row>
    <row r="1423" spans="1:5" ht="30" x14ac:dyDescent="0.4">
      <c r="A1423" s="1106" t="s">
        <v>2507</v>
      </c>
      <c r="B1423" s="1168" t="s">
        <v>2457</v>
      </c>
      <c r="C1423" s="36" t="s">
        <v>2218</v>
      </c>
      <c r="D1423" s="24" t="s">
        <v>1869</v>
      </c>
      <c r="E1423" s="1166">
        <v>1</v>
      </c>
    </row>
    <row r="1424" spans="1:5" ht="30" x14ac:dyDescent="0.4">
      <c r="A1424" s="1106" t="s">
        <v>2508</v>
      </c>
      <c r="B1424" s="1168" t="s">
        <v>2457</v>
      </c>
      <c r="C1424" s="36" t="s">
        <v>2218</v>
      </c>
      <c r="D1424" s="24" t="s">
        <v>1869</v>
      </c>
      <c r="E1424" s="1166">
        <v>1</v>
      </c>
    </row>
    <row r="1425" spans="1:5" ht="30" x14ac:dyDescent="0.4">
      <c r="A1425" s="1106" t="s">
        <v>2509</v>
      </c>
      <c r="B1425" s="1168" t="s">
        <v>2457</v>
      </c>
      <c r="C1425" s="36" t="s">
        <v>2218</v>
      </c>
      <c r="D1425" s="24" t="s">
        <v>1869</v>
      </c>
      <c r="E1425" s="1166">
        <v>1</v>
      </c>
    </row>
    <row r="1426" spans="1:5" ht="30" x14ac:dyDescent="0.4">
      <c r="A1426" s="1106" t="s">
        <v>2510</v>
      </c>
      <c r="B1426" s="1168" t="s">
        <v>2457</v>
      </c>
      <c r="C1426" s="36" t="s">
        <v>2218</v>
      </c>
      <c r="D1426" s="24" t="s">
        <v>1869</v>
      </c>
      <c r="E1426" s="1166">
        <v>1</v>
      </c>
    </row>
    <row r="1427" spans="1:5" ht="30" x14ac:dyDescent="0.4">
      <c r="A1427" s="1168" t="s">
        <v>2511</v>
      </c>
      <c r="B1427" s="1168" t="s">
        <v>2457</v>
      </c>
      <c r="C1427" s="36" t="s">
        <v>2218</v>
      </c>
      <c r="D1427" s="24" t="s">
        <v>1869</v>
      </c>
      <c r="E1427" s="1166">
        <v>1</v>
      </c>
    </row>
    <row r="1428" spans="1:5" ht="30" x14ac:dyDescent="0.4">
      <c r="A1428" s="1106" t="s">
        <v>2512</v>
      </c>
      <c r="B1428" s="1168" t="s">
        <v>2457</v>
      </c>
      <c r="C1428" s="36" t="s">
        <v>2218</v>
      </c>
      <c r="D1428" s="24" t="s">
        <v>1869</v>
      </c>
      <c r="E1428" s="1166">
        <v>1</v>
      </c>
    </row>
    <row r="1429" spans="1:5" ht="30" x14ac:dyDescent="0.4">
      <c r="A1429" s="1106" t="s">
        <v>2513</v>
      </c>
      <c r="B1429" s="1168" t="s">
        <v>2457</v>
      </c>
      <c r="C1429" s="36" t="s">
        <v>2218</v>
      </c>
      <c r="D1429" s="24" t="s">
        <v>1869</v>
      </c>
      <c r="E1429" s="1166">
        <v>1</v>
      </c>
    </row>
    <row r="1430" spans="1:5" ht="30" x14ac:dyDescent="0.4">
      <c r="A1430" s="1106" t="s">
        <v>2514</v>
      </c>
      <c r="B1430" s="1168" t="s">
        <v>2457</v>
      </c>
      <c r="C1430" s="1106" t="s">
        <v>2218</v>
      </c>
      <c r="D1430" s="24" t="s">
        <v>1869</v>
      </c>
      <c r="E1430" s="1166">
        <v>1</v>
      </c>
    </row>
    <row r="1431" spans="1:5" ht="30" x14ac:dyDescent="0.4">
      <c r="A1431" s="1168" t="s">
        <v>1669</v>
      </c>
      <c r="B1431" s="1168" t="s">
        <v>2457</v>
      </c>
      <c r="C1431" s="36" t="s">
        <v>2218</v>
      </c>
      <c r="D1431" s="24" t="s">
        <v>1869</v>
      </c>
      <c r="E1431" s="1166">
        <v>1</v>
      </c>
    </row>
    <row r="1432" spans="1:5" ht="30" x14ac:dyDescent="0.4">
      <c r="A1432" s="1168" t="s">
        <v>2515</v>
      </c>
      <c r="B1432" s="1168" t="s">
        <v>2457</v>
      </c>
      <c r="C1432" s="36" t="s">
        <v>2218</v>
      </c>
      <c r="D1432" s="24" t="s">
        <v>1869</v>
      </c>
      <c r="E1432" s="1166">
        <v>1</v>
      </c>
    </row>
    <row r="1433" spans="1:5" ht="30" x14ac:dyDescent="0.4">
      <c r="A1433" s="1168" t="s">
        <v>2516</v>
      </c>
      <c r="B1433" s="1168" t="s">
        <v>2457</v>
      </c>
      <c r="C1433" s="36" t="s">
        <v>2218</v>
      </c>
      <c r="D1433" s="24" t="s">
        <v>1869</v>
      </c>
      <c r="E1433" s="1166">
        <v>1</v>
      </c>
    </row>
    <row r="1434" spans="1:5" ht="30" x14ac:dyDescent="0.4">
      <c r="A1434" s="615" t="s">
        <v>2517</v>
      </c>
      <c r="B1434" s="1168" t="s">
        <v>2457</v>
      </c>
      <c r="C1434" s="1106" t="s">
        <v>2218</v>
      </c>
      <c r="D1434" s="24" t="s">
        <v>1869</v>
      </c>
      <c r="E1434" s="1166">
        <v>1</v>
      </c>
    </row>
    <row r="1435" spans="1:5" ht="30" x14ac:dyDescent="0.4">
      <c r="A1435" s="1106" t="s">
        <v>2518</v>
      </c>
      <c r="B1435" s="1168" t="s">
        <v>2457</v>
      </c>
      <c r="C1435" s="36" t="s">
        <v>2218</v>
      </c>
      <c r="D1435" s="24" t="s">
        <v>1869</v>
      </c>
      <c r="E1435" s="1166">
        <v>1</v>
      </c>
    </row>
    <row r="1436" spans="1:5" ht="30" x14ac:dyDescent="0.4">
      <c r="A1436" s="1106" t="s">
        <v>2519</v>
      </c>
      <c r="B1436" s="1168" t="s">
        <v>2457</v>
      </c>
      <c r="C1436" s="36" t="s">
        <v>2218</v>
      </c>
      <c r="D1436" s="24" t="s">
        <v>1869</v>
      </c>
      <c r="E1436" s="1166">
        <v>1</v>
      </c>
    </row>
    <row r="1437" spans="1:5" ht="30" x14ac:dyDescent="0.4">
      <c r="A1437" s="1106" t="s">
        <v>2520</v>
      </c>
      <c r="B1437" s="1168" t="s">
        <v>2457</v>
      </c>
      <c r="C1437" s="36" t="s">
        <v>2218</v>
      </c>
      <c r="D1437" s="24" t="s">
        <v>1869</v>
      </c>
      <c r="E1437" s="1166">
        <v>1</v>
      </c>
    </row>
    <row r="1438" spans="1:5" ht="30" x14ac:dyDescent="0.4">
      <c r="A1438" s="1106" t="s">
        <v>443</v>
      </c>
      <c r="B1438" s="1168" t="s">
        <v>2457</v>
      </c>
      <c r="C1438" s="36" t="s">
        <v>2218</v>
      </c>
      <c r="D1438" s="24" t="s">
        <v>1869</v>
      </c>
      <c r="E1438" s="1166">
        <v>1</v>
      </c>
    </row>
    <row r="1439" spans="1:5" ht="30" x14ac:dyDescent="0.4">
      <c r="A1439" s="1106" t="s">
        <v>2521</v>
      </c>
      <c r="B1439" s="1168" t="s">
        <v>2457</v>
      </c>
      <c r="C1439" s="36" t="s">
        <v>2218</v>
      </c>
      <c r="D1439" s="24" t="s">
        <v>1869</v>
      </c>
      <c r="E1439" s="1166">
        <v>1</v>
      </c>
    </row>
    <row r="1440" spans="1:5" ht="30" x14ac:dyDescent="0.4">
      <c r="A1440" s="1106" t="s">
        <v>2522</v>
      </c>
      <c r="B1440" s="1168" t="s">
        <v>2457</v>
      </c>
      <c r="C1440" s="36" t="s">
        <v>2218</v>
      </c>
      <c r="D1440" s="24" t="s">
        <v>1869</v>
      </c>
      <c r="E1440" s="1166">
        <v>1</v>
      </c>
    </row>
    <row r="1441" spans="1:5" ht="30" x14ac:dyDescent="0.4">
      <c r="A1441" s="1168" t="s">
        <v>2523</v>
      </c>
      <c r="B1441" s="1168" t="s">
        <v>2457</v>
      </c>
      <c r="C1441" s="36" t="s">
        <v>2218</v>
      </c>
      <c r="D1441" s="24" t="s">
        <v>1869</v>
      </c>
      <c r="E1441" s="1166">
        <v>1</v>
      </c>
    </row>
    <row r="1442" spans="1:5" ht="30" x14ac:dyDescent="0.4">
      <c r="A1442" s="1106" t="s">
        <v>2524</v>
      </c>
      <c r="B1442" s="1168" t="s">
        <v>2457</v>
      </c>
      <c r="C1442" s="36" t="s">
        <v>2218</v>
      </c>
      <c r="D1442" s="24" t="s">
        <v>1869</v>
      </c>
      <c r="E1442" s="1166">
        <v>1</v>
      </c>
    </row>
    <row r="1443" spans="1:5" ht="30" x14ac:dyDescent="0.4">
      <c r="A1443" s="1106" t="s">
        <v>2525</v>
      </c>
      <c r="B1443" s="1168" t="s">
        <v>2457</v>
      </c>
      <c r="C1443" s="36" t="s">
        <v>2218</v>
      </c>
      <c r="D1443" s="24" t="s">
        <v>1869</v>
      </c>
      <c r="E1443" s="1166">
        <v>1</v>
      </c>
    </row>
    <row r="1444" spans="1:5" ht="30" x14ac:dyDescent="0.4">
      <c r="A1444" s="1168" t="s">
        <v>2526</v>
      </c>
      <c r="B1444" s="1168" t="s">
        <v>2457</v>
      </c>
      <c r="C1444" s="36" t="s">
        <v>2218</v>
      </c>
      <c r="D1444" s="24" t="s">
        <v>1869</v>
      </c>
      <c r="E1444" s="1166">
        <v>1</v>
      </c>
    </row>
    <row r="1445" spans="1:5" ht="30" x14ac:dyDescent="0.4">
      <c r="A1445" s="615" t="s">
        <v>2527</v>
      </c>
      <c r="B1445" s="1168" t="s">
        <v>2457</v>
      </c>
      <c r="C1445" s="1106" t="s">
        <v>2218</v>
      </c>
      <c r="D1445" s="24" t="s">
        <v>1869</v>
      </c>
      <c r="E1445" s="1166">
        <v>1</v>
      </c>
    </row>
    <row r="1446" spans="1:5" ht="30" x14ac:dyDescent="0.4">
      <c r="A1446" s="615" t="s">
        <v>2528</v>
      </c>
      <c r="B1446" s="1168" t="s">
        <v>2457</v>
      </c>
      <c r="C1446" s="1106" t="s">
        <v>2218</v>
      </c>
      <c r="D1446" s="24" t="s">
        <v>1869</v>
      </c>
      <c r="E1446" s="1166">
        <v>1</v>
      </c>
    </row>
    <row r="1447" spans="1:5" ht="30" x14ac:dyDescent="0.4">
      <c r="A1447" s="615" t="s">
        <v>2529</v>
      </c>
      <c r="B1447" s="1168" t="s">
        <v>2457</v>
      </c>
      <c r="C1447" s="1106" t="s">
        <v>2218</v>
      </c>
      <c r="D1447" s="24" t="s">
        <v>1869</v>
      </c>
      <c r="E1447" s="1166">
        <v>1</v>
      </c>
    </row>
    <row r="1448" spans="1:5" ht="30" x14ac:dyDescent="0.4">
      <c r="A1448" s="615" t="s">
        <v>2530</v>
      </c>
      <c r="B1448" s="1168" t="s">
        <v>2457</v>
      </c>
      <c r="C1448" s="1106" t="s">
        <v>2218</v>
      </c>
      <c r="D1448" s="24" t="s">
        <v>1869</v>
      </c>
      <c r="E1448" s="1166">
        <v>1</v>
      </c>
    </row>
    <row r="1449" spans="1:5" ht="30" x14ac:dyDescent="0.4">
      <c r="A1449" s="615" t="s">
        <v>2531</v>
      </c>
      <c r="B1449" s="1168" t="s">
        <v>2457</v>
      </c>
      <c r="C1449" s="1106" t="s">
        <v>2218</v>
      </c>
      <c r="D1449" s="24" t="s">
        <v>1869</v>
      </c>
      <c r="E1449" s="1166">
        <v>1</v>
      </c>
    </row>
    <row r="1450" spans="1:5" ht="30" x14ac:dyDescent="0.4">
      <c r="A1450" s="1168" t="s">
        <v>2870</v>
      </c>
      <c r="B1450" s="1168" t="s">
        <v>2265</v>
      </c>
      <c r="C1450" s="24" t="s">
        <v>2218</v>
      </c>
      <c r="D1450" s="24" t="s">
        <v>1869</v>
      </c>
      <c r="E1450" s="1166">
        <v>1</v>
      </c>
    </row>
    <row r="1451" spans="1:5" x14ac:dyDescent="0.4">
      <c r="A1451" s="615" t="s">
        <v>29</v>
      </c>
      <c r="B1451" s="1168" t="s">
        <v>2265</v>
      </c>
      <c r="C1451" s="36" t="s">
        <v>1644</v>
      </c>
      <c r="D1451" s="24" t="s">
        <v>759</v>
      </c>
      <c r="E1451" s="1166">
        <v>1</v>
      </c>
    </row>
    <row r="1452" spans="1:5" x14ac:dyDescent="0.4">
      <c r="A1452" s="1168" t="s">
        <v>79</v>
      </c>
      <c r="B1452" s="1168" t="s">
        <v>2265</v>
      </c>
      <c r="C1452" s="36" t="s">
        <v>1644</v>
      </c>
      <c r="D1452" s="24" t="s">
        <v>759</v>
      </c>
      <c r="E1452" s="1166">
        <v>1</v>
      </c>
    </row>
    <row r="1453" spans="1:5" x14ac:dyDescent="0.4">
      <c r="A1453" s="1168" t="s">
        <v>645</v>
      </c>
      <c r="B1453" s="1168" t="s">
        <v>2265</v>
      </c>
      <c r="C1453" s="36" t="s">
        <v>1644</v>
      </c>
      <c r="D1453" s="24" t="s">
        <v>759</v>
      </c>
      <c r="E1453" s="1166">
        <v>1</v>
      </c>
    </row>
    <row r="1454" spans="1:5" x14ac:dyDescent="0.4">
      <c r="A1454" s="1168" t="s">
        <v>675</v>
      </c>
      <c r="B1454" s="1168" t="s">
        <v>2265</v>
      </c>
      <c r="C1454" s="36" t="s">
        <v>1644</v>
      </c>
      <c r="D1454" s="24" t="s">
        <v>759</v>
      </c>
      <c r="E1454" s="1166">
        <v>1</v>
      </c>
    </row>
    <row r="1455" spans="1:5" x14ac:dyDescent="0.4">
      <c r="A1455" s="1106" t="s">
        <v>759</v>
      </c>
      <c r="B1455" s="1168" t="s">
        <v>2265</v>
      </c>
      <c r="C1455" s="36" t="s">
        <v>1644</v>
      </c>
      <c r="D1455" s="24" t="s">
        <v>759</v>
      </c>
      <c r="E1455" s="1166">
        <v>1</v>
      </c>
    </row>
    <row r="1456" spans="1:5" x14ac:dyDescent="0.4">
      <c r="A1456" s="1168" t="s">
        <v>760</v>
      </c>
      <c r="B1456" s="1168" t="s">
        <v>2265</v>
      </c>
      <c r="C1456" s="36" t="s">
        <v>1644</v>
      </c>
      <c r="D1456" s="24" t="s">
        <v>759</v>
      </c>
      <c r="E1456" s="1166">
        <v>1</v>
      </c>
    </row>
    <row r="1457" spans="1:5" ht="30" x14ac:dyDescent="0.4">
      <c r="A1457" s="1106" t="s">
        <v>761</v>
      </c>
      <c r="B1457" s="1168" t="s">
        <v>2265</v>
      </c>
      <c r="C1457" s="36" t="s">
        <v>1644</v>
      </c>
      <c r="D1457" s="24" t="s">
        <v>759</v>
      </c>
      <c r="E1457" s="1166">
        <v>1</v>
      </c>
    </row>
    <row r="1458" spans="1:5" x14ac:dyDescent="0.4">
      <c r="A1458" s="1168" t="s">
        <v>1658</v>
      </c>
      <c r="B1458" s="1168" t="s">
        <v>2265</v>
      </c>
      <c r="C1458" s="36" t="s">
        <v>1644</v>
      </c>
      <c r="D1458" s="24" t="s">
        <v>759</v>
      </c>
      <c r="E1458" s="1166">
        <v>1</v>
      </c>
    </row>
    <row r="1459" spans="1:5" x14ac:dyDescent="0.4">
      <c r="A1459" s="1106" t="s">
        <v>24</v>
      </c>
      <c r="B1459" s="1168" t="s">
        <v>2265</v>
      </c>
      <c r="C1459" s="36" t="s">
        <v>1644</v>
      </c>
      <c r="D1459" s="24" t="s">
        <v>1107</v>
      </c>
      <c r="E1459" s="1166">
        <v>1</v>
      </c>
    </row>
    <row r="1460" spans="1:5" x14ac:dyDescent="0.4">
      <c r="A1460" s="1106" t="s">
        <v>1107</v>
      </c>
      <c r="B1460" s="1168" t="s">
        <v>2265</v>
      </c>
      <c r="C1460" s="36" t="s">
        <v>1644</v>
      </c>
      <c r="D1460" s="24" t="s">
        <v>1107</v>
      </c>
      <c r="E1460" s="1166">
        <v>1</v>
      </c>
    </row>
    <row r="1461" spans="1:5" ht="30" x14ac:dyDescent="0.4">
      <c r="A1461" s="1106" t="s">
        <v>1108</v>
      </c>
      <c r="B1461" s="1168" t="s">
        <v>2265</v>
      </c>
      <c r="C1461" s="36" t="s">
        <v>1644</v>
      </c>
      <c r="D1461" s="24" t="s">
        <v>1107</v>
      </c>
      <c r="E1461" s="1166">
        <v>1</v>
      </c>
    </row>
    <row r="1462" spans="1:5" x14ac:dyDescent="0.4">
      <c r="A1462" s="1168" t="s">
        <v>794</v>
      </c>
      <c r="B1462" s="1168" t="s">
        <v>2265</v>
      </c>
      <c r="C1462" s="1106" t="s">
        <v>2532</v>
      </c>
      <c r="D1462" s="24" t="s">
        <v>622</v>
      </c>
      <c r="E1462" s="1166">
        <v>1</v>
      </c>
    </row>
    <row r="1463" spans="1:5" x14ac:dyDescent="0.4">
      <c r="A1463" s="1106" t="s">
        <v>47</v>
      </c>
      <c r="B1463" s="1168" t="s">
        <v>2265</v>
      </c>
      <c r="C1463" s="36" t="s">
        <v>1644</v>
      </c>
      <c r="D1463" s="24" t="s">
        <v>622</v>
      </c>
      <c r="E1463" s="1166">
        <v>1</v>
      </c>
    </row>
    <row r="1464" spans="1:5" x14ac:dyDescent="0.4">
      <c r="A1464" s="1168" t="s">
        <v>48</v>
      </c>
      <c r="B1464" s="1168" t="s">
        <v>2265</v>
      </c>
      <c r="C1464" s="36" t="s">
        <v>1644</v>
      </c>
      <c r="D1464" s="24" t="s">
        <v>622</v>
      </c>
      <c r="E1464" s="1166">
        <v>1</v>
      </c>
    </row>
    <row r="1465" spans="1:5" x14ac:dyDescent="0.4">
      <c r="A1465" s="1106" t="s">
        <v>483</v>
      </c>
      <c r="B1465" s="1168" t="s">
        <v>2265</v>
      </c>
      <c r="C1465" s="36" t="s">
        <v>1644</v>
      </c>
      <c r="D1465" s="24" t="s">
        <v>622</v>
      </c>
      <c r="E1465" s="1166">
        <v>1</v>
      </c>
    </row>
    <row r="1466" spans="1:5" x14ac:dyDescent="0.4">
      <c r="A1466" s="1106" t="s">
        <v>622</v>
      </c>
      <c r="B1466" s="1168" t="s">
        <v>2265</v>
      </c>
      <c r="C1466" s="36" t="s">
        <v>1644</v>
      </c>
      <c r="D1466" s="24" t="s">
        <v>622</v>
      </c>
      <c r="E1466" s="1166">
        <v>1</v>
      </c>
    </row>
    <row r="1467" spans="1:5" x14ac:dyDescent="0.4">
      <c r="A1467" s="1168" t="s">
        <v>623</v>
      </c>
      <c r="B1467" s="1168" t="s">
        <v>2265</v>
      </c>
      <c r="C1467" s="36" t="s">
        <v>1644</v>
      </c>
      <c r="D1467" s="24" t="s">
        <v>622</v>
      </c>
      <c r="E1467" s="1166">
        <v>1</v>
      </c>
    </row>
    <row r="1468" spans="1:5" x14ac:dyDescent="0.4">
      <c r="A1468" s="1168" t="s">
        <v>795</v>
      </c>
      <c r="B1468" s="1168" t="s">
        <v>2265</v>
      </c>
      <c r="C1468" s="1106" t="s">
        <v>2533</v>
      </c>
      <c r="D1468" s="24" t="s">
        <v>622</v>
      </c>
      <c r="E1468" s="1166">
        <v>1</v>
      </c>
    </row>
    <row r="1469" spans="1:5" x14ac:dyDescent="0.4">
      <c r="A1469" s="1168" t="s">
        <v>2534</v>
      </c>
      <c r="B1469" s="1168" t="s">
        <v>2265</v>
      </c>
      <c r="C1469" s="36" t="s">
        <v>1644</v>
      </c>
      <c r="D1469" s="24" t="s">
        <v>622</v>
      </c>
      <c r="E1469" s="1166">
        <v>1</v>
      </c>
    </row>
    <row r="1470" spans="1:5" x14ac:dyDescent="0.4">
      <c r="A1470" s="1106" t="s">
        <v>2535</v>
      </c>
      <c r="B1470" s="1168" t="s">
        <v>2265</v>
      </c>
      <c r="C1470" s="36" t="s">
        <v>1644</v>
      </c>
      <c r="D1470" s="24" t="s">
        <v>622</v>
      </c>
      <c r="E1470" s="1166">
        <v>1</v>
      </c>
    </row>
    <row r="1471" spans="1:5" x14ac:dyDescent="0.4">
      <c r="A1471" s="706" t="s">
        <v>2536</v>
      </c>
      <c r="B1471" s="1168" t="s">
        <v>2265</v>
      </c>
      <c r="C1471" s="36" t="s">
        <v>1644</v>
      </c>
      <c r="D1471" s="24" t="s">
        <v>622</v>
      </c>
      <c r="E1471" s="1166">
        <v>1</v>
      </c>
    </row>
    <row r="1472" spans="1:5" ht="30" x14ac:dyDescent="0.4">
      <c r="A1472" s="1168" t="s">
        <v>2537</v>
      </c>
      <c r="B1472" s="1168" t="s">
        <v>2538</v>
      </c>
      <c r="C1472" s="36" t="s">
        <v>1644</v>
      </c>
      <c r="D1472" s="24" t="s">
        <v>1979</v>
      </c>
      <c r="E1472" s="1166">
        <v>4</v>
      </c>
    </row>
    <row r="1473" spans="1:5" ht="30" x14ac:dyDescent="0.4">
      <c r="A1473" s="1168" t="s">
        <v>2539</v>
      </c>
      <c r="B1473" s="1168" t="s">
        <v>2538</v>
      </c>
      <c r="C1473" s="36" t="s">
        <v>1644</v>
      </c>
      <c r="D1473" s="24" t="s">
        <v>1979</v>
      </c>
      <c r="E1473" s="1166">
        <v>4</v>
      </c>
    </row>
    <row r="1474" spans="1:5" ht="30" x14ac:dyDescent="0.4">
      <c r="A1474" s="1106" t="s">
        <v>2540</v>
      </c>
      <c r="B1474" s="1168" t="s">
        <v>2538</v>
      </c>
      <c r="C1474" s="36" t="s">
        <v>1644</v>
      </c>
      <c r="D1474" s="24" t="s">
        <v>1979</v>
      </c>
      <c r="E1474" s="1166">
        <v>4</v>
      </c>
    </row>
    <row r="1475" spans="1:5" ht="30" x14ac:dyDescent="0.4">
      <c r="A1475" s="1106" t="s">
        <v>2541</v>
      </c>
      <c r="B1475" s="1168" t="s">
        <v>2538</v>
      </c>
      <c r="C1475" s="36" t="s">
        <v>1644</v>
      </c>
      <c r="D1475" s="24" t="s">
        <v>1979</v>
      </c>
      <c r="E1475" s="1166">
        <v>4</v>
      </c>
    </row>
    <row r="1476" spans="1:5" ht="30" x14ac:dyDescent="0.4">
      <c r="A1476" s="1168" t="s">
        <v>2792</v>
      </c>
      <c r="B1476" s="1168" t="s">
        <v>2793</v>
      </c>
      <c r="C1476" s="36" t="s">
        <v>1644</v>
      </c>
      <c r="D1476" s="24" t="s">
        <v>1979</v>
      </c>
      <c r="E1476" s="1167">
        <v>1</v>
      </c>
    </row>
    <row r="1477" spans="1:5" ht="30" x14ac:dyDescent="0.4">
      <c r="A1477" s="1168" t="s">
        <v>2794</v>
      </c>
      <c r="B1477" s="1168" t="s">
        <v>2795</v>
      </c>
      <c r="C1477" s="36" t="s">
        <v>1644</v>
      </c>
      <c r="D1477" s="24" t="s">
        <v>1979</v>
      </c>
      <c r="E1477" s="1167">
        <v>1</v>
      </c>
    </row>
    <row r="1478" spans="1:5" ht="30" x14ac:dyDescent="0.4">
      <c r="A1478" s="1168" t="s">
        <v>2796</v>
      </c>
      <c r="B1478" s="1168" t="s">
        <v>2797</v>
      </c>
      <c r="C1478" s="36" t="s">
        <v>1644</v>
      </c>
      <c r="D1478" s="24" t="s">
        <v>1979</v>
      </c>
      <c r="E1478" s="1167">
        <v>1</v>
      </c>
    </row>
    <row r="1479" spans="1:5" ht="30" x14ac:dyDescent="0.4">
      <c r="A1479" s="1106" t="s">
        <v>423</v>
      </c>
      <c r="B1479" s="1168" t="s">
        <v>2265</v>
      </c>
      <c r="C1479" s="36" t="s">
        <v>2542</v>
      </c>
      <c r="D1479" s="24" t="s">
        <v>2543</v>
      </c>
      <c r="E1479" s="1166">
        <v>1</v>
      </c>
    </row>
    <row r="1480" spans="1:5" ht="30" x14ac:dyDescent="0.4">
      <c r="A1480" s="1106" t="s">
        <v>2544</v>
      </c>
      <c r="B1480" s="1168" t="s">
        <v>2265</v>
      </c>
      <c r="C1480" s="36" t="s">
        <v>2542</v>
      </c>
      <c r="D1480" s="24" t="s">
        <v>2543</v>
      </c>
      <c r="E1480" s="1166">
        <v>1</v>
      </c>
    </row>
    <row r="1481" spans="1:5" x14ac:dyDescent="0.4">
      <c r="A1481" s="1106" t="s">
        <v>1142</v>
      </c>
      <c r="B1481" s="1168" t="s">
        <v>2265</v>
      </c>
      <c r="C1481" s="36" t="s">
        <v>1625</v>
      </c>
      <c r="D1481" s="24" t="s">
        <v>1626</v>
      </c>
      <c r="E1481" s="1166">
        <v>1</v>
      </c>
    </row>
    <row r="1482" spans="1:5" x14ac:dyDescent="0.4">
      <c r="A1482" s="1168" t="s">
        <v>1143</v>
      </c>
      <c r="B1482" s="1168" t="s">
        <v>2265</v>
      </c>
      <c r="C1482" s="36" t="s">
        <v>1625</v>
      </c>
      <c r="D1482" s="24" t="s">
        <v>1626</v>
      </c>
      <c r="E1482" s="1166">
        <v>1</v>
      </c>
    </row>
    <row r="1483" spans="1:5" x14ac:dyDescent="0.4">
      <c r="A1483" s="1106" t="s">
        <v>1379</v>
      </c>
      <c r="B1483" s="1168" t="s">
        <v>2265</v>
      </c>
      <c r="C1483" s="36" t="s">
        <v>1625</v>
      </c>
      <c r="D1483" s="24" t="s">
        <v>1626</v>
      </c>
      <c r="E1483" s="1166">
        <v>1</v>
      </c>
    </row>
    <row r="1484" spans="1:5" x14ac:dyDescent="0.4">
      <c r="A1484" s="1106" t="s">
        <v>2545</v>
      </c>
      <c r="B1484" s="1168" t="s">
        <v>2265</v>
      </c>
      <c r="C1484" s="36" t="s">
        <v>2546</v>
      </c>
      <c r="D1484" s="24" t="s">
        <v>2547</v>
      </c>
      <c r="E1484" s="1166">
        <v>1</v>
      </c>
    </row>
    <row r="1485" spans="1:5" x14ac:dyDescent="0.4">
      <c r="A1485" s="1168" t="s">
        <v>2548</v>
      </c>
      <c r="B1485" s="1168" t="s">
        <v>2265</v>
      </c>
      <c r="C1485" s="36" t="s">
        <v>2549</v>
      </c>
      <c r="D1485" s="24" t="s">
        <v>2547</v>
      </c>
      <c r="E1485" s="1166">
        <v>1</v>
      </c>
    </row>
    <row r="1486" spans="1:5" x14ac:dyDescent="0.4">
      <c r="A1486" s="706" t="s">
        <v>2550</v>
      </c>
      <c r="B1486" s="1168" t="s">
        <v>2265</v>
      </c>
      <c r="C1486" s="36" t="s">
        <v>2549</v>
      </c>
      <c r="D1486" s="24" t="s">
        <v>2547</v>
      </c>
      <c r="E1486" s="1166">
        <v>1</v>
      </c>
    </row>
    <row r="1487" spans="1:5" x14ac:dyDescent="0.4">
      <c r="A1487" s="706" t="s">
        <v>2551</v>
      </c>
      <c r="B1487" s="1168" t="s">
        <v>2265</v>
      </c>
      <c r="C1487" s="1106" t="s">
        <v>2549</v>
      </c>
      <c r="D1487" s="24" t="s">
        <v>2547</v>
      </c>
      <c r="E1487" s="1166">
        <v>1</v>
      </c>
    </row>
    <row r="1488" spans="1:5" x14ac:dyDescent="0.4">
      <c r="A1488" s="706" t="s">
        <v>2552</v>
      </c>
      <c r="B1488" s="1168" t="s">
        <v>2265</v>
      </c>
      <c r="C1488" s="1106" t="s">
        <v>2549</v>
      </c>
      <c r="D1488" s="24" t="s">
        <v>2547</v>
      </c>
      <c r="E1488" s="1166">
        <v>1</v>
      </c>
    </row>
    <row r="1489" spans="1:5" x14ac:dyDescent="0.4">
      <c r="A1489" s="1106" t="s">
        <v>2553</v>
      </c>
      <c r="B1489" s="1168" t="s">
        <v>2265</v>
      </c>
      <c r="C1489" s="36" t="s">
        <v>2542</v>
      </c>
      <c r="D1489" s="24" t="s">
        <v>525</v>
      </c>
      <c r="E1489" s="1166">
        <v>1</v>
      </c>
    </row>
    <row r="1490" spans="1:5" x14ac:dyDescent="0.4">
      <c r="A1490" s="1106" t="s">
        <v>2554</v>
      </c>
      <c r="B1490" s="1106" t="s">
        <v>2265</v>
      </c>
      <c r="C1490" s="36" t="s">
        <v>1625</v>
      </c>
      <c r="D1490" s="24" t="s">
        <v>525</v>
      </c>
      <c r="E1490" s="1166">
        <v>1</v>
      </c>
    </row>
    <row r="1491" spans="1:5" x14ac:dyDescent="0.4">
      <c r="A1491" s="1106" t="s">
        <v>116</v>
      </c>
      <c r="B1491" s="1168" t="s">
        <v>2265</v>
      </c>
      <c r="C1491" s="36" t="s">
        <v>1625</v>
      </c>
      <c r="D1491" s="24" t="s">
        <v>525</v>
      </c>
      <c r="E1491" s="1166">
        <v>1</v>
      </c>
    </row>
    <row r="1492" spans="1:5" x14ac:dyDescent="0.4">
      <c r="A1492" s="1106" t="s">
        <v>2555</v>
      </c>
      <c r="B1492" s="1168" t="s">
        <v>2265</v>
      </c>
      <c r="C1492" s="1106" t="s">
        <v>1625</v>
      </c>
      <c r="D1492" s="24" t="s">
        <v>525</v>
      </c>
      <c r="E1492" s="1166">
        <v>1</v>
      </c>
    </row>
    <row r="1493" spans="1:5" x14ac:dyDescent="0.4">
      <c r="A1493" s="1106" t="s">
        <v>117</v>
      </c>
      <c r="B1493" s="1106" t="s">
        <v>2265</v>
      </c>
      <c r="C1493" s="1106" t="s">
        <v>1625</v>
      </c>
      <c r="D1493" s="24" t="s">
        <v>525</v>
      </c>
      <c r="E1493" s="1166">
        <v>1</v>
      </c>
    </row>
    <row r="1494" spans="1:5" x14ac:dyDescent="0.4">
      <c r="A1494" s="1106" t="s">
        <v>225</v>
      </c>
      <c r="B1494" s="1168" t="s">
        <v>2265</v>
      </c>
      <c r="C1494" s="36" t="s">
        <v>1625</v>
      </c>
      <c r="D1494" s="24" t="s">
        <v>525</v>
      </c>
      <c r="E1494" s="1166">
        <v>1</v>
      </c>
    </row>
    <row r="1495" spans="1:5" x14ac:dyDescent="0.4">
      <c r="A1495" s="1106" t="s">
        <v>2556</v>
      </c>
      <c r="B1495" s="1168" t="s">
        <v>2265</v>
      </c>
      <c r="C1495" s="36" t="s">
        <v>1625</v>
      </c>
      <c r="D1495" s="24" t="s">
        <v>525</v>
      </c>
      <c r="E1495" s="1166">
        <v>1</v>
      </c>
    </row>
    <row r="1496" spans="1:5" x14ac:dyDescent="0.4">
      <c r="A1496" s="1106" t="s">
        <v>497</v>
      </c>
      <c r="B1496" s="1168" t="s">
        <v>2265</v>
      </c>
      <c r="C1496" s="36" t="s">
        <v>1625</v>
      </c>
      <c r="D1496" s="24" t="s">
        <v>525</v>
      </c>
      <c r="E1496" s="1166">
        <v>1</v>
      </c>
    </row>
    <row r="1497" spans="1:5" x14ac:dyDescent="0.4">
      <c r="A1497" s="1106" t="s">
        <v>525</v>
      </c>
      <c r="B1497" s="1168" t="s">
        <v>2265</v>
      </c>
      <c r="C1497" s="36" t="s">
        <v>1625</v>
      </c>
      <c r="D1497" s="24" t="s">
        <v>525</v>
      </c>
      <c r="E1497" s="1166">
        <v>1</v>
      </c>
    </row>
    <row r="1498" spans="1:5" x14ac:dyDescent="0.4">
      <c r="A1498" s="1106" t="s">
        <v>733</v>
      </c>
      <c r="B1498" s="1168" t="s">
        <v>2265</v>
      </c>
      <c r="C1498" s="36" t="s">
        <v>1625</v>
      </c>
      <c r="D1498" s="24" t="s">
        <v>525</v>
      </c>
      <c r="E1498" s="1166">
        <v>1</v>
      </c>
    </row>
    <row r="1499" spans="1:5" x14ac:dyDescent="0.4">
      <c r="A1499" s="1168" t="s">
        <v>734</v>
      </c>
      <c r="B1499" s="1168" t="s">
        <v>2265</v>
      </c>
      <c r="C1499" s="1106" t="s">
        <v>1625</v>
      </c>
      <c r="D1499" s="24" t="s">
        <v>525</v>
      </c>
      <c r="E1499" s="1166">
        <v>1</v>
      </c>
    </row>
    <row r="1500" spans="1:5" x14ac:dyDescent="0.4">
      <c r="A1500" s="1168" t="s">
        <v>1023</v>
      </c>
      <c r="B1500" s="1168" t="s">
        <v>2265</v>
      </c>
      <c r="C1500" s="36" t="s">
        <v>1625</v>
      </c>
      <c r="D1500" s="24" t="s">
        <v>525</v>
      </c>
      <c r="E1500" s="1166">
        <v>1</v>
      </c>
    </row>
    <row r="1501" spans="1:5" x14ac:dyDescent="0.4">
      <c r="A1501" s="1168" t="s">
        <v>1024</v>
      </c>
      <c r="B1501" s="1168" t="s">
        <v>2265</v>
      </c>
      <c r="C1501" s="36" t="s">
        <v>1625</v>
      </c>
      <c r="D1501" s="24" t="s">
        <v>525</v>
      </c>
      <c r="E1501" s="1166">
        <v>1</v>
      </c>
    </row>
    <row r="1502" spans="1:5" x14ac:dyDescent="0.4">
      <c r="A1502" s="1106" t="s">
        <v>1249</v>
      </c>
      <c r="B1502" s="1168" t="s">
        <v>2265</v>
      </c>
      <c r="C1502" s="36" t="s">
        <v>1625</v>
      </c>
      <c r="D1502" s="24" t="s">
        <v>525</v>
      </c>
      <c r="E1502" s="1166">
        <v>1</v>
      </c>
    </row>
    <row r="1503" spans="1:5" x14ac:dyDescent="0.4">
      <c r="A1503" s="1106" t="s">
        <v>1401</v>
      </c>
      <c r="B1503" s="1168" t="s">
        <v>2265</v>
      </c>
      <c r="C1503" s="36" t="s">
        <v>1625</v>
      </c>
      <c r="D1503" s="24" t="s">
        <v>525</v>
      </c>
      <c r="E1503" s="1166">
        <v>1</v>
      </c>
    </row>
    <row r="1504" spans="1:5" x14ac:dyDescent="0.4">
      <c r="A1504" s="1106" t="s">
        <v>1444</v>
      </c>
      <c r="B1504" s="1168" t="s">
        <v>2265</v>
      </c>
      <c r="C1504" s="36" t="s">
        <v>1625</v>
      </c>
      <c r="D1504" s="24" t="s">
        <v>525</v>
      </c>
      <c r="E1504" s="1166">
        <v>1</v>
      </c>
    </row>
    <row r="1505" spans="1:5" x14ac:dyDescent="0.4">
      <c r="A1505" s="1106" t="s">
        <v>1445</v>
      </c>
      <c r="B1505" s="1168" t="s">
        <v>2265</v>
      </c>
      <c r="C1505" s="36" t="s">
        <v>1625</v>
      </c>
      <c r="D1505" s="24" t="s">
        <v>525</v>
      </c>
      <c r="E1505" s="1166">
        <v>1</v>
      </c>
    </row>
    <row r="1506" spans="1:5" x14ac:dyDescent="0.4">
      <c r="A1506" s="1106" t="s">
        <v>1446</v>
      </c>
      <c r="B1506" s="1168" t="s">
        <v>2265</v>
      </c>
      <c r="C1506" s="36" t="s">
        <v>1625</v>
      </c>
      <c r="D1506" s="24" t="s">
        <v>525</v>
      </c>
      <c r="E1506" s="1166">
        <v>1</v>
      </c>
    </row>
    <row r="1507" spans="1:5" x14ac:dyDescent="0.4">
      <c r="A1507" s="1106" t="s">
        <v>2557</v>
      </c>
      <c r="B1507" s="1168" t="s">
        <v>2265</v>
      </c>
      <c r="C1507" s="36" t="s">
        <v>1625</v>
      </c>
      <c r="D1507" s="24" t="s">
        <v>525</v>
      </c>
      <c r="E1507" s="1166">
        <v>1</v>
      </c>
    </row>
    <row r="1508" spans="1:5" x14ac:dyDescent="0.4">
      <c r="A1508" s="1106" t="s">
        <v>2558</v>
      </c>
      <c r="B1508" s="1168" t="s">
        <v>2265</v>
      </c>
      <c r="C1508" s="36" t="s">
        <v>2549</v>
      </c>
      <c r="D1508" s="24" t="s">
        <v>525</v>
      </c>
      <c r="E1508" s="1166">
        <v>1</v>
      </c>
    </row>
    <row r="1509" spans="1:5" x14ac:dyDescent="0.4">
      <c r="A1509" s="1106" t="s">
        <v>2559</v>
      </c>
      <c r="B1509" s="1168" t="s">
        <v>2265</v>
      </c>
      <c r="C1509" s="36" t="s">
        <v>2549</v>
      </c>
      <c r="D1509" s="24" t="s">
        <v>525</v>
      </c>
      <c r="E1509" s="1166">
        <v>1</v>
      </c>
    </row>
    <row r="1510" spans="1:5" x14ac:dyDescent="0.4">
      <c r="A1510" s="1168" t="s">
        <v>2560</v>
      </c>
      <c r="B1510" s="1168" t="s">
        <v>2265</v>
      </c>
      <c r="C1510" s="36" t="s">
        <v>2549</v>
      </c>
      <c r="D1510" s="24" t="s">
        <v>525</v>
      </c>
      <c r="E1510" s="1166">
        <v>1</v>
      </c>
    </row>
    <row r="1511" spans="1:5" x14ac:dyDescent="0.4">
      <c r="A1511" s="1106" t="s">
        <v>2561</v>
      </c>
      <c r="B1511" s="1168" t="s">
        <v>2265</v>
      </c>
      <c r="C1511" s="1106" t="s">
        <v>2549</v>
      </c>
      <c r="D1511" s="24" t="s">
        <v>525</v>
      </c>
      <c r="E1511" s="1166">
        <v>1</v>
      </c>
    </row>
    <row r="1512" spans="1:5" x14ac:dyDescent="0.4">
      <c r="A1512" s="1106" t="s">
        <v>2562</v>
      </c>
      <c r="B1512" s="1168" t="s">
        <v>2265</v>
      </c>
      <c r="C1512" s="36" t="s">
        <v>2549</v>
      </c>
      <c r="D1512" s="24" t="s">
        <v>525</v>
      </c>
      <c r="E1512" s="1166">
        <v>1</v>
      </c>
    </row>
    <row r="1513" spans="1:5" x14ac:dyDescent="0.4">
      <c r="A1513" s="1106" t="s">
        <v>1865</v>
      </c>
      <c r="B1513" s="1168" t="s">
        <v>2265</v>
      </c>
      <c r="C1513" s="36" t="s">
        <v>1625</v>
      </c>
      <c r="D1513" s="24" t="s">
        <v>1627</v>
      </c>
      <c r="E1513" s="1166">
        <v>1</v>
      </c>
    </row>
    <row r="1514" spans="1:5" x14ac:dyDescent="0.4">
      <c r="A1514" s="1106" t="s">
        <v>276</v>
      </c>
      <c r="B1514" s="1168" t="s">
        <v>2265</v>
      </c>
      <c r="C1514" s="36" t="s">
        <v>2542</v>
      </c>
      <c r="D1514" s="24" t="s">
        <v>2563</v>
      </c>
      <c r="E1514" s="1166">
        <v>1</v>
      </c>
    </row>
    <row r="1515" spans="1:5" ht="30" x14ac:dyDescent="0.4">
      <c r="A1515" s="1106" t="s">
        <v>2564</v>
      </c>
      <c r="B1515" s="1168" t="s">
        <v>2265</v>
      </c>
      <c r="C1515" s="36" t="s">
        <v>1625</v>
      </c>
      <c r="D1515" s="24" t="s">
        <v>1627</v>
      </c>
      <c r="E1515" s="1166">
        <v>1</v>
      </c>
    </row>
    <row r="1516" spans="1:5" x14ac:dyDescent="0.4">
      <c r="A1516" s="1106" t="s">
        <v>2565</v>
      </c>
      <c r="B1516" s="1168" t="s">
        <v>2265</v>
      </c>
      <c r="C1516" s="36" t="s">
        <v>1625</v>
      </c>
      <c r="D1516" s="24" t="s">
        <v>1627</v>
      </c>
      <c r="E1516" s="1166">
        <v>1</v>
      </c>
    </row>
    <row r="1517" spans="1:5" x14ac:dyDescent="0.4">
      <c r="A1517" s="1106" t="s">
        <v>2566</v>
      </c>
      <c r="B1517" s="1168" t="s">
        <v>2265</v>
      </c>
      <c r="C1517" s="36" t="s">
        <v>1625</v>
      </c>
      <c r="D1517" s="24" t="s">
        <v>1627</v>
      </c>
      <c r="E1517" s="1166">
        <v>1</v>
      </c>
    </row>
    <row r="1518" spans="1:5" x14ac:dyDescent="0.4">
      <c r="A1518" s="1106" t="s">
        <v>2567</v>
      </c>
      <c r="B1518" s="1168" t="s">
        <v>2265</v>
      </c>
      <c r="C1518" s="36" t="s">
        <v>1625</v>
      </c>
      <c r="D1518" s="24" t="s">
        <v>1627</v>
      </c>
      <c r="E1518" s="1166">
        <v>1</v>
      </c>
    </row>
    <row r="1519" spans="1:5" x14ac:dyDescent="0.4">
      <c r="A1519" s="1106" t="s">
        <v>2568</v>
      </c>
      <c r="B1519" s="1168" t="s">
        <v>2265</v>
      </c>
      <c r="C1519" s="36" t="s">
        <v>1625</v>
      </c>
      <c r="D1519" s="24" t="s">
        <v>1627</v>
      </c>
      <c r="E1519" s="1166">
        <v>1</v>
      </c>
    </row>
    <row r="1520" spans="1:5" x14ac:dyDescent="0.4">
      <c r="A1520" s="1168" t="s">
        <v>470</v>
      </c>
      <c r="B1520" s="1106" t="s">
        <v>2265</v>
      </c>
      <c r="C1520" s="36" t="s">
        <v>1625</v>
      </c>
      <c r="D1520" s="24" t="s">
        <v>1627</v>
      </c>
      <c r="E1520" s="1166">
        <v>1</v>
      </c>
    </row>
    <row r="1521" spans="1:5" x14ac:dyDescent="0.4">
      <c r="A1521" s="1106" t="s">
        <v>472</v>
      </c>
      <c r="B1521" s="1168" t="s">
        <v>2265</v>
      </c>
      <c r="C1521" s="36" t="s">
        <v>1625</v>
      </c>
      <c r="D1521" s="24" t="s">
        <v>1627</v>
      </c>
      <c r="E1521" s="1166">
        <v>1</v>
      </c>
    </row>
    <row r="1522" spans="1:5" x14ac:dyDescent="0.4">
      <c r="A1522" s="706" t="s">
        <v>552</v>
      </c>
      <c r="B1522" s="1168" t="s">
        <v>2265</v>
      </c>
      <c r="C1522" s="36" t="s">
        <v>1625</v>
      </c>
      <c r="D1522" s="24" t="s">
        <v>1627</v>
      </c>
      <c r="E1522" s="1166">
        <v>1</v>
      </c>
    </row>
    <row r="1523" spans="1:5" x14ac:dyDescent="0.4">
      <c r="A1523" s="1106" t="s">
        <v>553</v>
      </c>
      <c r="B1523" s="1168" t="s">
        <v>2265</v>
      </c>
      <c r="C1523" s="36" t="s">
        <v>1625</v>
      </c>
      <c r="D1523" s="24" t="s">
        <v>1627</v>
      </c>
      <c r="E1523" s="1166">
        <v>1</v>
      </c>
    </row>
    <row r="1524" spans="1:5" x14ac:dyDescent="0.4">
      <c r="A1524" s="1106" t="s">
        <v>743</v>
      </c>
      <c r="B1524" s="1168" t="s">
        <v>2265</v>
      </c>
      <c r="C1524" s="36" t="s">
        <v>1625</v>
      </c>
      <c r="D1524" s="24" t="s">
        <v>1627</v>
      </c>
      <c r="E1524" s="1166">
        <v>1</v>
      </c>
    </row>
    <row r="1525" spans="1:5" x14ac:dyDescent="0.4">
      <c r="A1525" s="1106" t="s">
        <v>744</v>
      </c>
      <c r="B1525" s="1168" t="s">
        <v>2265</v>
      </c>
      <c r="C1525" s="36" t="s">
        <v>1625</v>
      </c>
      <c r="D1525" s="24" t="s">
        <v>1627</v>
      </c>
      <c r="E1525" s="1166">
        <v>1</v>
      </c>
    </row>
    <row r="1526" spans="1:5" x14ac:dyDescent="0.4">
      <c r="A1526" s="1106" t="s">
        <v>2569</v>
      </c>
      <c r="B1526" s="1168" t="s">
        <v>2265</v>
      </c>
      <c r="C1526" s="36" t="s">
        <v>1625</v>
      </c>
      <c r="D1526" s="24" t="s">
        <v>1627</v>
      </c>
      <c r="E1526" s="1166">
        <v>1</v>
      </c>
    </row>
    <row r="1527" spans="1:5" x14ac:dyDescent="0.4">
      <c r="A1527" s="1106" t="s">
        <v>782</v>
      </c>
      <c r="B1527" s="1168" t="s">
        <v>2265</v>
      </c>
      <c r="C1527" s="36" t="s">
        <v>1625</v>
      </c>
      <c r="D1527" s="24" t="s">
        <v>1627</v>
      </c>
      <c r="E1527" s="1166">
        <v>1</v>
      </c>
    </row>
    <row r="1528" spans="1:5" x14ac:dyDescent="0.4">
      <c r="A1528" s="1168" t="s">
        <v>788</v>
      </c>
      <c r="B1528" s="1168" t="s">
        <v>2265</v>
      </c>
      <c r="C1528" s="36" t="s">
        <v>1625</v>
      </c>
      <c r="D1528" s="24" t="s">
        <v>1627</v>
      </c>
      <c r="E1528" s="1166">
        <v>1</v>
      </c>
    </row>
    <row r="1529" spans="1:5" x14ac:dyDescent="0.4">
      <c r="A1529" s="1106" t="s">
        <v>863</v>
      </c>
      <c r="B1529" s="1168" t="s">
        <v>2265</v>
      </c>
      <c r="C1529" s="36" t="s">
        <v>1625</v>
      </c>
      <c r="D1529" s="24" t="s">
        <v>1627</v>
      </c>
      <c r="E1529" s="1166">
        <v>1</v>
      </c>
    </row>
    <row r="1530" spans="1:5" x14ac:dyDescent="0.4">
      <c r="A1530" s="1168" t="s">
        <v>880</v>
      </c>
      <c r="B1530" s="1168" t="s">
        <v>2265</v>
      </c>
      <c r="C1530" s="36" t="s">
        <v>1625</v>
      </c>
      <c r="D1530" s="24" t="s">
        <v>1627</v>
      </c>
      <c r="E1530" s="1166">
        <v>1</v>
      </c>
    </row>
    <row r="1531" spans="1:5" x14ac:dyDescent="0.4">
      <c r="A1531" s="1106" t="s">
        <v>1061</v>
      </c>
      <c r="B1531" s="1168" t="s">
        <v>2265</v>
      </c>
      <c r="C1531" s="36" t="s">
        <v>1625</v>
      </c>
      <c r="D1531" s="24" t="s">
        <v>1627</v>
      </c>
      <c r="E1531" s="1166">
        <v>1</v>
      </c>
    </row>
    <row r="1532" spans="1:5" x14ac:dyDescent="0.4">
      <c r="A1532" s="1106" t="s">
        <v>1062</v>
      </c>
      <c r="B1532" s="1168" t="s">
        <v>2265</v>
      </c>
      <c r="C1532" s="36" t="s">
        <v>1625</v>
      </c>
      <c r="D1532" s="24" t="s">
        <v>1627</v>
      </c>
      <c r="E1532" s="1166">
        <v>1</v>
      </c>
    </row>
    <row r="1533" spans="1:5" x14ac:dyDescent="0.4">
      <c r="A1533" s="1106" t="s">
        <v>1130</v>
      </c>
      <c r="B1533" s="1168" t="s">
        <v>2265</v>
      </c>
      <c r="C1533" s="36" t="s">
        <v>1625</v>
      </c>
      <c r="D1533" s="24" t="s">
        <v>1627</v>
      </c>
      <c r="E1533" s="1166">
        <v>1</v>
      </c>
    </row>
    <row r="1534" spans="1:5" x14ac:dyDescent="0.4">
      <c r="A1534" s="1106" t="s">
        <v>1135</v>
      </c>
      <c r="B1534" s="1168" t="s">
        <v>2265</v>
      </c>
      <c r="C1534" s="36" t="s">
        <v>1625</v>
      </c>
      <c r="D1534" s="24" t="s">
        <v>1627</v>
      </c>
      <c r="E1534" s="1166">
        <v>1</v>
      </c>
    </row>
    <row r="1535" spans="1:5" x14ac:dyDescent="0.4">
      <c r="A1535" s="1168" t="s">
        <v>1277</v>
      </c>
      <c r="B1535" s="1168" t="s">
        <v>2265</v>
      </c>
      <c r="C1535" s="36" t="s">
        <v>1625</v>
      </c>
      <c r="D1535" s="24" t="s">
        <v>1627</v>
      </c>
      <c r="E1535" s="1166">
        <v>1</v>
      </c>
    </row>
    <row r="1536" spans="1:5" x14ac:dyDescent="0.4">
      <c r="A1536" s="1106" t="s">
        <v>1278</v>
      </c>
      <c r="B1536" s="1168" t="s">
        <v>2265</v>
      </c>
      <c r="C1536" s="36" t="s">
        <v>1625</v>
      </c>
      <c r="D1536" s="24" t="s">
        <v>1627</v>
      </c>
      <c r="E1536" s="1166">
        <v>1</v>
      </c>
    </row>
    <row r="1537" spans="1:5" x14ac:dyDescent="0.4">
      <c r="A1537" s="1106" t="s">
        <v>1279</v>
      </c>
      <c r="B1537" s="1168" t="s">
        <v>2265</v>
      </c>
      <c r="C1537" s="36" t="s">
        <v>1625</v>
      </c>
      <c r="D1537" s="24" t="s">
        <v>1627</v>
      </c>
      <c r="E1537" s="1166">
        <v>1</v>
      </c>
    </row>
    <row r="1538" spans="1:5" x14ac:dyDescent="0.4">
      <c r="A1538" s="1106" t="s">
        <v>2570</v>
      </c>
      <c r="B1538" s="1168" t="s">
        <v>2265</v>
      </c>
      <c r="C1538" s="36" t="s">
        <v>1625</v>
      </c>
      <c r="D1538" s="24" t="s">
        <v>1627</v>
      </c>
      <c r="E1538" s="1166">
        <v>1</v>
      </c>
    </row>
    <row r="1539" spans="1:5" x14ac:dyDescent="0.4">
      <c r="A1539" s="1106" t="s">
        <v>1663</v>
      </c>
      <c r="B1539" s="1168" t="s">
        <v>2265</v>
      </c>
      <c r="C1539" s="1106" t="s">
        <v>1625</v>
      </c>
      <c r="D1539" s="24" t="s">
        <v>1627</v>
      </c>
      <c r="E1539" s="1166">
        <v>1</v>
      </c>
    </row>
    <row r="1540" spans="1:5" x14ac:dyDescent="0.4">
      <c r="A1540" s="1106" t="s">
        <v>2571</v>
      </c>
      <c r="B1540" s="1168" t="s">
        <v>2265</v>
      </c>
      <c r="C1540" s="36" t="s">
        <v>1625</v>
      </c>
      <c r="D1540" s="24" t="s">
        <v>1627</v>
      </c>
      <c r="E1540" s="1166">
        <v>1</v>
      </c>
    </row>
    <row r="1541" spans="1:5" x14ac:dyDescent="0.4">
      <c r="A1541" s="1106" t="s">
        <v>2572</v>
      </c>
      <c r="B1541" s="1168" t="s">
        <v>2265</v>
      </c>
      <c r="C1541" s="36" t="s">
        <v>1625</v>
      </c>
      <c r="D1541" s="24" t="s">
        <v>1627</v>
      </c>
      <c r="E1541" s="1166">
        <v>1</v>
      </c>
    </row>
    <row r="1542" spans="1:5" x14ac:dyDescent="0.4">
      <c r="A1542" s="1106" t="s">
        <v>1665</v>
      </c>
      <c r="B1542" s="1168" t="s">
        <v>2265</v>
      </c>
      <c r="C1542" s="36" t="s">
        <v>1625</v>
      </c>
      <c r="D1542" s="24" t="s">
        <v>1627</v>
      </c>
      <c r="E1542" s="1166">
        <v>1</v>
      </c>
    </row>
    <row r="1543" spans="1:5" x14ac:dyDescent="0.4">
      <c r="A1543" s="1106" t="s">
        <v>2573</v>
      </c>
      <c r="B1543" s="1168" t="s">
        <v>2265</v>
      </c>
      <c r="C1543" s="36" t="s">
        <v>1625</v>
      </c>
      <c r="D1543" s="24" t="s">
        <v>1627</v>
      </c>
      <c r="E1543" s="1166">
        <v>1</v>
      </c>
    </row>
    <row r="1544" spans="1:5" x14ac:dyDescent="0.4">
      <c r="A1544" s="1106" t="s">
        <v>2574</v>
      </c>
      <c r="B1544" s="1168" t="s">
        <v>2265</v>
      </c>
      <c r="C1544" s="1106" t="s">
        <v>1625</v>
      </c>
      <c r="D1544" s="24" t="s">
        <v>1627</v>
      </c>
      <c r="E1544" s="1166">
        <v>1</v>
      </c>
    </row>
    <row r="1545" spans="1:5" x14ac:dyDescent="0.4">
      <c r="A1545" s="1106" t="s">
        <v>2575</v>
      </c>
      <c r="B1545" s="1168" t="s">
        <v>2265</v>
      </c>
      <c r="C1545" s="1106" t="s">
        <v>2549</v>
      </c>
      <c r="D1545" s="24" t="s">
        <v>1627</v>
      </c>
      <c r="E1545" s="1166">
        <v>1</v>
      </c>
    </row>
    <row r="1546" spans="1:5" x14ac:dyDescent="0.4">
      <c r="A1546" s="1106" t="s">
        <v>2576</v>
      </c>
      <c r="B1546" s="1168" t="s">
        <v>2265</v>
      </c>
      <c r="C1546" s="36" t="s">
        <v>2549</v>
      </c>
      <c r="D1546" s="24" t="s">
        <v>1627</v>
      </c>
      <c r="E1546" s="1166">
        <v>1</v>
      </c>
    </row>
    <row r="1547" spans="1:5" x14ac:dyDescent="0.4">
      <c r="A1547" s="1168" t="s">
        <v>2577</v>
      </c>
      <c r="B1547" s="1168" t="s">
        <v>2265</v>
      </c>
      <c r="C1547" s="36" t="s">
        <v>2549</v>
      </c>
      <c r="D1547" s="24" t="s">
        <v>1627</v>
      </c>
      <c r="E1547" s="1166">
        <v>1</v>
      </c>
    </row>
    <row r="1548" spans="1:5" x14ac:dyDescent="0.4">
      <c r="A1548" s="1106" t="s">
        <v>2578</v>
      </c>
      <c r="B1548" s="1168" t="s">
        <v>2265</v>
      </c>
      <c r="C1548" s="36" t="s">
        <v>2549</v>
      </c>
      <c r="D1548" s="24" t="s">
        <v>1627</v>
      </c>
      <c r="E1548" s="1166">
        <v>1</v>
      </c>
    </row>
    <row r="1549" spans="1:5" x14ac:dyDescent="0.4">
      <c r="A1549" s="1106" t="s">
        <v>2579</v>
      </c>
      <c r="B1549" s="1168" t="s">
        <v>2265</v>
      </c>
      <c r="C1549" s="36" t="s">
        <v>2549</v>
      </c>
      <c r="D1549" s="24" t="s">
        <v>1627</v>
      </c>
      <c r="E1549" s="1166">
        <v>1</v>
      </c>
    </row>
    <row r="1550" spans="1:5" x14ac:dyDescent="0.4">
      <c r="A1550" s="1106" t="s">
        <v>2580</v>
      </c>
      <c r="B1550" s="1168" t="s">
        <v>2265</v>
      </c>
      <c r="C1550" s="36" t="s">
        <v>2549</v>
      </c>
      <c r="D1550" s="24" t="s">
        <v>1627</v>
      </c>
      <c r="E1550" s="1166">
        <v>1</v>
      </c>
    </row>
    <row r="1551" spans="1:5" x14ac:dyDescent="0.4">
      <c r="A1551" s="1106" t="s">
        <v>2581</v>
      </c>
      <c r="B1551" s="1168" t="s">
        <v>2265</v>
      </c>
      <c r="C1551" s="36" t="s">
        <v>2549</v>
      </c>
      <c r="D1551" s="24" t="s">
        <v>1627</v>
      </c>
      <c r="E1551" s="1166">
        <v>1</v>
      </c>
    </row>
    <row r="1552" spans="1:5" ht="30" x14ac:dyDescent="0.4">
      <c r="A1552" s="1106" t="s">
        <v>2582</v>
      </c>
      <c r="B1552" s="1168" t="s">
        <v>2265</v>
      </c>
      <c r="C1552" s="36" t="s">
        <v>2549</v>
      </c>
      <c r="D1552" s="24" t="s">
        <v>1627</v>
      </c>
      <c r="E1552" s="1166">
        <v>1</v>
      </c>
    </row>
    <row r="1553" spans="1:5" ht="30" x14ac:dyDescent="0.4">
      <c r="A1553" s="1106" t="s">
        <v>2583</v>
      </c>
      <c r="B1553" s="1168" t="s">
        <v>2265</v>
      </c>
      <c r="C1553" s="1106" t="s">
        <v>2549</v>
      </c>
      <c r="D1553" s="24" t="s">
        <v>1627</v>
      </c>
      <c r="E1553" s="1166">
        <v>1</v>
      </c>
    </row>
    <row r="1554" spans="1:5" x14ac:dyDescent="0.4">
      <c r="A1554" s="1106" t="s">
        <v>2584</v>
      </c>
      <c r="B1554" s="1168" t="s">
        <v>2265</v>
      </c>
      <c r="C1554" s="1106" t="s">
        <v>2549</v>
      </c>
      <c r="D1554" s="24" t="s">
        <v>1627</v>
      </c>
      <c r="E1554" s="1166">
        <v>1</v>
      </c>
    </row>
    <row r="1555" spans="1:5" ht="30" x14ac:dyDescent="0.4">
      <c r="A1555" s="1168" t="s">
        <v>2585</v>
      </c>
      <c r="B1555" s="1168" t="s">
        <v>2265</v>
      </c>
      <c r="C1555" s="36" t="s">
        <v>2549</v>
      </c>
      <c r="D1555" s="24" t="s">
        <v>1627</v>
      </c>
      <c r="E1555" s="1166">
        <v>1</v>
      </c>
    </row>
    <row r="1556" spans="1:5" ht="30" x14ac:dyDescent="0.4">
      <c r="A1556" s="1106" t="s">
        <v>2586</v>
      </c>
      <c r="B1556" s="1168" t="s">
        <v>2265</v>
      </c>
      <c r="C1556" s="36" t="s">
        <v>2549</v>
      </c>
      <c r="D1556" s="24" t="s">
        <v>1627</v>
      </c>
      <c r="E1556" s="1166">
        <v>1</v>
      </c>
    </row>
    <row r="1557" spans="1:5" x14ac:dyDescent="0.4">
      <c r="A1557" s="1168" t="s">
        <v>2587</v>
      </c>
      <c r="B1557" s="1168" t="s">
        <v>2265</v>
      </c>
      <c r="C1557" s="36" t="s">
        <v>2549</v>
      </c>
      <c r="D1557" s="24" t="s">
        <v>1627</v>
      </c>
      <c r="E1557" s="1166">
        <v>1</v>
      </c>
    </row>
    <row r="1558" spans="1:5" x14ac:dyDescent="0.4">
      <c r="A1558" s="1168" t="s">
        <v>2871</v>
      </c>
      <c r="B1558" s="1168" t="s">
        <v>2265</v>
      </c>
      <c r="C1558" s="36" t="s">
        <v>2549</v>
      </c>
      <c r="D1558" s="24" t="s">
        <v>1627</v>
      </c>
      <c r="E1558" s="1166">
        <v>1</v>
      </c>
    </row>
    <row r="1559" spans="1:5" x14ac:dyDescent="0.4">
      <c r="A1559" s="1168" t="s">
        <v>2872</v>
      </c>
      <c r="B1559" s="1168" t="s">
        <v>2265</v>
      </c>
      <c r="C1559" s="36" t="s">
        <v>2549</v>
      </c>
      <c r="D1559" s="24" t="s">
        <v>1627</v>
      </c>
      <c r="E1559" s="1166">
        <v>1</v>
      </c>
    </row>
    <row r="1560" spans="1:5" ht="30" x14ac:dyDescent="0.4">
      <c r="A1560" s="1106" t="s">
        <v>402</v>
      </c>
      <c r="B1560" s="1168" t="s">
        <v>2265</v>
      </c>
      <c r="C1560" s="36" t="s">
        <v>2542</v>
      </c>
      <c r="D1560" s="24" t="s">
        <v>2588</v>
      </c>
      <c r="E1560" s="1166">
        <v>1</v>
      </c>
    </row>
    <row r="1561" spans="1:5" ht="30" x14ac:dyDescent="0.4">
      <c r="A1561" s="1106" t="s">
        <v>900</v>
      </c>
      <c r="B1561" s="1168" t="s">
        <v>2265</v>
      </c>
      <c r="C1561" s="36" t="s">
        <v>1625</v>
      </c>
      <c r="D1561" s="24" t="s">
        <v>2588</v>
      </c>
      <c r="E1561" s="1166">
        <v>1</v>
      </c>
    </row>
    <row r="1562" spans="1:5" x14ac:dyDescent="0.4">
      <c r="A1562" s="1106" t="s">
        <v>2589</v>
      </c>
      <c r="B1562" s="1168" t="s">
        <v>2265</v>
      </c>
      <c r="C1562" s="1106" t="s">
        <v>1625</v>
      </c>
      <c r="D1562" s="24" t="s">
        <v>1646</v>
      </c>
      <c r="E1562" s="1166">
        <v>1</v>
      </c>
    </row>
    <row r="1563" spans="1:5" x14ac:dyDescent="0.4">
      <c r="A1563" s="1106" t="s">
        <v>2590</v>
      </c>
      <c r="B1563" s="1168" t="s">
        <v>2265</v>
      </c>
      <c r="C1563" s="36" t="s">
        <v>1625</v>
      </c>
      <c r="D1563" s="24" t="s">
        <v>1646</v>
      </c>
      <c r="E1563" s="1166">
        <v>1</v>
      </c>
    </row>
    <row r="1564" spans="1:5" x14ac:dyDescent="0.4">
      <c r="A1564" s="1106" t="s">
        <v>256</v>
      </c>
      <c r="B1564" s="1168" t="s">
        <v>2265</v>
      </c>
      <c r="C1564" s="36" t="s">
        <v>1625</v>
      </c>
      <c r="D1564" s="24" t="s">
        <v>1646</v>
      </c>
      <c r="E1564" s="1166">
        <v>1</v>
      </c>
    </row>
    <row r="1565" spans="1:5" x14ac:dyDescent="0.4">
      <c r="A1565" s="1168" t="s">
        <v>1285</v>
      </c>
      <c r="B1565" s="1168" t="s">
        <v>2265</v>
      </c>
      <c r="C1565" s="36" t="s">
        <v>1625</v>
      </c>
      <c r="D1565" s="24" t="s">
        <v>1646</v>
      </c>
      <c r="E1565" s="1166">
        <v>1</v>
      </c>
    </row>
    <row r="1566" spans="1:5" x14ac:dyDescent="0.4">
      <c r="A1566" s="1106" t="s">
        <v>1286</v>
      </c>
      <c r="B1566" s="1168" t="s">
        <v>2265</v>
      </c>
      <c r="C1566" s="36" t="s">
        <v>1625</v>
      </c>
      <c r="D1566" s="24" t="s">
        <v>1646</v>
      </c>
      <c r="E1566" s="1166">
        <v>1</v>
      </c>
    </row>
    <row r="1567" spans="1:5" x14ac:dyDescent="0.4">
      <c r="A1567" s="1106" t="s">
        <v>1664</v>
      </c>
      <c r="B1567" s="1168" t="s">
        <v>2265</v>
      </c>
      <c r="C1567" s="36" t="s">
        <v>1625</v>
      </c>
      <c r="D1567" s="24" t="s">
        <v>1646</v>
      </c>
      <c r="E1567" s="1166">
        <v>1</v>
      </c>
    </row>
    <row r="1568" spans="1:5" x14ac:dyDescent="0.4">
      <c r="A1568" s="1106" t="s">
        <v>2591</v>
      </c>
      <c r="B1568" s="1168" t="s">
        <v>2265</v>
      </c>
      <c r="C1568" s="36" t="s">
        <v>1625</v>
      </c>
      <c r="D1568" s="24" t="s">
        <v>1646</v>
      </c>
      <c r="E1568" s="1166">
        <v>1</v>
      </c>
    </row>
    <row r="1569" spans="1:5" x14ac:dyDescent="0.4">
      <c r="A1569" s="1168" t="s">
        <v>2592</v>
      </c>
      <c r="B1569" s="1168" t="s">
        <v>2265</v>
      </c>
      <c r="C1569" s="36" t="s">
        <v>1625</v>
      </c>
      <c r="D1569" s="24" t="s">
        <v>1646</v>
      </c>
      <c r="E1569" s="1166">
        <v>1</v>
      </c>
    </row>
    <row r="1570" spans="1:5" x14ac:dyDescent="0.4">
      <c r="A1570" s="1106" t="s">
        <v>2593</v>
      </c>
      <c r="B1570" s="1168" t="s">
        <v>2265</v>
      </c>
      <c r="C1570" s="36" t="s">
        <v>2546</v>
      </c>
      <c r="D1570" s="24" t="s">
        <v>2594</v>
      </c>
      <c r="E1570" s="1166">
        <v>1</v>
      </c>
    </row>
    <row r="1571" spans="1:5" x14ac:dyDescent="0.4">
      <c r="A1571" s="1106" t="s">
        <v>2595</v>
      </c>
      <c r="B1571" s="1168" t="s">
        <v>2265</v>
      </c>
      <c r="C1571" s="36" t="s">
        <v>2546</v>
      </c>
      <c r="D1571" s="24" t="s">
        <v>2594</v>
      </c>
      <c r="E1571" s="1166">
        <v>1</v>
      </c>
    </row>
    <row r="1572" spans="1:5" x14ac:dyDescent="0.4">
      <c r="A1572" s="1168" t="s">
        <v>2873</v>
      </c>
      <c r="B1572" s="1168" t="s">
        <v>2265</v>
      </c>
      <c r="C1572" s="36" t="s">
        <v>2549</v>
      </c>
      <c r="D1572" s="24" t="s">
        <v>1646</v>
      </c>
      <c r="E1572" s="1166">
        <v>1</v>
      </c>
    </row>
    <row r="1573" spans="1:5" x14ac:dyDescent="0.4">
      <c r="A1573" s="1168" t="s">
        <v>2874</v>
      </c>
      <c r="B1573" s="1168" t="s">
        <v>2265</v>
      </c>
      <c r="C1573" s="36" t="s">
        <v>2549</v>
      </c>
      <c r="D1573" s="24" t="s">
        <v>1646</v>
      </c>
      <c r="E1573" s="1166">
        <v>1</v>
      </c>
    </row>
    <row r="1574" spans="1:5" x14ac:dyDescent="0.4">
      <c r="A1574" s="1106" t="s">
        <v>2596</v>
      </c>
      <c r="B1574" s="1168" t="s">
        <v>2265</v>
      </c>
      <c r="C1574" s="36" t="s">
        <v>2549</v>
      </c>
      <c r="D1574" s="24" t="s">
        <v>1646</v>
      </c>
      <c r="E1574" s="1166">
        <v>1</v>
      </c>
    </row>
    <row r="1575" spans="1:5" x14ac:dyDescent="0.4">
      <c r="A1575" s="1106" t="s">
        <v>2597</v>
      </c>
      <c r="B1575" s="1168" t="s">
        <v>2265</v>
      </c>
      <c r="C1575" s="36" t="s">
        <v>2549</v>
      </c>
      <c r="D1575" s="24" t="s">
        <v>1646</v>
      </c>
      <c r="E1575" s="1166">
        <v>1</v>
      </c>
    </row>
    <row r="1576" spans="1:5" x14ac:dyDescent="0.4">
      <c r="A1576" s="1106" t="s">
        <v>2598</v>
      </c>
      <c r="B1576" s="1168" t="s">
        <v>2265</v>
      </c>
      <c r="C1576" s="36" t="s">
        <v>2549</v>
      </c>
      <c r="D1576" s="24" t="s">
        <v>1646</v>
      </c>
      <c r="E1576" s="1166">
        <v>1</v>
      </c>
    </row>
    <row r="1577" spans="1:5" x14ac:dyDescent="0.4">
      <c r="A1577" s="1106" t="s">
        <v>2599</v>
      </c>
      <c r="B1577" s="1168" t="s">
        <v>2265</v>
      </c>
      <c r="C1577" s="36" t="s">
        <v>2549</v>
      </c>
      <c r="D1577" s="24" t="s">
        <v>1646</v>
      </c>
      <c r="E1577" s="1166">
        <v>1</v>
      </c>
    </row>
    <row r="1578" spans="1:5" x14ac:dyDescent="0.4">
      <c r="A1578" s="1106" t="s">
        <v>2600</v>
      </c>
      <c r="B1578" s="1168" t="s">
        <v>2265</v>
      </c>
      <c r="C1578" s="36" t="s">
        <v>2549</v>
      </c>
      <c r="D1578" s="24" t="s">
        <v>1646</v>
      </c>
      <c r="E1578" s="1166">
        <v>1</v>
      </c>
    </row>
    <row r="1579" spans="1:5" ht="30" x14ac:dyDescent="0.4">
      <c r="A1579" s="1168" t="s">
        <v>2601</v>
      </c>
      <c r="B1579" s="1168" t="s">
        <v>2265</v>
      </c>
      <c r="C1579" s="36" t="s">
        <v>2549</v>
      </c>
      <c r="D1579" s="24" t="s">
        <v>1646</v>
      </c>
      <c r="E1579" s="1166">
        <v>1</v>
      </c>
    </row>
    <row r="1580" spans="1:5" ht="30" x14ac:dyDescent="0.4">
      <c r="A1580" s="1106" t="s">
        <v>2602</v>
      </c>
      <c r="B1580" s="1168" t="s">
        <v>2265</v>
      </c>
      <c r="C1580" s="36" t="s">
        <v>2549</v>
      </c>
      <c r="D1580" s="24" t="s">
        <v>1646</v>
      </c>
      <c r="E1580" s="1166">
        <v>1</v>
      </c>
    </row>
    <row r="1581" spans="1:5" x14ac:dyDescent="0.4">
      <c r="A1581" s="1106" t="s">
        <v>2603</v>
      </c>
      <c r="B1581" s="1168" t="s">
        <v>2265</v>
      </c>
      <c r="C1581" s="36" t="s">
        <v>2549</v>
      </c>
      <c r="D1581" s="24" t="s">
        <v>1646</v>
      </c>
      <c r="E1581" s="1166">
        <v>1</v>
      </c>
    </row>
    <row r="1582" spans="1:5" x14ac:dyDescent="0.4">
      <c r="A1582" s="1168" t="s">
        <v>2604</v>
      </c>
      <c r="B1582" s="1168" t="s">
        <v>2265</v>
      </c>
      <c r="C1582" s="36" t="s">
        <v>2549</v>
      </c>
      <c r="D1582" s="24" t="s">
        <v>1646</v>
      </c>
      <c r="E1582" s="1166">
        <v>1</v>
      </c>
    </row>
    <row r="1583" spans="1:5" x14ac:dyDescent="0.4">
      <c r="A1583" s="1106" t="s">
        <v>2605</v>
      </c>
      <c r="B1583" s="1168" t="s">
        <v>2265</v>
      </c>
      <c r="C1583" s="1106" t="s">
        <v>2549</v>
      </c>
      <c r="D1583" s="24" t="s">
        <v>1646</v>
      </c>
      <c r="E1583" s="1166">
        <v>1</v>
      </c>
    </row>
    <row r="1584" spans="1:5" x14ac:dyDescent="0.4">
      <c r="A1584" s="1168" t="s">
        <v>2606</v>
      </c>
      <c r="B1584" s="1168" t="s">
        <v>2265</v>
      </c>
      <c r="C1584" s="36" t="s">
        <v>2549</v>
      </c>
      <c r="D1584" s="24" t="s">
        <v>1646</v>
      </c>
      <c r="E1584" s="1166">
        <v>1</v>
      </c>
    </row>
    <row r="1585" spans="1:5" x14ac:dyDescent="0.4">
      <c r="A1585" s="1106" t="s">
        <v>2607</v>
      </c>
      <c r="B1585" s="1168" t="s">
        <v>2265</v>
      </c>
      <c r="C1585" s="1106" t="s">
        <v>2549</v>
      </c>
      <c r="D1585" s="24" t="s">
        <v>1646</v>
      </c>
      <c r="E1585" s="1166">
        <v>1</v>
      </c>
    </row>
    <row r="1586" spans="1:5" x14ac:dyDescent="0.4">
      <c r="A1586" s="1168" t="s">
        <v>2608</v>
      </c>
      <c r="B1586" s="1168" t="s">
        <v>2265</v>
      </c>
      <c r="C1586" s="36" t="s">
        <v>2549</v>
      </c>
      <c r="D1586" s="24" t="s">
        <v>1646</v>
      </c>
      <c r="E1586" s="1166">
        <v>1</v>
      </c>
    </row>
    <row r="1587" spans="1:5" x14ac:dyDescent="0.4">
      <c r="A1587" s="1168" t="s">
        <v>2609</v>
      </c>
      <c r="B1587" s="1168" t="s">
        <v>2265</v>
      </c>
      <c r="C1587" s="1106" t="s">
        <v>2549</v>
      </c>
      <c r="D1587" s="24" t="s">
        <v>1646</v>
      </c>
      <c r="E1587" s="1166">
        <v>1</v>
      </c>
    </row>
    <row r="1588" spans="1:5" ht="30" x14ac:dyDescent="0.4">
      <c r="A1588" s="1168" t="s">
        <v>2610</v>
      </c>
      <c r="B1588" s="1168" t="s">
        <v>2265</v>
      </c>
      <c r="C1588" s="36" t="s">
        <v>2549</v>
      </c>
      <c r="D1588" s="24" t="s">
        <v>1646</v>
      </c>
      <c r="E1588" s="1166">
        <v>1</v>
      </c>
    </row>
    <row r="1589" spans="1:5" x14ac:dyDescent="0.4">
      <c r="A1589" s="1106" t="s">
        <v>2611</v>
      </c>
      <c r="B1589" s="1168" t="s">
        <v>2265</v>
      </c>
      <c r="C1589" s="36" t="s">
        <v>2549</v>
      </c>
      <c r="D1589" s="24" t="s">
        <v>1646</v>
      </c>
      <c r="E1589" s="1166">
        <v>1</v>
      </c>
    </row>
    <row r="1590" spans="1:5" x14ac:dyDescent="0.4">
      <c r="A1590" s="1106" t="s">
        <v>1661</v>
      </c>
      <c r="B1590" s="1168" t="s">
        <v>2612</v>
      </c>
      <c r="C1590" s="1106" t="s">
        <v>2542</v>
      </c>
      <c r="D1590" s="24" t="s">
        <v>2071</v>
      </c>
      <c r="E1590" s="1166">
        <v>3</v>
      </c>
    </row>
    <row r="1591" spans="1:5" x14ac:dyDescent="0.4">
      <c r="A1591" s="1106" t="s">
        <v>74</v>
      </c>
      <c r="B1591" s="1168" t="s">
        <v>2612</v>
      </c>
      <c r="C1591" s="36" t="s">
        <v>2542</v>
      </c>
      <c r="D1591" s="24" t="s">
        <v>2071</v>
      </c>
      <c r="E1591" s="1166">
        <v>3</v>
      </c>
    </row>
    <row r="1592" spans="1:5" x14ac:dyDescent="0.4">
      <c r="A1592" s="1106" t="s">
        <v>2613</v>
      </c>
      <c r="B1592" s="1168" t="s">
        <v>2612</v>
      </c>
      <c r="C1592" s="36" t="s">
        <v>2542</v>
      </c>
      <c r="D1592" s="24" t="s">
        <v>2071</v>
      </c>
      <c r="E1592" s="1166">
        <v>3</v>
      </c>
    </row>
    <row r="1593" spans="1:5" x14ac:dyDescent="0.4">
      <c r="A1593" s="1106" t="s">
        <v>2614</v>
      </c>
      <c r="B1593" s="1168" t="s">
        <v>2612</v>
      </c>
      <c r="C1593" s="36" t="s">
        <v>2542</v>
      </c>
      <c r="D1593" s="24" t="s">
        <v>2071</v>
      </c>
      <c r="E1593" s="1166">
        <v>3</v>
      </c>
    </row>
    <row r="1594" spans="1:5" x14ac:dyDescent="0.4">
      <c r="A1594" s="1106" t="s">
        <v>90</v>
      </c>
      <c r="B1594" s="1168" t="s">
        <v>2612</v>
      </c>
      <c r="C1594" s="36" t="s">
        <v>2542</v>
      </c>
      <c r="D1594" s="24" t="s">
        <v>2071</v>
      </c>
      <c r="E1594" s="1166">
        <v>3</v>
      </c>
    </row>
    <row r="1595" spans="1:5" x14ac:dyDescent="0.4">
      <c r="A1595" s="1106" t="s">
        <v>2615</v>
      </c>
      <c r="B1595" s="1168" t="s">
        <v>2612</v>
      </c>
      <c r="C1595" s="36" t="s">
        <v>2542</v>
      </c>
      <c r="D1595" s="24" t="s">
        <v>2071</v>
      </c>
      <c r="E1595" s="1166">
        <v>3</v>
      </c>
    </row>
    <row r="1596" spans="1:5" x14ac:dyDescent="0.4">
      <c r="A1596" s="1168" t="s">
        <v>2616</v>
      </c>
      <c r="B1596" s="1168" t="s">
        <v>2612</v>
      </c>
      <c r="C1596" s="36" t="s">
        <v>2542</v>
      </c>
      <c r="D1596" s="24" t="s">
        <v>2071</v>
      </c>
      <c r="E1596" s="1166">
        <v>3</v>
      </c>
    </row>
    <row r="1597" spans="1:5" x14ac:dyDescent="0.4">
      <c r="A1597" s="1168" t="s">
        <v>101</v>
      </c>
      <c r="B1597" s="1168" t="s">
        <v>2612</v>
      </c>
      <c r="C1597" s="36" t="s">
        <v>2542</v>
      </c>
      <c r="D1597" s="24" t="s">
        <v>2071</v>
      </c>
      <c r="E1597" s="1166">
        <v>3</v>
      </c>
    </row>
    <row r="1598" spans="1:5" x14ac:dyDescent="0.4">
      <c r="A1598" s="1106" t="s">
        <v>113</v>
      </c>
      <c r="B1598" s="1168" t="s">
        <v>2612</v>
      </c>
      <c r="C1598" s="36" t="s">
        <v>2542</v>
      </c>
      <c r="D1598" s="24" t="s">
        <v>2071</v>
      </c>
      <c r="E1598" s="1166">
        <v>3</v>
      </c>
    </row>
    <row r="1599" spans="1:5" x14ac:dyDescent="0.4">
      <c r="A1599" s="1106" t="s">
        <v>2617</v>
      </c>
      <c r="B1599" s="1168" t="s">
        <v>2612</v>
      </c>
      <c r="C1599" s="36" t="s">
        <v>2542</v>
      </c>
      <c r="D1599" s="24" t="s">
        <v>2071</v>
      </c>
      <c r="E1599" s="1166">
        <v>3</v>
      </c>
    </row>
    <row r="1600" spans="1:5" x14ac:dyDescent="0.4">
      <c r="A1600" s="1106" t="s">
        <v>2618</v>
      </c>
      <c r="B1600" s="1168" t="s">
        <v>2612</v>
      </c>
      <c r="C1600" s="36" t="s">
        <v>2542</v>
      </c>
      <c r="D1600" s="24" t="s">
        <v>2071</v>
      </c>
      <c r="E1600" s="1166">
        <v>3</v>
      </c>
    </row>
    <row r="1601" spans="1:5" x14ac:dyDescent="0.4">
      <c r="A1601" s="1106" t="s">
        <v>2619</v>
      </c>
      <c r="B1601" s="1168" t="s">
        <v>2612</v>
      </c>
      <c r="C1601" s="36" t="s">
        <v>2542</v>
      </c>
      <c r="D1601" s="24" t="s">
        <v>2071</v>
      </c>
      <c r="E1601" s="1166">
        <v>3</v>
      </c>
    </row>
    <row r="1602" spans="1:5" x14ac:dyDescent="0.4">
      <c r="A1602" s="1168" t="s">
        <v>2620</v>
      </c>
      <c r="B1602" s="1168" t="s">
        <v>2612</v>
      </c>
      <c r="C1602" s="36" t="s">
        <v>2542</v>
      </c>
      <c r="D1602" s="24" t="s">
        <v>2071</v>
      </c>
      <c r="E1602" s="1166">
        <v>3</v>
      </c>
    </row>
    <row r="1603" spans="1:5" x14ac:dyDescent="0.4">
      <c r="A1603" s="1106" t="s">
        <v>2621</v>
      </c>
      <c r="B1603" s="1168" t="s">
        <v>2612</v>
      </c>
      <c r="C1603" s="36" t="s">
        <v>2542</v>
      </c>
      <c r="D1603" s="24" t="s">
        <v>2071</v>
      </c>
      <c r="E1603" s="1166">
        <v>3</v>
      </c>
    </row>
    <row r="1604" spans="1:5" x14ac:dyDescent="0.4">
      <c r="A1604" s="1106" t="s">
        <v>2622</v>
      </c>
      <c r="B1604" s="1168" t="s">
        <v>2612</v>
      </c>
      <c r="C1604" s="36" t="s">
        <v>2542</v>
      </c>
      <c r="D1604" s="24" t="s">
        <v>2071</v>
      </c>
      <c r="E1604" s="1166">
        <v>3</v>
      </c>
    </row>
    <row r="1605" spans="1:5" x14ac:dyDescent="0.4">
      <c r="A1605" s="1106" t="s">
        <v>152</v>
      </c>
      <c r="B1605" s="1168" t="s">
        <v>2612</v>
      </c>
      <c r="C1605" s="36" t="s">
        <v>2542</v>
      </c>
      <c r="D1605" s="24" t="s">
        <v>2071</v>
      </c>
      <c r="E1605" s="1166">
        <v>3</v>
      </c>
    </row>
    <row r="1606" spans="1:5" x14ac:dyDescent="0.4">
      <c r="A1606" s="1168" t="s">
        <v>176</v>
      </c>
      <c r="B1606" s="1168" t="s">
        <v>2612</v>
      </c>
      <c r="C1606" s="36" t="s">
        <v>2542</v>
      </c>
      <c r="D1606" s="24" t="s">
        <v>2071</v>
      </c>
      <c r="E1606" s="1166">
        <v>3</v>
      </c>
    </row>
    <row r="1607" spans="1:5" x14ac:dyDescent="0.4">
      <c r="A1607" s="1168" t="s">
        <v>2623</v>
      </c>
      <c r="B1607" s="1168" t="s">
        <v>2612</v>
      </c>
      <c r="C1607" s="36" t="s">
        <v>2542</v>
      </c>
      <c r="D1607" s="24" t="s">
        <v>2071</v>
      </c>
      <c r="E1607" s="1166">
        <v>3</v>
      </c>
    </row>
    <row r="1608" spans="1:5" x14ac:dyDescent="0.4">
      <c r="A1608" s="1168" t="s">
        <v>187</v>
      </c>
      <c r="B1608" s="1168" t="s">
        <v>2612</v>
      </c>
      <c r="C1608" s="36" t="s">
        <v>2542</v>
      </c>
      <c r="D1608" s="24" t="s">
        <v>2071</v>
      </c>
      <c r="E1608" s="1166">
        <v>3</v>
      </c>
    </row>
    <row r="1609" spans="1:5" ht="30" x14ac:dyDescent="0.4">
      <c r="A1609" s="1106" t="s">
        <v>188</v>
      </c>
      <c r="B1609" s="1168" t="s">
        <v>2612</v>
      </c>
      <c r="C1609" s="36" t="s">
        <v>2542</v>
      </c>
      <c r="D1609" s="24" t="s">
        <v>2071</v>
      </c>
      <c r="E1609" s="1166">
        <v>3</v>
      </c>
    </row>
    <row r="1610" spans="1:5" x14ac:dyDescent="0.4">
      <c r="A1610" s="1106" t="s">
        <v>1866</v>
      </c>
      <c r="B1610" s="1168" t="s">
        <v>2612</v>
      </c>
      <c r="C1610" s="36" t="s">
        <v>2542</v>
      </c>
      <c r="D1610" s="24" t="s">
        <v>2071</v>
      </c>
      <c r="E1610" s="1166">
        <v>3</v>
      </c>
    </row>
    <row r="1611" spans="1:5" x14ac:dyDescent="0.4">
      <c r="A1611" s="1106" t="s">
        <v>2624</v>
      </c>
      <c r="B1611" s="1168" t="s">
        <v>2612</v>
      </c>
      <c r="C1611" s="36" t="s">
        <v>2542</v>
      </c>
      <c r="D1611" s="24" t="s">
        <v>2071</v>
      </c>
      <c r="E1611" s="1166">
        <v>3</v>
      </c>
    </row>
    <row r="1612" spans="1:5" x14ac:dyDescent="0.4">
      <c r="A1612" s="1106" t="s">
        <v>235</v>
      </c>
      <c r="B1612" s="1168" t="s">
        <v>2612</v>
      </c>
      <c r="C1612" s="36" t="s">
        <v>2542</v>
      </c>
      <c r="D1612" s="24" t="s">
        <v>2071</v>
      </c>
      <c r="E1612" s="1166">
        <v>3</v>
      </c>
    </row>
    <row r="1613" spans="1:5" x14ac:dyDescent="0.4">
      <c r="A1613" s="1106" t="s">
        <v>236</v>
      </c>
      <c r="B1613" s="1168" t="s">
        <v>2612</v>
      </c>
      <c r="C1613" s="36" t="s">
        <v>2542</v>
      </c>
      <c r="D1613" s="24" t="s">
        <v>2071</v>
      </c>
      <c r="E1613" s="1166">
        <v>3</v>
      </c>
    </row>
    <row r="1614" spans="1:5" x14ac:dyDescent="0.4">
      <c r="A1614" s="1106" t="s">
        <v>237</v>
      </c>
      <c r="B1614" s="1168" t="s">
        <v>2612</v>
      </c>
      <c r="C1614" s="36" t="s">
        <v>2542</v>
      </c>
      <c r="D1614" s="24" t="s">
        <v>2071</v>
      </c>
      <c r="E1614" s="1166">
        <v>3</v>
      </c>
    </row>
    <row r="1615" spans="1:5" x14ac:dyDescent="0.4">
      <c r="A1615" s="1106" t="s">
        <v>245</v>
      </c>
      <c r="B1615" s="1168" t="s">
        <v>2612</v>
      </c>
      <c r="C1615" s="36" t="s">
        <v>2542</v>
      </c>
      <c r="D1615" s="24" t="s">
        <v>2071</v>
      </c>
      <c r="E1615" s="1166">
        <v>3</v>
      </c>
    </row>
    <row r="1616" spans="1:5" x14ac:dyDescent="0.4">
      <c r="A1616" s="1106" t="s">
        <v>246</v>
      </c>
      <c r="B1616" s="1168" t="s">
        <v>2612</v>
      </c>
      <c r="C1616" s="36" t="s">
        <v>2542</v>
      </c>
      <c r="D1616" s="24" t="s">
        <v>2071</v>
      </c>
      <c r="E1616" s="1166">
        <v>3</v>
      </c>
    </row>
    <row r="1617" spans="1:5" ht="30" x14ac:dyDescent="0.4">
      <c r="A1617" s="1106" t="s">
        <v>247</v>
      </c>
      <c r="B1617" s="1168" t="s">
        <v>2612</v>
      </c>
      <c r="C1617" s="36" t="s">
        <v>2542</v>
      </c>
      <c r="D1617" s="24" t="s">
        <v>2071</v>
      </c>
      <c r="E1617" s="1166">
        <v>3</v>
      </c>
    </row>
    <row r="1618" spans="1:5" x14ac:dyDescent="0.4">
      <c r="A1618" s="1106" t="s">
        <v>248</v>
      </c>
      <c r="B1618" s="1168" t="s">
        <v>2612</v>
      </c>
      <c r="C1618" s="36" t="s">
        <v>2542</v>
      </c>
      <c r="D1618" s="24" t="s">
        <v>2071</v>
      </c>
      <c r="E1618" s="1166">
        <v>3</v>
      </c>
    </row>
    <row r="1619" spans="1:5" x14ac:dyDescent="0.4">
      <c r="A1619" s="1106" t="s">
        <v>249</v>
      </c>
      <c r="B1619" s="1168" t="s">
        <v>2612</v>
      </c>
      <c r="C1619" s="36" t="s">
        <v>2542</v>
      </c>
      <c r="D1619" s="24" t="s">
        <v>2071</v>
      </c>
      <c r="E1619" s="1166">
        <v>3</v>
      </c>
    </row>
    <row r="1620" spans="1:5" ht="30" x14ac:dyDescent="0.4">
      <c r="A1620" s="1106" t="s">
        <v>2626</v>
      </c>
      <c r="B1620" s="1168" t="s">
        <v>2612</v>
      </c>
      <c r="C1620" s="1106" t="s">
        <v>2542</v>
      </c>
      <c r="D1620" s="24" t="s">
        <v>2071</v>
      </c>
      <c r="E1620" s="1166">
        <v>3</v>
      </c>
    </row>
    <row r="1621" spans="1:5" x14ac:dyDescent="0.4">
      <c r="A1621" s="1106" t="s">
        <v>267</v>
      </c>
      <c r="B1621" s="1168" t="s">
        <v>2612</v>
      </c>
      <c r="C1621" s="36" t="s">
        <v>2542</v>
      </c>
      <c r="D1621" s="24" t="s">
        <v>2071</v>
      </c>
      <c r="E1621" s="1166">
        <v>3</v>
      </c>
    </row>
    <row r="1622" spans="1:5" x14ac:dyDescent="0.4">
      <c r="A1622" s="1106" t="s">
        <v>275</v>
      </c>
      <c r="B1622" s="1168" t="s">
        <v>2612</v>
      </c>
      <c r="C1622" s="36" t="s">
        <v>2542</v>
      </c>
      <c r="D1622" s="24" t="s">
        <v>2071</v>
      </c>
      <c r="E1622" s="1166">
        <v>3</v>
      </c>
    </row>
    <row r="1623" spans="1:5" x14ac:dyDescent="0.4">
      <c r="A1623" s="1106" t="s">
        <v>284</v>
      </c>
      <c r="B1623" s="1168" t="s">
        <v>2612</v>
      </c>
      <c r="C1623" s="1106" t="s">
        <v>2542</v>
      </c>
      <c r="D1623" s="24" t="s">
        <v>2071</v>
      </c>
      <c r="E1623" s="1166">
        <v>3</v>
      </c>
    </row>
    <row r="1624" spans="1:5" x14ac:dyDescent="0.4">
      <c r="A1624" s="1106" t="s">
        <v>2627</v>
      </c>
      <c r="B1624" s="1168" t="s">
        <v>2612</v>
      </c>
      <c r="C1624" s="1106" t="s">
        <v>2542</v>
      </c>
      <c r="D1624" s="24" t="s">
        <v>2071</v>
      </c>
      <c r="E1624" s="1166">
        <v>3</v>
      </c>
    </row>
    <row r="1625" spans="1:5" x14ac:dyDescent="0.4">
      <c r="A1625" s="1106" t="s">
        <v>2628</v>
      </c>
      <c r="B1625" s="1168" t="s">
        <v>2612</v>
      </c>
      <c r="C1625" s="36" t="s">
        <v>2542</v>
      </c>
      <c r="D1625" s="24" t="s">
        <v>2071</v>
      </c>
      <c r="E1625" s="1166">
        <v>3</v>
      </c>
    </row>
    <row r="1626" spans="1:5" x14ac:dyDescent="0.4">
      <c r="A1626" s="1106" t="s">
        <v>2629</v>
      </c>
      <c r="B1626" s="1168" t="s">
        <v>2612</v>
      </c>
      <c r="C1626" s="36" t="s">
        <v>2542</v>
      </c>
      <c r="D1626" s="24" t="s">
        <v>2071</v>
      </c>
      <c r="E1626" s="1166">
        <v>3</v>
      </c>
    </row>
    <row r="1627" spans="1:5" x14ac:dyDescent="0.4">
      <c r="A1627" s="1106" t="s">
        <v>2630</v>
      </c>
      <c r="B1627" s="1168" t="s">
        <v>2612</v>
      </c>
      <c r="C1627" s="36" t="s">
        <v>2542</v>
      </c>
      <c r="D1627" s="24" t="s">
        <v>2071</v>
      </c>
      <c r="E1627" s="1166">
        <v>3</v>
      </c>
    </row>
    <row r="1628" spans="1:5" x14ac:dyDescent="0.4">
      <c r="A1628" s="1106" t="s">
        <v>2631</v>
      </c>
      <c r="B1628" s="1168" t="s">
        <v>2612</v>
      </c>
      <c r="C1628" s="36" t="s">
        <v>2542</v>
      </c>
      <c r="D1628" s="24" t="s">
        <v>2071</v>
      </c>
      <c r="E1628" s="1166">
        <v>3</v>
      </c>
    </row>
    <row r="1629" spans="1:5" x14ac:dyDescent="0.4">
      <c r="A1629" s="1106" t="s">
        <v>403</v>
      </c>
      <c r="B1629" s="1168" t="s">
        <v>2612</v>
      </c>
      <c r="C1629" s="36" t="s">
        <v>2542</v>
      </c>
      <c r="D1629" s="24" t="s">
        <v>2071</v>
      </c>
      <c r="E1629" s="1166">
        <v>3</v>
      </c>
    </row>
    <row r="1630" spans="1:5" x14ac:dyDescent="0.4">
      <c r="A1630" s="1106" t="s">
        <v>404</v>
      </c>
      <c r="B1630" s="1168" t="s">
        <v>2612</v>
      </c>
      <c r="C1630" s="36" t="s">
        <v>2542</v>
      </c>
      <c r="D1630" s="24" t="s">
        <v>2071</v>
      </c>
      <c r="E1630" s="1166">
        <v>3</v>
      </c>
    </row>
    <row r="1631" spans="1:5" x14ac:dyDescent="0.4">
      <c r="A1631" s="1106" t="s">
        <v>406</v>
      </c>
      <c r="B1631" s="1168" t="s">
        <v>2612</v>
      </c>
      <c r="C1631" s="36" t="s">
        <v>2542</v>
      </c>
      <c r="D1631" s="24" t="s">
        <v>2071</v>
      </c>
      <c r="E1631" s="1166">
        <v>3</v>
      </c>
    </row>
    <row r="1632" spans="1:5" x14ac:dyDescent="0.4">
      <c r="A1632" s="1106" t="s">
        <v>407</v>
      </c>
      <c r="B1632" s="1168" t="s">
        <v>2612</v>
      </c>
      <c r="C1632" s="36" t="s">
        <v>2542</v>
      </c>
      <c r="D1632" s="24" t="s">
        <v>2071</v>
      </c>
      <c r="E1632" s="1166">
        <v>3</v>
      </c>
    </row>
    <row r="1633" spans="1:5" x14ac:dyDescent="0.4">
      <c r="A1633" s="1106" t="s">
        <v>461</v>
      </c>
      <c r="B1633" s="1168" t="s">
        <v>2612</v>
      </c>
      <c r="C1633" s="1106" t="s">
        <v>2542</v>
      </c>
      <c r="D1633" s="24" t="s">
        <v>2071</v>
      </c>
      <c r="E1633" s="1166">
        <v>3</v>
      </c>
    </row>
    <row r="1634" spans="1:5" x14ac:dyDescent="0.4">
      <c r="A1634" s="1168" t="s">
        <v>471</v>
      </c>
      <c r="B1634" s="1168" t="s">
        <v>2612</v>
      </c>
      <c r="C1634" s="36" t="s">
        <v>2542</v>
      </c>
      <c r="D1634" s="24" t="s">
        <v>2071</v>
      </c>
      <c r="E1634" s="1166">
        <v>3</v>
      </c>
    </row>
    <row r="1635" spans="1:5" x14ac:dyDescent="0.4">
      <c r="A1635" s="1168" t="s">
        <v>478</v>
      </c>
      <c r="B1635" s="1168" t="s">
        <v>2612</v>
      </c>
      <c r="C1635" s="36" t="s">
        <v>2542</v>
      </c>
      <c r="D1635" s="24" t="s">
        <v>2071</v>
      </c>
      <c r="E1635" s="1166">
        <v>3</v>
      </c>
    </row>
    <row r="1636" spans="1:5" x14ac:dyDescent="0.4">
      <c r="A1636" s="1106" t="s">
        <v>505</v>
      </c>
      <c r="B1636" s="1168" t="s">
        <v>2612</v>
      </c>
      <c r="C1636" s="36" t="s">
        <v>2542</v>
      </c>
      <c r="D1636" s="24" t="s">
        <v>2071</v>
      </c>
      <c r="E1636" s="1166">
        <v>3</v>
      </c>
    </row>
    <row r="1637" spans="1:5" x14ac:dyDescent="0.4">
      <c r="A1637" s="1106" t="s">
        <v>2632</v>
      </c>
      <c r="B1637" s="1168" t="s">
        <v>2612</v>
      </c>
      <c r="C1637" s="36" t="s">
        <v>2542</v>
      </c>
      <c r="D1637" s="24" t="s">
        <v>2071</v>
      </c>
      <c r="E1637" s="1166">
        <v>3</v>
      </c>
    </row>
    <row r="1638" spans="1:5" x14ac:dyDescent="0.4">
      <c r="A1638" s="1106" t="s">
        <v>507</v>
      </c>
      <c r="B1638" s="1168" t="s">
        <v>2612</v>
      </c>
      <c r="C1638" s="36" t="s">
        <v>2542</v>
      </c>
      <c r="D1638" s="24" t="s">
        <v>2071</v>
      </c>
      <c r="E1638" s="1166">
        <v>3</v>
      </c>
    </row>
    <row r="1639" spans="1:5" x14ac:dyDescent="0.4">
      <c r="A1639" s="1106" t="s">
        <v>515</v>
      </c>
      <c r="B1639" s="1168" t="s">
        <v>2612</v>
      </c>
      <c r="C1639" s="1106" t="s">
        <v>2542</v>
      </c>
      <c r="D1639" s="24" t="s">
        <v>2071</v>
      </c>
      <c r="E1639" s="1166">
        <v>3</v>
      </c>
    </row>
    <row r="1640" spans="1:5" x14ac:dyDescent="0.4">
      <c r="A1640" s="1106" t="s">
        <v>526</v>
      </c>
      <c r="B1640" s="1168" t="s">
        <v>2612</v>
      </c>
      <c r="C1640" s="36" t="s">
        <v>2542</v>
      </c>
      <c r="D1640" s="24" t="s">
        <v>2071</v>
      </c>
      <c r="E1640" s="1166">
        <v>3</v>
      </c>
    </row>
    <row r="1641" spans="1:5" x14ac:dyDescent="0.4">
      <c r="A1641" s="1106" t="s">
        <v>537</v>
      </c>
      <c r="B1641" s="1168" t="s">
        <v>2612</v>
      </c>
      <c r="C1641" s="1106" t="s">
        <v>2542</v>
      </c>
      <c r="D1641" s="24" t="s">
        <v>2071</v>
      </c>
      <c r="E1641" s="1166">
        <v>3</v>
      </c>
    </row>
    <row r="1642" spans="1:5" x14ac:dyDescent="0.4">
      <c r="A1642" s="1106" t="s">
        <v>538</v>
      </c>
      <c r="B1642" s="1168" t="s">
        <v>2612</v>
      </c>
      <c r="C1642" s="36" t="s">
        <v>2542</v>
      </c>
      <c r="D1642" s="24" t="s">
        <v>2071</v>
      </c>
      <c r="E1642" s="1166">
        <v>3</v>
      </c>
    </row>
    <row r="1643" spans="1:5" ht="30" x14ac:dyDescent="0.4">
      <c r="A1643" s="1106" t="s">
        <v>551</v>
      </c>
      <c r="B1643" s="1168" t="s">
        <v>2612</v>
      </c>
      <c r="C1643" s="36" t="s">
        <v>2542</v>
      </c>
      <c r="D1643" s="24" t="s">
        <v>2071</v>
      </c>
      <c r="E1643" s="1166">
        <v>3</v>
      </c>
    </row>
    <row r="1644" spans="1:5" x14ac:dyDescent="0.4">
      <c r="A1644" s="1106" t="s">
        <v>576</v>
      </c>
      <c r="B1644" s="1168" t="s">
        <v>2612</v>
      </c>
      <c r="C1644" s="36" t="s">
        <v>2542</v>
      </c>
      <c r="D1644" s="24" t="s">
        <v>2071</v>
      </c>
      <c r="E1644" s="1166">
        <v>3</v>
      </c>
    </row>
    <row r="1645" spans="1:5" x14ac:dyDescent="0.4">
      <c r="A1645" s="1106" t="s">
        <v>618</v>
      </c>
      <c r="B1645" s="1168" t="s">
        <v>2612</v>
      </c>
      <c r="C1645" s="36" t="s">
        <v>2542</v>
      </c>
      <c r="D1645" s="24" t="s">
        <v>2071</v>
      </c>
      <c r="E1645" s="1166">
        <v>3</v>
      </c>
    </row>
    <row r="1646" spans="1:5" x14ac:dyDescent="0.4">
      <c r="A1646" s="1106" t="s">
        <v>619</v>
      </c>
      <c r="B1646" s="1168" t="s">
        <v>2612</v>
      </c>
      <c r="C1646" s="1106" t="s">
        <v>2542</v>
      </c>
      <c r="D1646" s="24" t="s">
        <v>2071</v>
      </c>
      <c r="E1646" s="1166">
        <v>3</v>
      </c>
    </row>
    <row r="1647" spans="1:5" x14ac:dyDescent="0.4">
      <c r="A1647" s="1106" t="s">
        <v>621</v>
      </c>
      <c r="B1647" s="1168" t="s">
        <v>2612</v>
      </c>
      <c r="C1647" s="36" t="s">
        <v>2542</v>
      </c>
      <c r="D1647" s="24" t="s">
        <v>2071</v>
      </c>
      <c r="E1647" s="1166">
        <v>3</v>
      </c>
    </row>
    <row r="1648" spans="1:5" x14ac:dyDescent="0.4">
      <c r="A1648" s="1168" t="s">
        <v>677</v>
      </c>
      <c r="B1648" s="1168" t="s">
        <v>2612</v>
      </c>
      <c r="C1648" s="36" t="s">
        <v>2542</v>
      </c>
      <c r="D1648" s="24" t="s">
        <v>2071</v>
      </c>
      <c r="E1648" s="1166">
        <v>3</v>
      </c>
    </row>
    <row r="1649" spans="1:5" x14ac:dyDescent="0.4">
      <c r="A1649" s="1106" t="s">
        <v>678</v>
      </c>
      <c r="B1649" s="1168" t="s">
        <v>2612</v>
      </c>
      <c r="C1649" s="36" t="s">
        <v>2542</v>
      </c>
      <c r="D1649" s="24" t="s">
        <v>2071</v>
      </c>
      <c r="E1649" s="1166">
        <v>3</v>
      </c>
    </row>
    <row r="1650" spans="1:5" x14ac:dyDescent="0.4">
      <c r="A1650" s="1106" t="s">
        <v>679</v>
      </c>
      <c r="B1650" s="1168" t="s">
        <v>2612</v>
      </c>
      <c r="C1650" s="36" t="s">
        <v>2542</v>
      </c>
      <c r="D1650" s="24" t="s">
        <v>2071</v>
      </c>
      <c r="E1650" s="1166">
        <v>3</v>
      </c>
    </row>
    <row r="1651" spans="1:5" ht="30" x14ac:dyDescent="0.4">
      <c r="A1651" s="1106" t="s">
        <v>700</v>
      </c>
      <c r="B1651" s="1168" t="s">
        <v>2612</v>
      </c>
      <c r="C1651" s="36" t="s">
        <v>2542</v>
      </c>
      <c r="D1651" s="24" t="s">
        <v>2071</v>
      </c>
      <c r="E1651" s="1166">
        <v>3</v>
      </c>
    </row>
    <row r="1652" spans="1:5" x14ac:dyDescent="0.4">
      <c r="A1652" s="1106" t="s">
        <v>715</v>
      </c>
      <c r="B1652" s="1168" t="s">
        <v>2612</v>
      </c>
      <c r="C1652" s="1106" t="s">
        <v>2542</v>
      </c>
      <c r="D1652" s="24" t="s">
        <v>2071</v>
      </c>
      <c r="E1652" s="1166">
        <v>3</v>
      </c>
    </row>
    <row r="1653" spans="1:5" ht="30" x14ac:dyDescent="0.4">
      <c r="A1653" s="1106" t="s">
        <v>2633</v>
      </c>
      <c r="B1653" s="1168" t="s">
        <v>2612</v>
      </c>
      <c r="C1653" s="1106" t="s">
        <v>2542</v>
      </c>
      <c r="D1653" s="24" t="s">
        <v>2071</v>
      </c>
      <c r="E1653" s="1166">
        <v>3</v>
      </c>
    </row>
    <row r="1654" spans="1:5" x14ac:dyDescent="0.4">
      <c r="A1654" s="1106" t="s">
        <v>740</v>
      </c>
      <c r="B1654" s="1168" t="s">
        <v>2612</v>
      </c>
      <c r="C1654" s="1106" t="s">
        <v>2542</v>
      </c>
      <c r="D1654" s="24" t="s">
        <v>2071</v>
      </c>
      <c r="E1654" s="1166">
        <v>3</v>
      </c>
    </row>
    <row r="1655" spans="1:5" x14ac:dyDescent="0.4">
      <c r="A1655" s="1106" t="s">
        <v>741</v>
      </c>
      <c r="B1655" s="1168" t="s">
        <v>2612</v>
      </c>
      <c r="C1655" s="36" t="s">
        <v>2542</v>
      </c>
      <c r="D1655" s="24" t="s">
        <v>2071</v>
      </c>
      <c r="E1655" s="1166">
        <v>3</v>
      </c>
    </row>
    <row r="1656" spans="1:5" x14ac:dyDescent="0.4">
      <c r="A1656" s="1106" t="s">
        <v>756</v>
      </c>
      <c r="B1656" s="1168" t="s">
        <v>2612</v>
      </c>
      <c r="C1656" s="36" t="s">
        <v>2542</v>
      </c>
      <c r="D1656" s="24" t="s">
        <v>2071</v>
      </c>
      <c r="E1656" s="1166">
        <v>3</v>
      </c>
    </row>
    <row r="1657" spans="1:5" x14ac:dyDescent="0.4">
      <c r="A1657" s="1106" t="s">
        <v>765</v>
      </c>
      <c r="B1657" s="1168" t="s">
        <v>2612</v>
      </c>
      <c r="C1657" s="36" t="s">
        <v>2542</v>
      </c>
      <c r="D1657" s="24" t="s">
        <v>2071</v>
      </c>
      <c r="E1657" s="1166">
        <v>3</v>
      </c>
    </row>
    <row r="1658" spans="1:5" ht="30" x14ac:dyDescent="0.4">
      <c r="A1658" s="1106" t="s">
        <v>767</v>
      </c>
      <c r="B1658" s="1168" t="s">
        <v>2612</v>
      </c>
      <c r="C1658" s="36" t="s">
        <v>2542</v>
      </c>
      <c r="D1658" s="24" t="s">
        <v>2071</v>
      </c>
      <c r="E1658" s="1166">
        <v>3</v>
      </c>
    </row>
    <row r="1659" spans="1:5" ht="30" x14ac:dyDescent="0.4">
      <c r="A1659" s="1106" t="s">
        <v>780</v>
      </c>
      <c r="B1659" s="1168" t="s">
        <v>2612</v>
      </c>
      <c r="C1659" s="36" t="s">
        <v>2542</v>
      </c>
      <c r="D1659" s="24" t="s">
        <v>2071</v>
      </c>
      <c r="E1659" s="1166">
        <v>3</v>
      </c>
    </row>
    <row r="1660" spans="1:5" x14ac:dyDescent="0.4">
      <c r="A1660" s="1106" t="s">
        <v>781</v>
      </c>
      <c r="B1660" s="1168" t="s">
        <v>2612</v>
      </c>
      <c r="C1660" s="36" t="s">
        <v>2542</v>
      </c>
      <c r="D1660" s="24" t="s">
        <v>2071</v>
      </c>
      <c r="E1660" s="1166">
        <v>3</v>
      </c>
    </row>
    <row r="1661" spans="1:5" ht="30" x14ac:dyDescent="0.4">
      <c r="A1661" s="1106" t="s">
        <v>807</v>
      </c>
      <c r="B1661" s="1168" t="s">
        <v>2612</v>
      </c>
      <c r="C1661" s="36" t="s">
        <v>2542</v>
      </c>
      <c r="D1661" s="24" t="s">
        <v>2071</v>
      </c>
      <c r="E1661" s="1166">
        <v>3</v>
      </c>
    </row>
    <row r="1662" spans="1:5" x14ac:dyDescent="0.4">
      <c r="A1662" s="1106" t="s">
        <v>812</v>
      </c>
      <c r="B1662" s="1168" t="s">
        <v>2612</v>
      </c>
      <c r="C1662" s="36" t="s">
        <v>2542</v>
      </c>
      <c r="D1662" s="24" t="s">
        <v>2071</v>
      </c>
      <c r="E1662" s="1166">
        <v>3</v>
      </c>
    </row>
    <row r="1663" spans="1:5" ht="30" x14ac:dyDescent="0.4">
      <c r="A1663" s="1106" t="s">
        <v>815</v>
      </c>
      <c r="B1663" s="1168" t="s">
        <v>2612</v>
      </c>
      <c r="C1663" s="36" t="s">
        <v>2542</v>
      </c>
      <c r="D1663" s="24" t="s">
        <v>2071</v>
      </c>
      <c r="E1663" s="1166">
        <v>3</v>
      </c>
    </row>
    <row r="1664" spans="1:5" x14ac:dyDescent="0.4">
      <c r="A1664" s="1106" t="s">
        <v>816</v>
      </c>
      <c r="B1664" s="1168" t="s">
        <v>2612</v>
      </c>
      <c r="C1664" s="1106" t="s">
        <v>2542</v>
      </c>
      <c r="D1664" s="24" t="s">
        <v>2071</v>
      </c>
      <c r="E1664" s="1166">
        <v>3</v>
      </c>
    </row>
    <row r="1665" spans="1:5" x14ac:dyDescent="0.4">
      <c r="A1665" s="1106" t="s">
        <v>828</v>
      </c>
      <c r="B1665" s="1168" t="s">
        <v>2612</v>
      </c>
      <c r="C1665" s="36" t="s">
        <v>2542</v>
      </c>
      <c r="D1665" s="24" t="s">
        <v>2071</v>
      </c>
      <c r="E1665" s="1166">
        <v>3</v>
      </c>
    </row>
    <row r="1666" spans="1:5" x14ac:dyDescent="0.4">
      <c r="A1666" s="1106" t="s">
        <v>829</v>
      </c>
      <c r="B1666" s="1168" t="s">
        <v>2612</v>
      </c>
      <c r="C1666" s="36" t="s">
        <v>2542</v>
      </c>
      <c r="D1666" s="24" t="s">
        <v>2071</v>
      </c>
      <c r="E1666" s="1166">
        <v>3</v>
      </c>
    </row>
    <row r="1667" spans="1:5" x14ac:dyDescent="0.4">
      <c r="A1667" s="1106" t="s">
        <v>830</v>
      </c>
      <c r="B1667" s="1168" t="s">
        <v>2612</v>
      </c>
      <c r="C1667" s="36" t="s">
        <v>2542</v>
      </c>
      <c r="D1667" s="24" t="s">
        <v>2071</v>
      </c>
      <c r="E1667" s="1166">
        <v>3</v>
      </c>
    </row>
    <row r="1668" spans="1:5" x14ac:dyDescent="0.4">
      <c r="A1668" s="1168" t="s">
        <v>831</v>
      </c>
      <c r="B1668" s="1168" t="s">
        <v>2612</v>
      </c>
      <c r="C1668" s="36" t="s">
        <v>2542</v>
      </c>
      <c r="D1668" s="24" t="s">
        <v>2071</v>
      </c>
      <c r="E1668" s="1166">
        <v>3</v>
      </c>
    </row>
    <row r="1669" spans="1:5" x14ac:dyDescent="0.4">
      <c r="A1669" s="1106" t="s">
        <v>832</v>
      </c>
      <c r="B1669" s="1168" t="s">
        <v>2612</v>
      </c>
      <c r="C1669" s="36" t="s">
        <v>2542</v>
      </c>
      <c r="D1669" s="24" t="s">
        <v>2071</v>
      </c>
      <c r="E1669" s="1166">
        <v>3</v>
      </c>
    </row>
    <row r="1670" spans="1:5" x14ac:dyDescent="0.4">
      <c r="A1670" s="1106" t="s">
        <v>833</v>
      </c>
      <c r="B1670" s="1168" t="s">
        <v>2612</v>
      </c>
      <c r="C1670" s="1106" t="s">
        <v>2542</v>
      </c>
      <c r="D1670" s="24" t="s">
        <v>2071</v>
      </c>
      <c r="E1670" s="1166">
        <v>3</v>
      </c>
    </row>
    <row r="1671" spans="1:5" x14ac:dyDescent="0.4">
      <c r="A1671" s="1106" t="s">
        <v>842</v>
      </c>
      <c r="B1671" s="1168" t="s">
        <v>2612</v>
      </c>
      <c r="C1671" s="36" t="s">
        <v>2542</v>
      </c>
      <c r="D1671" s="24" t="s">
        <v>2071</v>
      </c>
      <c r="E1671" s="1166">
        <v>3</v>
      </c>
    </row>
    <row r="1672" spans="1:5" x14ac:dyDescent="0.4">
      <c r="A1672" s="1168" t="s">
        <v>843</v>
      </c>
      <c r="B1672" s="1168" t="s">
        <v>2612</v>
      </c>
      <c r="C1672" s="36" t="s">
        <v>2542</v>
      </c>
      <c r="D1672" s="24" t="s">
        <v>2071</v>
      </c>
      <c r="E1672" s="1166">
        <v>3</v>
      </c>
    </row>
    <row r="1673" spans="1:5" x14ac:dyDescent="0.4">
      <c r="A1673" s="1106" t="s">
        <v>856</v>
      </c>
      <c r="B1673" s="1168" t="s">
        <v>2612</v>
      </c>
      <c r="C1673" s="36" t="s">
        <v>2542</v>
      </c>
      <c r="D1673" s="24" t="s">
        <v>2071</v>
      </c>
      <c r="E1673" s="1166">
        <v>3</v>
      </c>
    </row>
    <row r="1674" spans="1:5" x14ac:dyDescent="0.4">
      <c r="A1674" s="1106" t="s">
        <v>861</v>
      </c>
      <c r="B1674" s="1168" t="s">
        <v>2612</v>
      </c>
      <c r="C1674" s="36" t="s">
        <v>2542</v>
      </c>
      <c r="D1674" s="24" t="s">
        <v>2071</v>
      </c>
      <c r="E1674" s="1166">
        <v>3</v>
      </c>
    </row>
    <row r="1675" spans="1:5" x14ac:dyDescent="0.4">
      <c r="A1675" s="1168" t="s">
        <v>864</v>
      </c>
      <c r="B1675" s="1168" t="s">
        <v>2612</v>
      </c>
      <c r="C1675" s="36" t="s">
        <v>2542</v>
      </c>
      <c r="D1675" s="24" t="s">
        <v>2071</v>
      </c>
      <c r="E1675" s="1166">
        <v>3</v>
      </c>
    </row>
    <row r="1676" spans="1:5" x14ac:dyDescent="0.4">
      <c r="A1676" s="1168" t="s">
        <v>901</v>
      </c>
      <c r="B1676" s="1168" t="s">
        <v>2612</v>
      </c>
      <c r="C1676" s="36" t="s">
        <v>2542</v>
      </c>
      <c r="D1676" s="24" t="s">
        <v>2071</v>
      </c>
      <c r="E1676" s="1166">
        <v>3</v>
      </c>
    </row>
    <row r="1677" spans="1:5" x14ac:dyDescent="0.4">
      <c r="A1677" s="1106" t="s">
        <v>915</v>
      </c>
      <c r="B1677" s="1168" t="s">
        <v>2612</v>
      </c>
      <c r="C1677" s="36" t="s">
        <v>2542</v>
      </c>
      <c r="D1677" s="24" t="s">
        <v>2071</v>
      </c>
      <c r="E1677" s="1166">
        <v>3</v>
      </c>
    </row>
    <row r="1678" spans="1:5" ht="30" x14ac:dyDescent="0.4">
      <c r="A1678" s="1106" t="s">
        <v>917</v>
      </c>
      <c r="B1678" s="1168" t="s">
        <v>2612</v>
      </c>
      <c r="C1678" s="36" t="s">
        <v>2542</v>
      </c>
      <c r="D1678" s="24" t="s">
        <v>2071</v>
      </c>
      <c r="E1678" s="1166">
        <v>3</v>
      </c>
    </row>
    <row r="1679" spans="1:5" x14ac:dyDescent="0.4">
      <c r="A1679" s="1106" t="s">
        <v>918</v>
      </c>
      <c r="B1679" s="1168" t="s">
        <v>2612</v>
      </c>
      <c r="C1679" s="36" t="s">
        <v>2542</v>
      </c>
      <c r="D1679" s="24" t="s">
        <v>2071</v>
      </c>
      <c r="E1679" s="1166">
        <v>3</v>
      </c>
    </row>
    <row r="1680" spans="1:5" x14ac:dyDescent="0.4">
      <c r="A1680" s="1106" t="s">
        <v>937</v>
      </c>
      <c r="B1680" s="1168" t="s">
        <v>2612</v>
      </c>
      <c r="C1680" s="36" t="s">
        <v>2542</v>
      </c>
      <c r="D1680" s="24" t="s">
        <v>2071</v>
      </c>
      <c r="E1680" s="1166">
        <v>3</v>
      </c>
    </row>
    <row r="1681" spans="1:5" x14ac:dyDescent="0.4">
      <c r="A1681" s="1168" t="s">
        <v>1004</v>
      </c>
      <c r="B1681" s="1168" t="s">
        <v>2612</v>
      </c>
      <c r="C1681" s="36" t="s">
        <v>2542</v>
      </c>
      <c r="D1681" s="24" t="s">
        <v>2071</v>
      </c>
      <c r="E1681" s="1166">
        <v>3</v>
      </c>
    </row>
    <row r="1682" spans="1:5" x14ac:dyDescent="0.4">
      <c r="A1682" s="1168" t="s">
        <v>1005</v>
      </c>
      <c r="B1682" s="1168" t="s">
        <v>2612</v>
      </c>
      <c r="C1682" s="36" t="s">
        <v>2542</v>
      </c>
      <c r="D1682" s="24" t="s">
        <v>2071</v>
      </c>
      <c r="E1682" s="1166">
        <v>3</v>
      </c>
    </row>
    <row r="1683" spans="1:5" x14ac:dyDescent="0.4">
      <c r="A1683" s="1168" t="s">
        <v>1109</v>
      </c>
      <c r="B1683" s="1168" t="s">
        <v>2612</v>
      </c>
      <c r="C1683" s="36" t="s">
        <v>2542</v>
      </c>
      <c r="D1683" s="24" t="s">
        <v>2071</v>
      </c>
      <c r="E1683" s="1166">
        <v>3</v>
      </c>
    </row>
    <row r="1684" spans="1:5" x14ac:dyDescent="0.4">
      <c r="A1684" s="1168" t="s">
        <v>1138</v>
      </c>
      <c r="B1684" s="1168" t="s">
        <v>2612</v>
      </c>
      <c r="C1684" s="36" t="s">
        <v>2542</v>
      </c>
      <c r="D1684" s="24" t="s">
        <v>2071</v>
      </c>
      <c r="E1684" s="1166">
        <v>3</v>
      </c>
    </row>
    <row r="1685" spans="1:5" x14ac:dyDescent="0.4">
      <c r="A1685" s="1106" t="s">
        <v>1150</v>
      </c>
      <c r="B1685" s="1168" t="s">
        <v>2612</v>
      </c>
      <c r="C1685" s="36" t="s">
        <v>2542</v>
      </c>
      <c r="D1685" s="24" t="s">
        <v>2071</v>
      </c>
      <c r="E1685" s="1166">
        <v>3</v>
      </c>
    </row>
    <row r="1686" spans="1:5" ht="30" x14ac:dyDescent="0.4">
      <c r="A1686" s="1106" t="s">
        <v>1151</v>
      </c>
      <c r="B1686" s="1168" t="s">
        <v>2612</v>
      </c>
      <c r="C1686" s="36" t="s">
        <v>2542</v>
      </c>
      <c r="D1686" s="24" t="s">
        <v>2071</v>
      </c>
      <c r="E1686" s="1166">
        <v>3</v>
      </c>
    </row>
    <row r="1687" spans="1:5" x14ac:dyDescent="0.4">
      <c r="A1687" s="1106" t="s">
        <v>1204</v>
      </c>
      <c r="B1687" s="1168" t="s">
        <v>2612</v>
      </c>
      <c r="C1687" s="36" t="s">
        <v>2542</v>
      </c>
      <c r="D1687" s="24" t="s">
        <v>2071</v>
      </c>
      <c r="E1687" s="1166">
        <v>3</v>
      </c>
    </row>
    <row r="1688" spans="1:5" x14ac:dyDescent="0.4">
      <c r="A1688" s="1106" t="s">
        <v>1206</v>
      </c>
      <c r="B1688" s="1168" t="s">
        <v>2612</v>
      </c>
      <c r="C1688" s="36" t="s">
        <v>2542</v>
      </c>
      <c r="D1688" s="24" t="s">
        <v>2071</v>
      </c>
      <c r="E1688" s="1166">
        <v>3</v>
      </c>
    </row>
    <row r="1689" spans="1:5" x14ac:dyDescent="0.4">
      <c r="A1689" s="1168" t="s">
        <v>1211</v>
      </c>
      <c r="B1689" s="1168" t="s">
        <v>2612</v>
      </c>
      <c r="C1689" s="36" t="s">
        <v>2542</v>
      </c>
      <c r="D1689" s="24" t="s">
        <v>2071</v>
      </c>
      <c r="E1689" s="1166">
        <v>3</v>
      </c>
    </row>
    <row r="1690" spans="1:5" x14ac:dyDescent="0.4">
      <c r="A1690" s="1168" t="s">
        <v>1240</v>
      </c>
      <c r="B1690" s="1168" t="s">
        <v>2612</v>
      </c>
      <c r="C1690" s="36" t="s">
        <v>2542</v>
      </c>
      <c r="D1690" s="24" t="s">
        <v>2071</v>
      </c>
      <c r="E1690" s="1166">
        <v>3</v>
      </c>
    </row>
    <row r="1691" spans="1:5" x14ac:dyDescent="0.4">
      <c r="A1691" s="1168" t="s">
        <v>1241</v>
      </c>
      <c r="B1691" s="1168" t="s">
        <v>2612</v>
      </c>
      <c r="C1691" s="36" t="s">
        <v>2542</v>
      </c>
      <c r="D1691" s="24" t="s">
        <v>2071</v>
      </c>
      <c r="E1691" s="1166">
        <v>3</v>
      </c>
    </row>
    <row r="1692" spans="1:5" x14ac:dyDescent="0.4">
      <c r="A1692" s="1168" t="s">
        <v>1242</v>
      </c>
      <c r="B1692" s="1168" t="s">
        <v>2612</v>
      </c>
      <c r="C1692" s="36" t="s">
        <v>2542</v>
      </c>
      <c r="D1692" s="24" t="s">
        <v>2071</v>
      </c>
      <c r="E1692" s="1166">
        <v>3</v>
      </c>
    </row>
    <row r="1693" spans="1:5" x14ac:dyDescent="0.4">
      <c r="A1693" s="1168" t="s">
        <v>1243</v>
      </c>
      <c r="B1693" s="1168" t="s">
        <v>2612</v>
      </c>
      <c r="C1693" s="36" t="s">
        <v>2542</v>
      </c>
      <c r="D1693" s="24" t="s">
        <v>2071</v>
      </c>
      <c r="E1693" s="1166">
        <v>3</v>
      </c>
    </row>
    <row r="1694" spans="1:5" x14ac:dyDescent="0.4">
      <c r="A1694" s="1168" t="s">
        <v>1245</v>
      </c>
      <c r="B1694" s="1168" t="s">
        <v>2612</v>
      </c>
      <c r="C1694" s="36" t="s">
        <v>2542</v>
      </c>
      <c r="D1694" s="24" t="s">
        <v>2071</v>
      </c>
      <c r="E1694" s="1166">
        <v>3</v>
      </c>
    </row>
    <row r="1695" spans="1:5" x14ac:dyDescent="0.4">
      <c r="A1695" s="1168" t="s">
        <v>1257</v>
      </c>
      <c r="B1695" s="1168" t="s">
        <v>2612</v>
      </c>
      <c r="C1695" s="36" t="s">
        <v>2542</v>
      </c>
      <c r="D1695" s="24" t="s">
        <v>2071</v>
      </c>
      <c r="E1695" s="1166">
        <v>3</v>
      </c>
    </row>
    <row r="1696" spans="1:5" x14ac:dyDescent="0.4">
      <c r="A1696" s="1106" t="s">
        <v>1274</v>
      </c>
      <c r="B1696" s="1168" t="s">
        <v>2612</v>
      </c>
      <c r="C1696" s="36" t="s">
        <v>2542</v>
      </c>
      <c r="D1696" s="24" t="s">
        <v>2071</v>
      </c>
      <c r="E1696" s="1166">
        <v>3</v>
      </c>
    </row>
    <row r="1697" spans="1:5" x14ac:dyDescent="0.4">
      <c r="A1697" s="1106" t="s">
        <v>1275</v>
      </c>
      <c r="B1697" s="1168" t="s">
        <v>2612</v>
      </c>
      <c r="C1697" s="36" t="s">
        <v>2542</v>
      </c>
      <c r="D1697" s="24" t="s">
        <v>2071</v>
      </c>
      <c r="E1697" s="1166">
        <v>3</v>
      </c>
    </row>
    <row r="1698" spans="1:5" x14ac:dyDescent="0.4">
      <c r="A1698" s="1106" t="s">
        <v>1276</v>
      </c>
      <c r="B1698" s="1168" t="s">
        <v>2612</v>
      </c>
      <c r="C1698" s="36" t="s">
        <v>2542</v>
      </c>
      <c r="D1698" s="24" t="s">
        <v>2071</v>
      </c>
      <c r="E1698" s="1166">
        <v>3</v>
      </c>
    </row>
    <row r="1699" spans="1:5" x14ac:dyDescent="0.4">
      <c r="A1699" s="1106" t="s">
        <v>1284</v>
      </c>
      <c r="B1699" s="1168" t="s">
        <v>2612</v>
      </c>
      <c r="C1699" s="36" t="s">
        <v>2542</v>
      </c>
      <c r="D1699" s="24" t="s">
        <v>2071</v>
      </c>
      <c r="E1699" s="1166">
        <v>3</v>
      </c>
    </row>
    <row r="1700" spans="1:5" x14ac:dyDescent="0.4">
      <c r="A1700" s="1106" t="s">
        <v>1399</v>
      </c>
      <c r="B1700" s="1168" t="s">
        <v>2612</v>
      </c>
      <c r="C1700" s="36" t="s">
        <v>2542</v>
      </c>
      <c r="D1700" s="24" t="s">
        <v>2071</v>
      </c>
      <c r="E1700" s="1166">
        <v>3</v>
      </c>
    </row>
    <row r="1701" spans="1:5" x14ac:dyDescent="0.4">
      <c r="A1701" s="1106" t="s">
        <v>1400</v>
      </c>
      <c r="B1701" s="1168" t="s">
        <v>2612</v>
      </c>
      <c r="C1701" s="36" t="s">
        <v>2542</v>
      </c>
      <c r="D1701" s="24" t="s">
        <v>2071</v>
      </c>
      <c r="E1701" s="1166">
        <v>3</v>
      </c>
    </row>
    <row r="1702" spans="1:5" x14ac:dyDescent="0.4">
      <c r="A1702" s="1106" t="s">
        <v>1402</v>
      </c>
      <c r="B1702" s="1168" t="s">
        <v>2612</v>
      </c>
      <c r="C1702" s="36" t="s">
        <v>2542</v>
      </c>
      <c r="D1702" s="24" t="s">
        <v>2071</v>
      </c>
      <c r="E1702" s="1166">
        <v>3</v>
      </c>
    </row>
    <row r="1703" spans="1:5" ht="30" x14ac:dyDescent="0.4">
      <c r="A1703" s="1106" t="s">
        <v>1403</v>
      </c>
      <c r="B1703" s="1168" t="s">
        <v>2612</v>
      </c>
      <c r="C1703" s="36" t="s">
        <v>2542</v>
      </c>
      <c r="D1703" s="24" t="s">
        <v>2071</v>
      </c>
      <c r="E1703" s="1166">
        <v>3</v>
      </c>
    </row>
    <row r="1704" spans="1:5" x14ac:dyDescent="0.4">
      <c r="A1704" s="1106" t="s">
        <v>1415</v>
      </c>
      <c r="B1704" s="1168" t="s">
        <v>2612</v>
      </c>
      <c r="C1704" s="36" t="s">
        <v>2542</v>
      </c>
      <c r="D1704" s="24" t="s">
        <v>2071</v>
      </c>
      <c r="E1704" s="1166">
        <v>3</v>
      </c>
    </row>
    <row r="1705" spans="1:5" x14ac:dyDescent="0.4">
      <c r="A1705" s="1106" t="s">
        <v>1434</v>
      </c>
      <c r="B1705" s="1168" t="s">
        <v>2612</v>
      </c>
      <c r="C1705" s="36" t="s">
        <v>2542</v>
      </c>
      <c r="D1705" s="24" t="s">
        <v>2071</v>
      </c>
      <c r="E1705" s="1166">
        <v>3</v>
      </c>
    </row>
    <row r="1706" spans="1:5" x14ac:dyDescent="0.4">
      <c r="A1706" s="1106" t="s">
        <v>1435</v>
      </c>
      <c r="B1706" s="1168" t="s">
        <v>2612</v>
      </c>
      <c r="C1706" s="36" t="s">
        <v>2542</v>
      </c>
      <c r="D1706" s="24" t="s">
        <v>2071</v>
      </c>
      <c r="E1706" s="1166">
        <v>3</v>
      </c>
    </row>
    <row r="1707" spans="1:5" x14ac:dyDescent="0.4">
      <c r="A1707" s="1106" t="s">
        <v>2634</v>
      </c>
      <c r="B1707" s="1168" t="s">
        <v>2612</v>
      </c>
      <c r="C1707" s="36" t="s">
        <v>2542</v>
      </c>
      <c r="D1707" s="24" t="s">
        <v>2071</v>
      </c>
      <c r="E1707" s="1166">
        <v>3</v>
      </c>
    </row>
    <row r="1708" spans="1:5" x14ac:dyDescent="0.4">
      <c r="A1708" s="1106" t="s">
        <v>2635</v>
      </c>
      <c r="B1708" s="1168" t="s">
        <v>2612</v>
      </c>
      <c r="C1708" s="36" t="s">
        <v>2542</v>
      </c>
      <c r="D1708" s="24" t="s">
        <v>2071</v>
      </c>
      <c r="E1708" s="1166">
        <v>3</v>
      </c>
    </row>
    <row r="1709" spans="1:5" ht="30" x14ac:dyDescent="0.4">
      <c r="A1709" s="1106" t="s">
        <v>2636</v>
      </c>
      <c r="B1709" s="1168" t="s">
        <v>2612</v>
      </c>
      <c r="C1709" s="36" t="s">
        <v>2542</v>
      </c>
      <c r="D1709" s="24" t="s">
        <v>2071</v>
      </c>
      <c r="E1709" s="1166">
        <v>3</v>
      </c>
    </row>
    <row r="1710" spans="1:5" x14ac:dyDescent="0.4">
      <c r="A1710" s="1106" t="s">
        <v>2637</v>
      </c>
      <c r="B1710" s="1168" t="s">
        <v>2612</v>
      </c>
      <c r="C1710" s="36" t="s">
        <v>2542</v>
      </c>
      <c r="D1710" s="24" t="s">
        <v>2071</v>
      </c>
      <c r="E1710" s="1166">
        <v>3</v>
      </c>
    </row>
    <row r="1711" spans="1:5" x14ac:dyDescent="0.4">
      <c r="A1711" s="1106" t="s">
        <v>1672</v>
      </c>
      <c r="B1711" s="1168" t="s">
        <v>2612</v>
      </c>
      <c r="C1711" s="36" t="s">
        <v>2542</v>
      </c>
      <c r="D1711" s="24" t="s">
        <v>2071</v>
      </c>
      <c r="E1711" s="1166">
        <v>3</v>
      </c>
    </row>
    <row r="1712" spans="1:5" x14ac:dyDescent="0.4">
      <c r="A1712" s="1106" t="s">
        <v>2638</v>
      </c>
      <c r="B1712" s="1168" t="s">
        <v>2612</v>
      </c>
      <c r="C1712" s="36" t="s">
        <v>2542</v>
      </c>
      <c r="D1712" s="24" t="s">
        <v>2071</v>
      </c>
      <c r="E1712" s="1166">
        <v>3</v>
      </c>
    </row>
    <row r="1713" spans="1:5" x14ac:dyDescent="0.4">
      <c r="A1713" s="1106" t="s">
        <v>2639</v>
      </c>
      <c r="B1713" s="1168" t="s">
        <v>2612</v>
      </c>
      <c r="C1713" s="36" t="s">
        <v>2542</v>
      </c>
      <c r="D1713" s="24" t="s">
        <v>2071</v>
      </c>
      <c r="E1713" s="1166">
        <v>3</v>
      </c>
    </row>
    <row r="1714" spans="1:5" x14ac:dyDescent="0.4">
      <c r="A1714" s="1106" t="s">
        <v>1868</v>
      </c>
      <c r="B1714" s="1168" t="s">
        <v>2612</v>
      </c>
      <c r="C1714" s="36" t="s">
        <v>2542</v>
      </c>
      <c r="D1714" s="24" t="s">
        <v>2071</v>
      </c>
      <c r="E1714" s="1166">
        <v>3</v>
      </c>
    </row>
    <row r="1715" spans="1:5" ht="30" x14ac:dyDescent="0.4">
      <c r="A1715" s="1106" t="s">
        <v>823</v>
      </c>
      <c r="B1715" s="1168" t="s">
        <v>2612</v>
      </c>
      <c r="C1715" s="36" t="s">
        <v>2546</v>
      </c>
      <c r="D1715" s="24" t="s">
        <v>2071</v>
      </c>
      <c r="E1715" s="1166">
        <v>3</v>
      </c>
    </row>
    <row r="1716" spans="1:5" x14ac:dyDescent="0.4">
      <c r="A1716" s="1106" t="s">
        <v>865</v>
      </c>
      <c r="B1716" s="1168" t="s">
        <v>2612</v>
      </c>
      <c r="C1716" s="36" t="s">
        <v>2640</v>
      </c>
      <c r="D1716" s="24" t="s">
        <v>2071</v>
      </c>
      <c r="E1716" s="1166">
        <v>3</v>
      </c>
    </row>
    <row r="1717" spans="1:5" x14ac:dyDescent="0.4">
      <c r="A1717" s="1106" t="s">
        <v>2641</v>
      </c>
      <c r="B1717" s="1168" t="s">
        <v>2612</v>
      </c>
      <c r="C1717" s="36" t="s">
        <v>2546</v>
      </c>
      <c r="D1717" s="24" t="s">
        <v>2071</v>
      </c>
      <c r="E1717" s="1166">
        <v>3</v>
      </c>
    </row>
    <row r="1718" spans="1:5" x14ac:dyDescent="0.4">
      <c r="A1718" s="1106" t="s">
        <v>2642</v>
      </c>
      <c r="B1718" s="1168" t="s">
        <v>2612</v>
      </c>
      <c r="C1718" s="36" t="s">
        <v>2546</v>
      </c>
      <c r="D1718" s="24" t="s">
        <v>2071</v>
      </c>
      <c r="E1718" s="1166">
        <v>3</v>
      </c>
    </row>
    <row r="1719" spans="1:5" x14ac:dyDescent="0.4">
      <c r="A1719" s="1106" t="s">
        <v>2643</v>
      </c>
      <c r="B1719" s="1168" t="s">
        <v>2612</v>
      </c>
      <c r="C1719" s="36" t="s">
        <v>2546</v>
      </c>
      <c r="D1719" s="24" t="s">
        <v>2071</v>
      </c>
      <c r="E1719" s="1166">
        <v>3</v>
      </c>
    </row>
    <row r="1720" spans="1:5" x14ac:dyDescent="0.4">
      <c r="A1720" s="1106" t="s">
        <v>2644</v>
      </c>
      <c r="B1720" s="1168" t="s">
        <v>2612</v>
      </c>
      <c r="C1720" s="36" t="s">
        <v>2546</v>
      </c>
      <c r="D1720" s="24" t="s">
        <v>2071</v>
      </c>
      <c r="E1720" s="1166">
        <v>3</v>
      </c>
    </row>
    <row r="1721" spans="1:5" x14ac:dyDescent="0.4">
      <c r="A1721" s="1106" t="s">
        <v>2645</v>
      </c>
      <c r="B1721" s="1168" t="s">
        <v>2612</v>
      </c>
      <c r="C1721" s="36" t="s">
        <v>2546</v>
      </c>
      <c r="D1721" s="24" t="s">
        <v>2071</v>
      </c>
      <c r="E1721" s="1166">
        <v>3</v>
      </c>
    </row>
    <row r="1722" spans="1:5" x14ac:dyDescent="0.4">
      <c r="A1722" s="1106" t="s">
        <v>1097</v>
      </c>
      <c r="B1722" s="1168" t="s">
        <v>2265</v>
      </c>
      <c r="C1722" s="36" t="s">
        <v>2646</v>
      </c>
      <c r="D1722" s="24" t="s">
        <v>1869</v>
      </c>
      <c r="E1722" s="1166">
        <v>1</v>
      </c>
    </row>
    <row r="1723" spans="1:5" x14ac:dyDescent="0.4">
      <c r="A1723" s="1106" t="s">
        <v>1098</v>
      </c>
      <c r="B1723" s="1168" t="s">
        <v>2265</v>
      </c>
      <c r="C1723" s="36" t="s">
        <v>1098</v>
      </c>
      <c r="D1723" s="24" t="s">
        <v>1869</v>
      </c>
      <c r="E1723" s="1166">
        <v>1</v>
      </c>
    </row>
    <row r="1724" spans="1:5" x14ac:dyDescent="0.4">
      <c r="A1724" s="1106" t="s">
        <v>1417</v>
      </c>
      <c r="B1724" s="1168" t="s">
        <v>2265</v>
      </c>
      <c r="C1724" s="36" t="s">
        <v>1098</v>
      </c>
      <c r="D1724" s="24" t="s">
        <v>1869</v>
      </c>
      <c r="E1724" s="1166">
        <v>1</v>
      </c>
    </row>
    <row r="1725" spans="1:5" x14ac:dyDescent="0.4">
      <c r="A1725" s="1106" t="s">
        <v>2647</v>
      </c>
      <c r="B1725" s="1168" t="s">
        <v>2265</v>
      </c>
      <c r="C1725" s="36" t="s">
        <v>1098</v>
      </c>
      <c r="D1725" s="24" t="s">
        <v>1869</v>
      </c>
      <c r="E1725" s="1166">
        <v>1</v>
      </c>
    </row>
    <row r="1726" spans="1:5" x14ac:dyDescent="0.4">
      <c r="A1726" s="1106" t="s">
        <v>2648</v>
      </c>
      <c r="B1726" s="1168" t="s">
        <v>2265</v>
      </c>
      <c r="C1726" s="36" t="s">
        <v>1098</v>
      </c>
      <c r="D1726" s="24" t="s">
        <v>1869</v>
      </c>
      <c r="E1726" s="1166">
        <v>1</v>
      </c>
    </row>
    <row r="1727" spans="1:5" x14ac:dyDescent="0.4">
      <c r="A1727" s="1106" t="s">
        <v>2649</v>
      </c>
      <c r="B1727" s="1168" t="s">
        <v>2265</v>
      </c>
      <c r="C1727" s="36" t="s">
        <v>1098</v>
      </c>
      <c r="D1727" s="24" t="s">
        <v>1869</v>
      </c>
      <c r="E1727" s="1166">
        <v>1</v>
      </c>
    </row>
    <row r="1728" spans="1:5" x14ac:dyDescent="0.4">
      <c r="A1728" s="1106" t="s">
        <v>2650</v>
      </c>
      <c r="B1728" s="1168" t="s">
        <v>2265</v>
      </c>
      <c r="C1728" s="36" t="s">
        <v>1098</v>
      </c>
      <c r="D1728" s="24" t="s">
        <v>1869</v>
      </c>
      <c r="E1728" s="1166">
        <v>1</v>
      </c>
    </row>
    <row r="1729" spans="1:5" x14ac:dyDescent="0.4">
      <c r="A1729" s="1106" t="s">
        <v>2651</v>
      </c>
      <c r="B1729" s="1168" t="s">
        <v>2265</v>
      </c>
      <c r="C1729" s="36" t="s">
        <v>1098</v>
      </c>
      <c r="D1729" s="24" t="s">
        <v>1869</v>
      </c>
      <c r="E1729" s="1166">
        <v>1</v>
      </c>
    </row>
    <row r="1730" spans="1:5" ht="30" x14ac:dyDescent="0.4">
      <c r="A1730" s="1106" t="s">
        <v>2652</v>
      </c>
      <c r="B1730" s="1168" t="s">
        <v>2653</v>
      </c>
      <c r="C1730" s="36" t="s">
        <v>2654</v>
      </c>
      <c r="D1730" s="24" t="s">
        <v>1869</v>
      </c>
      <c r="E1730" s="1166">
        <v>2</v>
      </c>
    </row>
    <row r="1731" spans="1:5" ht="30" x14ac:dyDescent="0.4">
      <c r="A1731" s="1106" t="s">
        <v>2655</v>
      </c>
      <c r="B1731" s="1168" t="s">
        <v>2653</v>
      </c>
      <c r="C1731" s="36" t="s">
        <v>2654</v>
      </c>
      <c r="D1731" s="24" t="s">
        <v>1869</v>
      </c>
      <c r="E1731" s="1166">
        <v>2</v>
      </c>
    </row>
    <row r="1732" spans="1:5" ht="30" x14ac:dyDescent="0.4">
      <c r="A1732" s="1106" t="s">
        <v>2656</v>
      </c>
      <c r="B1732" s="1168" t="s">
        <v>2653</v>
      </c>
      <c r="C1732" s="36" t="s">
        <v>2654</v>
      </c>
      <c r="D1732" s="24" t="s">
        <v>1869</v>
      </c>
      <c r="E1732" s="1166">
        <v>2</v>
      </c>
    </row>
    <row r="1733" spans="1:5" ht="30" x14ac:dyDescent="0.4">
      <c r="A1733" s="1106" t="s">
        <v>434</v>
      </c>
      <c r="B1733" s="1168" t="s">
        <v>2653</v>
      </c>
      <c r="C1733" s="36" t="s">
        <v>2654</v>
      </c>
      <c r="D1733" s="24" t="s">
        <v>1869</v>
      </c>
      <c r="E1733" s="1166">
        <v>2</v>
      </c>
    </row>
    <row r="1734" spans="1:5" ht="30" x14ac:dyDescent="0.4">
      <c r="A1734" s="1106" t="s">
        <v>550</v>
      </c>
      <c r="B1734" s="1168" t="s">
        <v>2653</v>
      </c>
      <c r="C1734" s="36" t="s">
        <v>2654</v>
      </c>
      <c r="D1734" s="24" t="s">
        <v>1869</v>
      </c>
      <c r="E1734" s="1166">
        <v>2</v>
      </c>
    </row>
    <row r="1735" spans="1:5" ht="30" x14ac:dyDescent="0.4">
      <c r="A1735" s="1106" t="s">
        <v>634</v>
      </c>
      <c r="B1735" s="1168" t="s">
        <v>2653</v>
      </c>
      <c r="C1735" s="36" t="s">
        <v>2654</v>
      </c>
      <c r="D1735" s="24" t="s">
        <v>1869</v>
      </c>
      <c r="E1735" s="1166">
        <v>2</v>
      </c>
    </row>
    <row r="1736" spans="1:5" ht="30" x14ac:dyDescent="0.4">
      <c r="A1736" s="1106" t="s">
        <v>762</v>
      </c>
      <c r="B1736" s="1168" t="s">
        <v>2653</v>
      </c>
      <c r="C1736" s="36" t="s">
        <v>2654</v>
      </c>
      <c r="D1736" s="24" t="s">
        <v>1869</v>
      </c>
      <c r="E1736" s="1166">
        <v>2</v>
      </c>
    </row>
    <row r="1737" spans="1:5" ht="30" x14ac:dyDescent="0.4">
      <c r="A1737" s="1106" t="s">
        <v>764</v>
      </c>
      <c r="B1737" s="1168" t="s">
        <v>2653</v>
      </c>
      <c r="C1737" s="36" t="s">
        <v>2654</v>
      </c>
      <c r="D1737" s="24" t="s">
        <v>1869</v>
      </c>
      <c r="E1737" s="1166">
        <v>2</v>
      </c>
    </row>
    <row r="1738" spans="1:5" ht="30" x14ac:dyDescent="0.4">
      <c r="A1738" s="1106" t="s">
        <v>1111</v>
      </c>
      <c r="B1738" s="1168" t="s">
        <v>2653</v>
      </c>
      <c r="C1738" s="36" t="s">
        <v>2654</v>
      </c>
      <c r="D1738" s="24" t="s">
        <v>1869</v>
      </c>
      <c r="E1738" s="1166">
        <v>2</v>
      </c>
    </row>
    <row r="1739" spans="1:5" ht="30" x14ac:dyDescent="0.4">
      <c r="A1739" s="1106" t="s">
        <v>1112</v>
      </c>
      <c r="B1739" s="1168" t="s">
        <v>2653</v>
      </c>
      <c r="C1739" s="36" t="s">
        <v>2654</v>
      </c>
      <c r="D1739" s="24" t="s">
        <v>1869</v>
      </c>
      <c r="E1739" s="1166">
        <v>2</v>
      </c>
    </row>
    <row r="1740" spans="1:5" ht="30" x14ac:dyDescent="0.4">
      <c r="A1740" s="1168" t="s">
        <v>2657</v>
      </c>
      <c r="B1740" s="1168" t="s">
        <v>2653</v>
      </c>
      <c r="C1740" s="36" t="s">
        <v>2654</v>
      </c>
      <c r="D1740" s="24" t="s">
        <v>1869</v>
      </c>
      <c r="E1740" s="1166">
        <v>2</v>
      </c>
    </row>
    <row r="1741" spans="1:5" ht="30" x14ac:dyDescent="0.4">
      <c r="A1741" s="1168" t="s">
        <v>2658</v>
      </c>
      <c r="B1741" s="1168" t="s">
        <v>2653</v>
      </c>
      <c r="C1741" s="36" t="s">
        <v>2654</v>
      </c>
      <c r="D1741" s="24" t="s">
        <v>1869</v>
      </c>
      <c r="E1741" s="1166">
        <v>2</v>
      </c>
    </row>
    <row r="1742" spans="1:5" ht="30" x14ac:dyDescent="0.4">
      <c r="A1742" s="1168" t="s">
        <v>55</v>
      </c>
      <c r="B1742" s="1168" t="s">
        <v>2653</v>
      </c>
      <c r="C1742" s="36" t="s">
        <v>2654</v>
      </c>
      <c r="D1742" s="24" t="s">
        <v>1869</v>
      </c>
      <c r="E1742" s="1166">
        <v>2</v>
      </c>
    </row>
    <row r="1743" spans="1:5" ht="30" x14ac:dyDescent="0.4">
      <c r="A1743" s="1168" t="s">
        <v>57</v>
      </c>
      <c r="B1743" s="1168" t="s">
        <v>2653</v>
      </c>
      <c r="C1743" s="36" t="s">
        <v>2654</v>
      </c>
      <c r="D1743" s="24" t="s">
        <v>1869</v>
      </c>
      <c r="E1743" s="1166">
        <v>2</v>
      </c>
    </row>
    <row r="1744" spans="1:5" ht="30" x14ac:dyDescent="0.4">
      <c r="A1744" s="1106" t="s">
        <v>2875</v>
      </c>
      <c r="B1744" s="1168" t="s">
        <v>2653</v>
      </c>
      <c r="C1744" s="36" t="s">
        <v>2654</v>
      </c>
      <c r="D1744" s="24" t="s">
        <v>1869</v>
      </c>
      <c r="E1744" s="1166">
        <v>2</v>
      </c>
    </row>
    <row r="1745" spans="1:5" ht="30" x14ac:dyDescent="0.4">
      <c r="A1745" s="1106" t="s">
        <v>1870</v>
      </c>
      <c r="B1745" s="1168" t="s">
        <v>2653</v>
      </c>
      <c r="C1745" s="36" t="s">
        <v>2654</v>
      </c>
      <c r="D1745" s="24" t="s">
        <v>1869</v>
      </c>
      <c r="E1745" s="1166">
        <v>2</v>
      </c>
    </row>
    <row r="1746" spans="1:5" ht="30" x14ac:dyDescent="0.4">
      <c r="A1746" s="1106" t="s">
        <v>59</v>
      </c>
      <c r="B1746" s="1168" t="s">
        <v>2653</v>
      </c>
      <c r="C1746" s="36" t="s">
        <v>2654</v>
      </c>
      <c r="D1746" s="24" t="s">
        <v>1869</v>
      </c>
      <c r="E1746" s="1166">
        <v>2</v>
      </c>
    </row>
    <row r="1747" spans="1:5" ht="30" x14ac:dyDescent="0.4">
      <c r="A1747" s="1106" t="s">
        <v>63</v>
      </c>
      <c r="B1747" s="1168" t="s">
        <v>2653</v>
      </c>
      <c r="C1747" s="36" t="s">
        <v>2654</v>
      </c>
      <c r="D1747" s="24" t="s">
        <v>1869</v>
      </c>
      <c r="E1747" s="1166">
        <v>2</v>
      </c>
    </row>
    <row r="1748" spans="1:5" ht="30" x14ac:dyDescent="0.4">
      <c r="A1748" s="1106" t="s">
        <v>76</v>
      </c>
      <c r="B1748" s="1168" t="s">
        <v>2653</v>
      </c>
      <c r="C1748" s="36" t="s">
        <v>2654</v>
      </c>
      <c r="D1748" s="24" t="s">
        <v>1869</v>
      </c>
      <c r="E1748" s="1166">
        <v>2</v>
      </c>
    </row>
    <row r="1749" spans="1:5" ht="30" x14ac:dyDescent="0.4">
      <c r="A1749" s="1106" t="s">
        <v>94</v>
      </c>
      <c r="B1749" s="1168" t="s">
        <v>2653</v>
      </c>
      <c r="C1749" s="36" t="s">
        <v>2654</v>
      </c>
      <c r="D1749" s="24" t="s">
        <v>1869</v>
      </c>
      <c r="E1749" s="1166">
        <v>2</v>
      </c>
    </row>
    <row r="1750" spans="1:5" ht="30" x14ac:dyDescent="0.4">
      <c r="A1750" s="1106" t="s">
        <v>95</v>
      </c>
      <c r="B1750" s="1168" t="s">
        <v>2653</v>
      </c>
      <c r="C1750" s="36" t="s">
        <v>2654</v>
      </c>
      <c r="D1750" s="24" t="s">
        <v>1869</v>
      </c>
      <c r="E1750" s="1166">
        <v>2</v>
      </c>
    </row>
    <row r="1751" spans="1:5" ht="30" x14ac:dyDescent="0.4">
      <c r="A1751" s="1106" t="s">
        <v>96</v>
      </c>
      <c r="B1751" s="1168" t="s">
        <v>2653</v>
      </c>
      <c r="C1751" s="36" t="s">
        <v>2654</v>
      </c>
      <c r="D1751" s="24" t="s">
        <v>1869</v>
      </c>
      <c r="E1751" s="1166">
        <v>2</v>
      </c>
    </row>
    <row r="1752" spans="1:5" ht="30" x14ac:dyDescent="0.4">
      <c r="A1752" s="1106" t="s">
        <v>106</v>
      </c>
      <c r="B1752" s="1168" t="s">
        <v>2653</v>
      </c>
      <c r="C1752" s="36" t="s">
        <v>2654</v>
      </c>
      <c r="D1752" s="24" t="s">
        <v>1869</v>
      </c>
      <c r="E1752" s="1166">
        <v>2</v>
      </c>
    </row>
    <row r="1753" spans="1:5" ht="30" x14ac:dyDescent="0.4">
      <c r="A1753" s="1106" t="s">
        <v>107</v>
      </c>
      <c r="B1753" s="1168" t="s">
        <v>2653</v>
      </c>
      <c r="C1753" s="36" t="s">
        <v>2654</v>
      </c>
      <c r="D1753" s="24" t="s">
        <v>1869</v>
      </c>
      <c r="E1753" s="1166">
        <v>2</v>
      </c>
    </row>
    <row r="1754" spans="1:5" ht="30" x14ac:dyDescent="0.4">
      <c r="A1754" s="1106" t="s">
        <v>2659</v>
      </c>
      <c r="B1754" s="1168" t="s">
        <v>2653</v>
      </c>
      <c r="C1754" s="36" t="s">
        <v>2654</v>
      </c>
      <c r="D1754" s="24" t="s">
        <v>1869</v>
      </c>
      <c r="E1754" s="1166">
        <v>2</v>
      </c>
    </row>
    <row r="1755" spans="1:5" ht="30" x14ac:dyDescent="0.4">
      <c r="A1755" s="1106" t="s">
        <v>127</v>
      </c>
      <c r="B1755" s="1168" t="s">
        <v>2653</v>
      </c>
      <c r="C1755" s="36" t="s">
        <v>2654</v>
      </c>
      <c r="D1755" s="24" t="s">
        <v>1869</v>
      </c>
      <c r="E1755" s="1166">
        <v>2</v>
      </c>
    </row>
    <row r="1756" spans="1:5" ht="30" x14ac:dyDescent="0.4">
      <c r="A1756" s="1106" t="s">
        <v>2660</v>
      </c>
      <c r="B1756" s="1168" t="s">
        <v>2653</v>
      </c>
      <c r="C1756" s="36" t="s">
        <v>2654</v>
      </c>
      <c r="D1756" s="24" t="s">
        <v>1869</v>
      </c>
      <c r="E1756" s="1166">
        <v>2</v>
      </c>
    </row>
    <row r="1757" spans="1:5" ht="30" x14ac:dyDescent="0.4">
      <c r="A1757" s="1106" t="s">
        <v>1871</v>
      </c>
      <c r="B1757" s="1168" t="s">
        <v>2653</v>
      </c>
      <c r="C1757" s="36" t="s">
        <v>2654</v>
      </c>
      <c r="D1757" s="24" t="s">
        <v>1869</v>
      </c>
      <c r="E1757" s="1166">
        <v>2</v>
      </c>
    </row>
    <row r="1758" spans="1:5" ht="30" x14ac:dyDescent="0.4">
      <c r="A1758" s="1106" t="s">
        <v>1873</v>
      </c>
      <c r="B1758" s="1168" t="s">
        <v>2653</v>
      </c>
      <c r="C1758" s="36" t="s">
        <v>2654</v>
      </c>
      <c r="D1758" s="24" t="s">
        <v>1869</v>
      </c>
      <c r="E1758" s="1166">
        <v>2</v>
      </c>
    </row>
    <row r="1759" spans="1:5" ht="30" x14ac:dyDescent="0.4">
      <c r="A1759" s="1106" t="s">
        <v>155</v>
      </c>
      <c r="B1759" s="1168" t="s">
        <v>2653</v>
      </c>
      <c r="C1759" s="36" t="s">
        <v>2654</v>
      </c>
      <c r="D1759" s="24" t="s">
        <v>1869</v>
      </c>
      <c r="E1759" s="1166">
        <v>2</v>
      </c>
    </row>
    <row r="1760" spans="1:5" ht="30" x14ac:dyDescent="0.4">
      <c r="A1760" s="1106" t="s">
        <v>156</v>
      </c>
      <c r="B1760" s="1168" t="s">
        <v>2653</v>
      </c>
      <c r="C1760" s="36" t="s">
        <v>2654</v>
      </c>
      <c r="D1760" s="24" t="s">
        <v>1869</v>
      </c>
      <c r="E1760" s="1166">
        <v>2</v>
      </c>
    </row>
    <row r="1761" spans="1:5" ht="30" x14ac:dyDescent="0.4">
      <c r="A1761" s="1106" t="s">
        <v>2661</v>
      </c>
      <c r="B1761" s="1168" t="s">
        <v>2653</v>
      </c>
      <c r="C1761" s="36" t="s">
        <v>2654</v>
      </c>
      <c r="D1761" s="24" t="s">
        <v>1869</v>
      </c>
      <c r="E1761" s="1166">
        <v>2</v>
      </c>
    </row>
    <row r="1762" spans="1:5" ht="30" x14ac:dyDescent="0.4">
      <c r="A1762" s="1106" t="s">
        <v>2662</v>
      </c>
      <c r="B1762" s="1168" t="s">
        <v>2653</v>
      </c>
      <c r="C1762" s="36" t="s">
        <v>2654</v>
      </c>
      <c r="D1762" s="24" t="s">
        <v>1869</v>
      </c>
      <c r="E1762" s="1166">
        <v>2</v>
      </c>
    </row>
    <row r="1763" spans="1:5" ht="30" x14ac:dyDescent="0.4">
      <c r="A1763" s="1106" t="s">
        <v>2663</v>
      </c>
      <c r="B1763" s="1168" t="s">
        <v>2653</v>
      </c>
      <c r="C1763" s="36" t="s">
        <v>2654</v>
      </c>
      <c r="D1763" s="24" t="s">
        <v>1869</v>
      </c>
      <c r="E1763" s="1166">
        <v>2</v>
      </c>
    </row>
    <row r="1764" spans="1:5" ht="30" x14ac:dyDescent="0.4">
      <c r="A1764" s="1106" t="s">
        <v>2664</v>
      </c>
      <c r="B1764" s="1168" t="s">
        <v>2653</v>
      </c>
      <c r="C1764" s="36" t="s">
        <v>2654</v>
      </c>
      <c r="D1764" s="24" t="s">
        <v>1869</v>
      </c>
      <c r="E1764" s="1166">
        <v>2</v>
      </c>
    </row>
    <row r="1765" spans="1:5" ht="30" x14ac:dyDescent="0.4">
      <c r="A1765" s="1106" t="s">
        <v>2665</v>
      </c>
      <c r="B1765" s="1168" t="s">
        <v>2653</v>
      </c>
      <c r="C1765" s="36" t="s">
        <v>2654</v>
      </c>
      <c r="D1765" s="24" t="s">
        <v>1869</v>
      </c>
      <c r="E1765" s="1166">
        <v>2</v>
      </c>
    </row>
    <row r="1766" spans="1:5" ht="30" x14ac:dyDescent="0.4">
      <c r="A1766" s="1106" t="s">
        <v>177</v>
      </c>
      <c r="B1766" s="1168" t="s">
        <v>2653</v>
      </c>
      <c r="C1766" s="36" t="s">
        <v>2654</v>
      </c>
      <c r="D1766" s="24" t="s">
        <v>1869</v>
      </c>
      <c r="E1766" s="1166">
        <v>2</v>
      </c>
    </row>
    <row r="1767" spans="1:5" ht="30" x14ac:dyDescent="0.4">
      <c r="A1767" s="1106" t="s">
        <v>2666</v>
      </c>
      <c r="B1767" s="1168" t="s">
        <v>2653</v>
      </c>
      <c r="C1767" s="36" t="s">
        <v>2654</v>
      </c>
      <c r="D1767" s="24" t="s">
        <v>1869</v>
      </c>
      <c r="E1767" s="1166">
        <v>2</v>
      </c>
    </row>
    <row r="1768" spans="1:5" ht="30" x14ac:dyDescent="0.4">
      <c r="A1768" s="1106" t="s">
        <v>179</v>
      </c>
      <c r="B1768" s="1168" t="s">
        <v>2653</v>
      </c>
      <c r="C1768" s="36" t="s">
        <v>2654</v>
      </c>
      <c r="D1768" s="24" t="s">
        <v>1869</v>
      </c>
      <c r="E1768" s="1166">
        <v>2</v>
      </c>
    </row>
    <row r="1769" spans="1:5" ht="30" x14ac:dyDescent="0.4">
      <c r="A1769" s="1106" t="s">
        <v>190</v>
      </c>
      <c r="B1769" s="1168" t="s">
        <v>2653</v>
      </c>
      <c r="C1769" s="36" t="s">
        <v>2654</v>
      </c>
      <c r="D1769" s="24" t="s">
        <v>1869</v>
      </c>
      <c r="E1769" s="1166">
        <v>2</v>
      </c>
    </row>
    <row r="1770" spans="1:5" ht="30" x14ac:dyDescent="0.4">
      <c r="A1770" s="1106" t="s">
        <v>202</v>
      </c>
      <c r="B1770" s="1168" t="s">
        <v>2653</v>
      </c>
      <c r="C1770" s="36" t="s">
        <v>2654</v>
      </c>
      <c r="D1770" s="24" t="s">
        <v>1869</v>
      </c>
      <c r="E1770" s="1166">
        <v>2</v>
      </c>
    </row>
    <row r="1771" spans="1:5" ht="30" x14ac:dyDescent="0.4">
      <c r="A1771" s="1106" t="s">
        <v>2667</v>
      </c>
      <c r="B1771" s="1168" t="s">
        <v>2653</v>
      </c>
      <c r="C1771" s="36" t="s">
        <v>2654</v>
      </c>
      <c r="D1771" s="24" t="s">
        <v>1869</v>
      </c>
      <c r="E1771" s="1166">
        <v>2</v>
      </c>
    </row>
    <row r="1772" spans="1:5" ht="30" x14ac:dyDescent="0.4">
      <c r="A1772" s="1106" t="s">
        <v>214</v>
      </c>
      <c r="B1772" s="1168" t="s">
        <v>2653</v>
      </c>
      <c r="C1772" s="36" t="s">
        <v>2654</v>
      </c>
      <c r="D1772" s="24" t="s">
        <v>1869</v>
      </c>
      <c r="E1772" s="1166">
        <v>2</v>
      </c>
    </row>
    <row r="1773" spans="1:5" ht="30" x14ac:dyDescent="0.4">
      <c r="A1773" s="1106" t="s">
        <v>2668</v>
      </c>
      <c r="B1773" s="1168" t="s">
        <v>2653</v>
      </c>
      <c r="C1773" s="36" t="s">
        <v>2654</v>
      </c>
      <c r="D1773" s="24" t="s">
        <v>1869</v>
      </c>
      <c r="E1773" s="1166">
        <v>2</v>
      </c>
    </row>
    <row r="1774" spans="1:5" ht="30" x14ac:dyDescent="0.4">
      <c r="A1774" s="1106" t="s">
        <v>219</v>
      </c>
      <c r="B1774" s="1168" t="s">
        <v>2653</v>
      </c>
      <c r="C1774" s="36" t="s">
        <v>2654</v>
      </c>
      <c r="D1774" s="24" t="s">
        <v>1869</v>
      </c>
      <c r="E1774" s="1166">
        <v>2</v>
      </c>
    </row>
    <row r="1775" spans="1:5" ht="30" x14ac:dyDescent="0.4">
      <c r="A1775" s="1106" t="s">
        <v>1875</v>
      </c>
      <c r="B1775" s="1168" t="s">
        <v>2653</v>
      </c>
      <c r="C1775" s="36" t="s">
        <v>2654</v>
      </c>
      <c r="D1775" s="24" t="s">
        <v>1869</v>
      </c>
      <c r="E1775" s="1166">
        <v>2</v>
      </c>
    </row>
    <row r="1776" spans="1:5" ht="30" x14ac:dyDescent="0.4">
      <c r="A1776" s="1106" t="s">
        <v>1876</v>
      </c>
      <c r="B1776" s="1168" t="s">
        <v>2653</v>
      </c>
      <c r="C1776" s="36" t="s">
        <v>2654</v>
      </c>
      <c r="D1776" s="24" t="s">
        <v>1869</v>
      </c>
      <c r="E1776" s="1166">
        <v>2</v>
      </c>
    </row>
    <row r="1777" spans="1:5" ht="30" x14ac:dyDescent="0.4">
      <c r="A1777" s="1106" t="s">
        <v>220</v>
      </c>
      <c r="B1777" s="1168" t="s">
        <v>2653</v>
      </c>
      <c r="C1777" s="36" t="s">
        <v>2654</v>
      </c>
      <c r="D1777" s="24" t="s">
        <v>1869</v>
      </c>
      <c r="E1777" s="1166">
        <v>2</v>
      </c>
    </row>
    <row r="1778" spans="1:5" ht="30" x14ac:dyDescent="0.4">
      <c r="A1778" s="1106" t="s">
        <v>2669</v>
      </c>
      <c r="B1778" s="1168" t="s">
        <v>2653</v>
      </c>
      <c r="C1778" s="36" t="s">
        <v>2654</v>
      </c>
      <c r="D1778" s="24" t="s">
        <v>1869</v>
      </c>
      <c r="E1778" s="1166">
        <v>2</v>
      </c>
    </row>
    <row r="1779" spans="1:5" ht="30" x14ac:dyDescent="0.4">
      <c r="A1779" s="1106" t="s">
        <v>2670</v>
      </c>
      <c r="B1779" s="1168" t="s">
        <v>2653</v>
      </c>
      <c r="C1779" s="36" t="s">
        <v>2654</v>
      </c>
      <c r="D1779" s="24" t="s">
        <v>1869</v>
      </c>
      <c r="E1779" s="1166">
        <v>2</v>
      </c>
    </row>
    <row r="1780" spans="1:5" ht="30" x14ac:dyDescent="0.4">
      <c r="A1780" s="1106" t="s">
        <v>2671</v>
      </c>
      <c r="B1780" s="1168" t="s">
        <v>2653</v>
      </c>
      <c r="C1780" s="36" t="s">
        <v>2654</v>
      </c>
      <c r="D1780" s="24" t="s">
        <v>1869</v>
      </c>
      <c r="E1780" s="1166">
        <v>2</v>
      </c>
    </row>
    <row r="1781" spans="1:5" ht="30" x14ac:dyDescent="0.4">
      <c r="A1781" s="1106" t="s">
        <v>2672</v>
      </c>
      <c r="B1781" s="1168" t="s">
        <v>2653</v>
      </c>
      <c r="C1781" s="36" t="s">
        <v>2654</v>
      </c>
      <c r="D1781" s="24" t="s">
        <v>1869</v>
      </c>
      <c r="E1781" s="1166">
        <v>2</v>
      </c>
    </row>
    <row r="1782" spans="1:5" ht="30" x14ac:dyDescent="0.4">
      <c r="A1782" s="1106" t="s">
        <v>2673</v>
      </c>
      <c r="B1782" s="1168" t="s">
        <v>2653</v>
      </c>
      <c r="C1782" s="36" t="s">
        <v>2654</v>
      </c>
      <c r="D1782" s="24" t="s">
        <v>1869</v>
      </c>
      <c r="E1782" s="1166">
        <v>2</v>
      </c>
    </row>
    <row r="1783" spans="1:5" ht="30" x14ac:dyDescent="0.4">
      <c r="A1783" s="1106" t="s">
        <v>2674</v>
      </c>
      <c r="B1783" s="1168" t="s">
        <v>2653</v>
      </c>
      <c r="C1783" s="36" t="s">
        <v>2654</v>
      </c>
      <c r="D1783" s="24" t="s">
        <v>1869</v>
      </c>
      <c r="E1783" s="1166">
        <v>2</v>
      </c>
    </row>
    <row r="1784" spans="1:5" ht="30" x14ac:dyDescent="0.4">
      <c r="A1784" s="1106" t="s">
        <v>2675</v>
      </c>
      <c r="B1784" s="1168" t="s">
        <v>2653</v>
      </c>
      <c r="C1784" s="36" t="s">
        <v>2654</v>
      </c>
      <c r="D1784" s="24" t="s">
        <v>1869</v>
      </c>
      <c r="E1784" s="1166">
        <v>2</v>
      </c>
    </row>
    <row r="1785" spans="1:5" ht="30" x14ac:dyDescent="0.4">
      <c r="A1785" s="1106" t="s">
        <v>2676</v>
      </c>
      <c r="B1785" s="1168" t="s">
        <v>2653</v>
      </c>
      <c r="C1785" s="36" t="s">
        <v>2654</v>
      </c>
      <c r="D1785" s="24" t="s">
        <v>1869</v>
      </c>
      <c r="E1785" s="1166">
        <v>2</v>
      </c>
    </row>
    <row r="1786" spans="1:5" ht="30" x14ac:dyDescent="0.4">
      <c r="A1786" s="1106" t="s">
        <v>2677</v>
      </c>
      <c r="B1786" s="1168" t="s">
        <v>2653</v>
      </c>
      <c r="C1786" s="36" t="s">
        <v>2654</v>
      </c>
      <c r="D1786" s="24" t="s">
        <v>1869</v>
      </c>
      <c r="E1786" s="1166">
        <v>2</v>
      </c>
    </row>
    <row r="1787" spans="1:5" ht="30" x14ac:dyDescent="0.4">
      <c r="A1787" s="1106" t="s">
        <v>226</v>
      </c>
      <c r="B1787" s="1168" t="s">
        <v>2653</v>
      </c>
      <c r="C1787" s="36" t="s">
        <v>2654</v>
      </c>
      <c r="D1787" s="24" t="s">
        <v>1869</v>
      </c>
      <c r="E1787" s="1166">
        <v>2</v>
      </c>
    </row>
    <row r="1788" spans="1:5" ht="30" x14ac:dyDescent="0.4">
      <c r="A1788" s="1106" t="s">
        <v>2678</v>
      </c>
      <c r="B1788" s="1168" t="s">
        <v>2653</v>
      </c>
      <c r="C1788" s="36" t="s">
        <v>2654</v>
      </c>
      <c r="D1788" s="24" t="s">
        <v>1869</v>
      </c>
      <c r="E1788" s="1166">
        <v>2</v>
      </c>
    </row>
    <row r="1789" spans="1:5" ht="30" x14ac:dyDescent="0.4">
      <c r="A1789" s="1106" t="s">
        <v>2679</v>
      </c>
      <c r="B1789" s="1168" t="s">
        <v>2653</v>
      </c>
      <c r="C1789" s="36" t="s">
        <v>2654</v>
      </c>
      <c r="D1789" s="24" t="s">
        <v>1869</v>
      </c>
      <c r="E1789" s="1166">
        <v>2</v>
      </c>
    </row>
    <row r="1790" spans="1:5" ht="30" x14ac:dyDescent="0.4">
      <c r="A1790" s="1106" t="s">
        <v>241</v>
      </c>
      <c r="B1790" s="1168" t="s">
        <v>2653</v>
      </c>
      <c r="C1790" s="36" t="s">
        <v>2654</v>
      </c>
      <c r="D1790" s="24" t="s">
        <v>1869</v>
      </c>
      <c r="E1790" s="1166">
        <v>2</v>
      </c>
    </row>
    <row r="1791" spans="1:5" ht="30" x14ac:dyDescent="0.4">
      <c r="A1791" s="1106" t="s">
        <v>252</v>
      </c>
      <c r="B1791" s="1168" t="s">
        <v>2653</v>
      </c>
      <c r="C1791" s="36" t="s">
        <v>2654</v>
      </c>
      <c r="D1791" s="24" t="s">
        <v>1869</v>
      </c>
      <c r="E1791" s="1166">
        <v>2</v>
      </c>
    </row>
    <row r="1792" spans="1:5" ht="30" x14ac:dyDescent="0.4">
      <c r="A1792" s="1106" t="s">
        <v>255</v>
      </c>
      <c r="B1792" s="1168" t="s">
        <v>2653</v>
      </c>
      <c r="C1792" s="36" t="s">
        <v>2654</v>
      </c>
      <c r="D1792" s="24" t="s">
        <v>1869</v>
      </c>
      <c r="E1792" s="1166">
        <v>2</v>
      </c>
    </row>
    <row r="1793" spans="1:5" ht="30" x14ac:dyDescent="0.4">
      <c r="A1793" s="1106" t="s">
        <v>2680</v>
      </c>
      <c r="B1793" s="1168" t="s">
        <v>2653</v>
      </c>
      <c r="C1793" s="36" t="s">
        <v>2654</v>
      </c>
      <c r="D1793" s="24" t="s">
        <v>1869</v>
      </c>
      <c r="E1793" s="1166">
        <v>2</v>
      </c>
    </row>
    <row r="1794" spans="1:5" ht="30" x14ac:dyDescent="0.4">
      <c r="A1794" s="1106" t="s">
        <v>1877</v>
      </c>
      <c r="B1794" s="1168" t="s">
        <v>2653</v>
      </c>
      <c r="C1794" s="36" t="s">
        <v>2654</v>
      </c>
      <c r="D1794" s="24" t="s">
        <v>1869</v>
      </c>
      <c r="E1794" s="1166">
        <v>2</v>
      </c>
    </row>
    <row r="1795" spans="1:5" ht="30" x14ac:dyDescent="0.4">
      <c r="A1795" s="1106" t="s">
        <v>2681</v>
      </c>
      <c r="B1795" s="1168" t="s">
        <v>2653</v>
      </c>
      <c r="C1795" s="36" t="s">
        <v>2654</v>
      </c>
      <c r="D1795" s="24" t="s">
        <v>1869</v>
      </c>
      <c r="E1795" s="1166">
        <v>2</v>
      </c>
    </row>
    <row r="1796" spans="1:5" ht="30" x14ac:dyDescent="0.4">
      <c r="A1796" s="1106" t="s">
        <v>2682</v>
      </c>
      <c r="B1796" s="1168" t="s">
        <v>2653</v>
      </c>
      <c r="C1796" s="36" t="s">
        <v>2654</v>
      </c>
      <c r="D1796" s="24" t="s">
        <v>1869</v>
      </c>
      <c r="E1796" s="1166">
        <v>2</v>
      </c>
    </row>
    <row r="1797" spans="1:5" ht="30" x14ac:dyDescent="0.4">
      <c r="A1797" s="1106" t="s">
        <v>2683</v>
      </c>
      <c r="B1797" s="1168" t="s">
        <v>2653</v>
      </c>
      <c r="C1797" s="36" t="s">
        <v>2654</v>
      </c>
      <c r="D1797" s="24" t="s">
        <v>1869</v>
      </c>
      <c r="E1797" s="1166">
        <v>2</v>
      </c>
    </row>
    <row r="1798" spans="1:5" ht="30" x14ac:dyDescent="0.4">
      <c r="A1798" s="1106" t="s">
        <v>307</v>
      </c>
      <c r="B1798" s="1168" t="s">
        <v>2653</v>
      </c>
      <c r="C1798" s="36" t="s">
        <v>2654</v>
      </c>
      <c r="D1798" s="24" t="s">
        <v>1869</v>
      </c>
      <c r="E1798" s="1166">
        <v>2</v>
      </c>
    </row>
    <row r="1799" spans="1:5" ht="30" x14ac:dyDescent="0.4">
      <c r="A1799" s="1106" t="s">
        <v>308</v>
      </c>
      <c r="B1799" s="1168" t="s">
        <v>2653</v>
      </c>
      <c r="C1799" s="24" t="s">
        <v>2654</v>
      </c>
      <c r="D1799" s="24" t="s">
        <v>1869</v>
      </c>
      <c r="E1799" s="1166">
        <v>2</v>
      </c>
    </row>
    <row r="1800" spans="1:5" ht="30" x14ac:dyDescent="0.4">
      <c r="A1800" s="1106" t="s">
        <v>1878</v>
      </c>
      <c r="B1800" s="1168" t="s">
        <v>2653</v>
      </c>
      <c r="C1800" s="36" t="s">
        <v>2654</v>
      </c>
      <c r="D1800" s="24" t="s">
        <v>1869</v>
      </c>
      <c r="E1800" s="1166">
        <v>2</v>
      </c>
    </row>
    <row r="1801" spans="1:5" ht="30" x14ac:dyDescent="0.4">
      <c r="A1801" s="1106" t="s">
        <v>1879</v>
      </c>
      <c r="B1801" s="1168" t="s">
        <v>2653</v>
      </c>
      <c r="C1801" s="36" t="s">
        <v>2654</v>
      </c>
      <c r="D1801" s="24" t="s">
        <v>1869</v>
      </c>
      <c r="E1801" s="1166">
        <v>2</v>
      </c>
    </row>
    <row r="1802" spans="1:5" ht="30" x14ac:dyDescent="0.4">
      <c r="A1802" s="1106" t="s">
        <v>2684</v>
      </c>
      <c r="B1802" s="1168" t="s">
        <v>2653</v>
      </c>
      <c r="C1802" s="36" t="s">
        <v>2654</v>
      </c>
      <c r="D1802" s="24" t="s">
        <v>1869</v>
      </c>
      <c r="E1802" s="1166">
        <v>2</v>
      </c>
    </row>
    <row r="1803" spans="1:5" ht="30" x14ac:dyDescent="0.4">
      <c r="A1803" s="1106" t="s">
        <v>353</v>
      </c>
      <c r="B1803" s="1168" t="s">
        <v>2653</v>
      </c>
      <c r="C1803" s="36" t="s">
        <v>2654</v>
      </c>
      <c r="D1803" s="24" t="s">
        <v>1869</v>
      </c>
      <c r="E1803" s="1166">
        <v>2</v>
      </c>
    </row>
    <row r="1804" spans="1:5" ht="30" x14ac:dyDescent="0.4">
      <c r="A1804" s="1106" t="s">
        <v>354</v>
      </c>
      <c r="B1804" s="1168" t="s">
        <v>2653</v>
      </c>
      <c r="C1804" s="36" t="s">
        <v>2654</v>
      </c>
      <c r="D1804" s="24" t="s">
        <v>1869</v>
      </c>
      <c r="E1804" s="1166">
        <v>2</v>
      </c>
    </row>
    <row r="1805" spans="1:5" ht="30" x14ac:dyDescent="0.4">
      <c r="A1805" s="1106" t="s">
        <v>1880</v>
      </c>
      <c r="B1805" s="1168" t="s">
        <v>2653</v>
      </c>
      <c r="C1805" s="36" t="s">
        <v>2654</v>
      </c>
      <c r="D1805" s="24" t="s">
        <v>1869</v>
      </c>
      <c r="E1805" s="1166">
        <v>2</v>
      </c>
    </row>
    <row r="1806" spans="1:5" ht="30" x14ac:dyDescent="0.4">
      <c r="A1806" s="1106" t="s">
        <v>2685</v>
      </c>
      <c r="B1806" s="1168" t="s">
        <v>2653</v>
      </c>
      <c r="C1806" s="36" t="s">
        <v>2654</v>
      </c>
      <c r="D1806" s="24" t="s">
        <v>1869</v>
      </c>
      <c r="E1806" s="1166">
        <v>2</v>
      </c>
    </row>
    <row r="1807" spans="1:5" ht="30" x14ac:dyDescent="0.4">
      <c r="A1807" s="1106" t="s">
        <v>365</v>
      </c>
      <c r="B1807" s="1168" t="s">
        <v>2653</v>
      </c>
      <c r="C1807" s="36" t="s">
        <v>2654</v>
      </c>
      <c r="D1807" s="24" t="s">
        <v>1869</v>
      </c>
      <c r="E1807" s="1166">
        <v>2</v>
      </c>
    </row>
    <row r="1808" spans="1:5" ht="30" x14ac:dyDescent="0.4">
      <c r="A1808" s="1106" t="s">
        <v>393</v>
      </c>
      <c r="B1808" s="1168" t="s">
        <v>2653</v>
      </c>
      <c r="C1808" s="36" t="s">
        <v>2654</v>
      </c>
      <c r="D1808" s="24" t="s">
        <v>1869</v>
      </c>
      <c r="E1808" s="1166">
        <v>2</v>
      </c>
    </row>
    <row r="1809" spans="1:5" ht="30" x14ac:dyDescent="0.4">
      <c r="A1809" s="1106" t="s">
        <v>405</v>
      </c>
      <c r="B1809" s="1168" t="s">
        <v>2653</v>
      </c>
      <c r="C1809" s="36" t="s">
        <v>2654</v>
      </c>
      <c r="D1809" s="24" t="s">
        <v>1869</v>
      </c>
      <c r="E1809" s="1166">
        <v>2</v>
      </c>
    </row>
    <row r="1810" spans="1:5" ht="30" x14ac:dyDescent="0.4">
      <c r="A1810" s="1106" t="s">
        <v>412</v>
      </c>
      <c r="B1810" s="1168" t="s">
        <v>2653</v>
      </c>
      <c r="C1810" s="36" t="s">
        <v>2654</v>
      </c>
      <c r="D1810" s="24" t="s">
        <v>1869</v>
      </c>
      <c r="E1810" s="1166">
        <v>2</v>
      </c>
    </row>
    <row r="1811" spans="1:5" ht="30" x14ac:dyDescent="0.4">
      <c r="A1811" s="1106" t="s">
        <v>2686</v>
      </c>
      <c r="B1811" s="1168" t="s">
        <v>2653</v>
      </c>
      <c r="C1811" s="36" t="s">
        <v>2654</v>
      </c>
      <c r="D1811" s="24" t="s">
        <v>1869</v>
      </c>
      <c r="E1811" s="1166">
        <v>2</v>
      </c>
    </row>
    <row r="1812" spans="1:5" ht="30" x14ac:dyDescent="0.4">
      <c r="A1812" s="1106" t="s">
        <v>431</v>
      </c>
      <c r="B1812" s="1168" t="s">
        <v>2653</v>
      </c>
      <c r="C1812" s="36" t="s">
        <v>2654</v>
      </c>
      <c r="D1812" s="24" t="s">
        <v>1869</v>
      </c>
      <c r="E1812" s="1166">
        <v>2</v>
      </c>
    </row>
    <row r="1813" spans="1:5" ht="30" x14ac:dyDescent="0.4">
      <c r="A1813" s="1106" t="s">
        <v>435</v>
      </c>
      <c r="B1813" s="1168" t="s">
        <v>2653</v>
      </c>
      <c r="C1813" s="36" t="s">
        <v>2654</v>
      </c>
      <c r="D1813" s="24" t="s">
        <v>1869</v>
      </c>
      <c r="E1813" s="1166">
        <v>2</v>
      </c>
    </row>
    <row r="1814" spans="1:5" ht="30" x14ac:dyDescent="0.4">
      <c r="A1814" s="1106" t="s">
        <v>437</v>
      </c>
      <c r="B1814" s="1168" t="s">
        <v>2653</v>
      </c>
      <c r="C1814" s="36" t="s">
        <v>2654</v>
      </c>
      <c r="D1814" s="24" t="s">
        <v>1869</v>
      </c>
      <c r="E1814" s="1166">
        <v>2</v>
      </c>
    </row>
    <row r="1815" spans="1:5" ht="30" x14ac:dyDescent="0.4">
      <c r="A1815" s="1106" t="s">
        <v>438</v>
      </c>
      <c r="B1815" s="1168" t="s">
        <v>2653</v>
      </c>
      <c r="C1815" s="36" t="s">
        <v>2654</v>
      </c>
      <c r="D1815" s="24" t="s">
        <v>1869</v>
      </c>
      <c r="E1815" s="1166">
        <v>2</v>
      </c>
    </row>
    <row r="1816" spans="1:5" ht="30" x14ac:dyDescent="0.4">
      <c r="A1816" s="1106" t="s">
        <v>442</v>
      </c>
      <c r="B1816" s="1168" t="s">
        <v>2653</v>
      </c>
      <c r="C1816" s="36" t="s">
        <v>2654</v>
      </c>
      <c r="D1816" s="24" t="s">
        <v>1869</v>
      </c>
      <c r="E1816" s="1166">
        <v>2</v>
      </c>
    </row>
    <row r="1817" spans="1:5" ht="30" x14ac:dyDescent="0.4">
      <c r="A1817" s="1106" t="s">
        <v>448</v>
      </c>
      <c r="B1817" s="1168" t="s">
        <v>2653</v>
      </c>
      <c r="C1817" s="36" t="s">
        <v>2654</v>
      </c>
      <c r="D1817" s="24" t="s">
        <v>1869</v>
      </c>
      <c r="E1817" s="1166">
        <v>2</v>
      </c>
    </row>
    <row r="1818" spans="1:5" ht="30" x14ac:dyDescent="0.4">
      <c r="A1818" s="1106" t="s">
        <v>458</v>
      </c>
      <c r="B1818" s="1168" t="s">
        <v>2653</v>
      </c>
      <c r="C1818" s="36" t="s">
        <v>2654</v>
      </c>
      <c r="D1818" s="24" t="s">
        <v>1869</v>
      </c>
      <c r="E1818" s="1166">
        <v>2</v>
      </c>
    </row>
    <row r="1819" spans="1:5" ht="30" x14ac:dyDescent="0.4">
      <c r="A1819" s="1106" t="s">
        <v>459</v>
      </c>
      <c r="B1819" s="1168" t="s">
        <v>2653</v>
      </c>
      <c r="C1819" s="36" t="s">
        <v>2654</v>
      </c>
      <c r="D1819" s="24" t="s">
        <v>1869</v>
      </c>
      <c r="E1819" s="1166">
        <v>2</v>
      </c>
    </row>
    <row r="1820" spans="1:5" ht="30" x14ac:dyDescent="0.4">
      <c r="A1820" s="1106" t="s">
        <v>460</v>
      </c>
      <c r="B1820" s="1168" t="s">
        <v>2653</v>
      </c>
      <c r="C1820" s="36" t="s">
        <v>2654</v>
      </c>
      <c r="D1820" s="24" t="s">
        <v>1869</v>
      </c>
      <c r="E1820" s="1166">
        <v>2</v>
      </c>
    </row>
    <row r="1821" spans="1:5" ht="30" x14ac:dyDescent="0.4">
      <c r="A1821" s="1106" t="s">
        <v>462</v>
      </c>
      <c r="B1821" s="1168" t="s">
        <v>2653</v>
      </c>
      <c r="C1821" s="36" t="s">
        <v>2654</v>
      </c>
      <c r="D1821" s="24" t="s">
        <v>1869</v>
      </c>
      <c r="E1821" s="1166">
        <v>2</v>
      </c>
    </row>
    <row r="1822" spans="1:5" ht="30" x14ac:dyDescent="0.4">
      <c r="A1822" s="1106" t="s">
        <v>463</v>
      </c>
      <c r="B1822" s="1168" t="s">
        <v>2653</v>
      </c>
      <c r="C1822" s="36" t="s">
        <v>2654</v>
      </c>
      <c r="D1822" s="24" t="s">
        <v>1869</v>
      </c>
      <c r="E1822" s="1166">
        <v>2</v>
      </c>
    </row>
    <row r="1823" spans="1:5" ht="30" x14ac:dyDescent="0.4">
      <c r="A1823" s="1106" t="s">
        <v>464</v>
      </c>
      <c r="B1823" s="1168" t="s">
        <v>2653</v>
      </c>
      <c r="C1823" s="36" t="s">
        <v>2654</v>
      </c>
      <c r="D1823" s="24" t="s">
        <v>1869</v>
      </c>
      <c r="E1823" s="1166">
        <v>2</v>
      </c>
    </row>
    <row r="1824" spans="1:5" ht="30" x14ac:dyDescent="0.4">
      <c r="A1824" s="1106" t="s">
        <v>465</v>
      </c>
      <c r="B1824" s="1168" t="s">
        <v>2653</v>
      </c>
      <c r="C1824" s="36" t="s">
        <v>2654</v>
      </c>
      <c r="D1824" s="24" t="s">
        <v>1869</v>
      </c>
      <c r="E1824" s="1166">
        <v>2</v>
      </c>
    </row>
    <row r="1825" spans="1:5" ht="30" x14ac:dyDescent="0.4">
      <c r="A1825" s="1106" t="s">
        <v>466</v>
      </c>
      <c r="B1825" s="1168" t="s">
        <v>2653</v>
      </c>
      <c r="C1825" s="36" t="s">
        <v>2654</v>
      </c>
      <c r="D1825" s="24" t="s">
        <v>1869</v>
      </c>
      <c r="E1825" s="1166">
        <v>2</v>
      </c>
    </row>
    <row r="1826" spans="1:5" ht="30" x14ac:dyDescent="0.4">
      <c r="A1826" s="1106" t="s">
        <v>467</v>
      </c>
      <c r="B1826" s="1168" t="s">
        <v>2653</v>
      </c>
      <c r="C1826" s="36" t="s">
        <v>2654</v>
      </c>
      <c r="D1826" s="24" t="s">
        <v>1869</v>
      </c>
      <c r="E1826" s="1166">
        <v>2</v>
      </c>
    </row>
    <row r="1827" spans="1:5" ht="30" x14ac:dyDescent="0.4">
      <c r="A1827" s="1106" t="s">
        <v>468</v>
      </c>
      <c r="B1827" s="1168" t="s">
        <v>2653</v>
      </c>
      <c r="C1827" s="36" t="s">
        <v>2654</v>
      </c>
      <c r="D1827" s="24" t="s">
        <v>1869</v>
      </c>
      <c r="E1827" s="1166">
        <v>2</v>
      </c>
    </row>
    <row r="1828" spans="1:5" ht="30" x14ac:dyDescent="0.4">
      <c r="A1828" s="1106" t="s">
        <v>469</v>
      </c>
      <c r="B1828" s="1168" t="s">
        <v>2653</v>
      </c>
      <c r="C1828" s="36" t="s">
        <v>2654</v>
      </c>
      <c r="D1828" s="24" t="s">
        <v>1869</v>
      </c>
      <c r="E1828" s="1166">
        <v>2</v>
      </c>
    </row>
    <row r="1829" spans="1:5" ht="30" x14ac:dyDescent="0.4">
      <c r="A1829" s="1106" t="s">
        <v>473</v>
      </c>
      <c r="B1829" s="1168" t="s">
        <v>2653</v>
      </c>
      <c r="C1829" s="36" t="s">
        <v>2654</v>
      </c>
      <c r="D1829" s="24" t="s">
        <v>1869</v>
      </c>
      <c r="E1829" s="1166">
        <v>2</v>
      </c>
    </row>
    <row r="1830" spans="1:5" ht="30" x14ac:dyDescent="0.4">
      <c r="A1830" s="1106" t="s">
        <v>476</v>
      </c>
      <c r="B1830" s="1168" t="s">
        <v>2653</v>
      </c>
      <c r="C1830" s="36" t="s">
        <v>2654</v>
      </c>
      <c r="D1830" s="24" t="s">
        <v>1869</v>
      </c>
      <c r="E1830" s="1166">
        <v>2</v>
      </c>
    </row>
    <row r="1831" spans="1:5" ht="30" x14ac:dyDescent="0.4">
      <c r="A1831" s="1106" t="s">
        <v>477</v>
      </c>
      <c r="B1831" s="1168" t="s">
        <v>2653</v>
      </c>
      <c r="C1831" s="36" t="s">
        <v>2654</v>
      </c>
      <c r="D1831" s="24" t="s">
        <v>1869</v>
      </c>
      <c r="E1831" s="1166">
        <v>2</v>
      </c>
    </row>
    <row r="1832" spans="1:5" ht="30" x14ac:dyDescent="0.4">
      <c r="A1832" s="1106" t="s">
        <v>480</v>
      </c>
      <c r="B1832" s="1168" t="s">
        <v>2653</v>
      </c>
      <c r="C1832" s="36" t="s">
        <v>2654</v>
      </c>
      <c r="D1832" s="24" t="s">
        <v>1869</v>
      </c>
      <c r="E1832" s="1166">
        <v>2</v>
      </c>
    </row>
    <row r="1833" spans="1:5" ht="30" x14ac:dyDescent="0.4">
      <c r="A1833" s="1106" t="s">
        <v>481</v>
      </c>
      <c r="B1833" s="1168" t="s">
        <v>2653</v>
      </c>
      <c r="C1833" s="36" t="s">
        <v>2654</v>
      </c>
      <c r="D1833" s="24" t="s">
        <v>1869</v>
      </c>
      <c r="E1833" s="1166">
        <v>2</v>
      </c>
    </row>
    <row r="1834" spans="1:5" ht="30" x14ac:dyDescent="0.4">
      <c r="A1834" s="1106" t="s">
        <v>484</v>
      </c>
      <c r="B1834" s="1168" t="s">
        <v>2653</v>
      </c>
      <c r="C1834" s="36" t="s">
        <v>2654</v>
      </c>
      <c r="D1834" s="24" t="s">
        <v>1869</v>
      </c>
      <c r="E1834" s="1166">
        <v>2</v>
      </c>
    </row>
    <row r="1835" spans="1:5" ht="30" x14ac:dyDescent="0.4">
      <c r="A1835" s="1106" t="s">
        <v>489</v>
      </c>
      <c r="B1835" s="1168" t="s">
        <v>2653</v>
      </c>
      <c r="C1835" s="36" t="s">
        <v>2654</v>
      </c>
      <c r="D1835" s="24" t="s">
        <v>1869</v>
      </c>
      <c r="E1835" s="1166">
        <v>2</v>
      </c>
    </row>
    <row r="1836" spans="1:5" ht="30" x14ac:dyDescent="0.4">
      <c r="A1836" s="1106" t="s">
        <v>506</v>
      </c>
      <c r="B1836" s="1168" t="s">
        <v>2653</v>
      </c>
      <c r="C1836" s="36" t="s">
        <v>2654</v>
      </c>
      <c r="D1836" s="24" t="s">
        <v>1869</v>
      </c>
      <c r="E1836" s="1166">
        <v>2</v>
      </c>
    </row>
    <row r="1837" spans="1:5" ht="30" x14ac:dyDescent="0.4">
      <c r="A1837" s="1106" t="s">
        <v>2687</v>
      </c>
      <c r="B1837" s="1168" t="s">
        <v>2653</v>
      </c>
      <c r="C1837" s="36" t="s">
        <v>2654</v>
      </c>
      <c r="D1837" s="24" t="s">
        <v>1869</v>
      </c>
      <c r="E1837" s="1166">
        <v>2</v>
      </c>
    </row>
    <row r="1838" spans="1:5" ht="30" x14ac:dyDescent="0.4">
      <c r="A1838" s="1106" t="s">
        <v>1881</v>
      </c>
      <c r="B1838" s="1168" t="s">
        <v>2653</v>
      </c>
      <c r="C1838" s="36" t="s">
        <v>2654</v>
      </c>
      <c r="D1838" s="24" t="s">
        <v>1869</v>
      </c>
      <c r="E1838" s="1166">
        <v>2</v>
      </c>
    </row>
    <row r="1839" spans="1:5" ht="30" x14ac:dyDescent="0.4">
      <c r="A1839" s="1106" t="s">
        <v>508</v>
      </c>
      <c r="B1839" s="1168" t="s">
        <v>2653</v>
      </c>
      <c r="C1839" s="36" t="s">
        <v>2654</v>
      </c>
      <c r="D1839" s="24" t="s">
        <v>1869</v>
      </c>
      <c r="E1839" s="1166">
        <v>2</v>
      </c>
    </row>
    <row r="1840" spans="1:5" ht="30" x14ac:dyDescent="0.4">
      <c r="A1840" s="1106" t="s">
        <v>509</v>
      </c>
      <c r="B1840" s="1168" t="s">
        <v>2653</v>
      </c>
      <c r="C1840" s="36" t="s">
        <v>2654</v>
      </c>
      <c r="D1840" s="24" t="s">
        <v>1869</v>
      </c>
      <c r="E1840" s="1166">
        <v>2</v>
      </c>
    </row>
    <row r="1841" spans="1:5" ht="30" x14ac:dyDescent="0.4">
      <c r="A1841" s="1106" t="s">
        <v>511</v>
      </c>
      <c r="B1841" s="1168" t="s">
        <v>2653</v>
      </c>
      <c r="C1841" s="36" t="s">
        <v>2654</v>
      </c>
      <c r="D1841" s="24" t="s">
        <v>1869</v>
      </c>
      <c r="E1841" s="1166">
        <v>2</v>
      </c>
    </row>
    <row r="1842" spans="1:5" ht="30" x14ac:dyDescent="0.4">
      <c r="A1842" s="1106" t="s">
        <v>512</v>
      </c>
      <c r="B1842" s="1168" t="s">
        <v>2653</v>
      </c>
      <c r="C1842" s="36" t="s">
        <v>2654</v>
      </c>
      <c r="D1842" s="24" t="s">
        <v>1869</v>
      </c>
      <c r="E1842" s="1166">
        <v>2</v>
      </c>
    </row>
    <row r="1843" spans="1:5" ht="30" x14ac:dyDescent="0.4">
      <c r="A1843" s="1106" t="s">
        <v>513</v>
      </c>
      <c r="B1843" s="1168" t="s">
        <v>2653</v>
      </c>
      <c r="C1843" s="36" t="s">
        <v>2654</v>
      </c>
      <c r="D1843" s="24" t="s">
        <v>1869</v>
      </c>
      <c r="E1843" s="1166">
        <v>2</v>
      </c>
    </row>
    <row r="1844" spans="1:5" ht="30" x14ac:dyDescent="0.4">
      <c r="A1844" s="1106" t="s">
        <v>517</v>
      </c>
      <c r="B1844" s="1168" t="s">
        <v>2653</v>
      </c>
      <c r="C1844" s="36" t="s">
        <v>2654</v>
      </c>
      <c r="D1844" s="24" t="s">
        <v>1869</v>
      </c>
      <c r="E1844" s="1166">
        <v>2</v>
      </c>
    </row>
    <row r="1845" spans="1:5" ht="30" x14ac:dyDescent="0.4">
      <c r="A1845" s="1106" t="s">
        <v>518</v>
      </c>
      <c r="B1845" s="1168" t="s">
        <v>2653</v>
      </c>
      <c r="C1845" s="36" t="s">
        <v>2654</v>
      </c>
      <c r="D1845" s="24" t="s">
        <v>1869</v>
      </c>
      <c r="E1845" s="1166">
        <v>2</v>
      </c>
    </row>
    <row r="1846" spans="1:5" ht="30" x14ac:dyDescent="0.4">
      <c r="A1846" s="1106" t="s">
        <v>519</v>
      </c>
      <c r="B1846" s="1168" t="s">
        <v>2653</v>
      </c>
      <c r="C1846" s="36" t="s">
        <v>2654</v>
      </c>
      <c r="D1846" s="24" t="s">
        <v>1869</v>
      </c>
      <c r="E1846" s="1166">
        <v>2</v>
      </c>
    </row>
    <row r="1847" spans="1:5" ht="30" x14ac:dyDescent="0.4">
      <c r="A1847" s="1106" t="s">
        <v>527</v>
      </c>
      <c r="B1847" s="1168" t="s">
        <v>2653</v>
      </c>
      <c r="C1847" s="36" t="s">
        <v>2654</v>
      </c>
      <c r="D1847" s="24" t="s">
        <v>1869</v>
      </c>
      <c r="E1847" s="1166">
        <v>2</v>
      </c>
    </row>
    <row r="1848" spans="1:5" ht="30" x14ac:dyDescent="0.4">
      <c r="A1848" s="1106" t="s">
        <v>528</v>
      </c>
      <c r="B1848" s="1168" t="s">
        <v>2653</v>
      </c>
      <c r="C1848" s="36" t="s">
        <v>2654</v>
      </c>
      <c r="D1848" s="24" t="s">
        <v>1869</v>
      </c>
      <c r="E1848" s="1166">
        <v>2</v>
      </c>
    </row>
    <row r="1849" spans="1:5" ht="30" x14ac:dyDescent="0.4">
      <c r="A1849" s="1106" t="s">
        <v>529</v>
      </c>
      <c r="B1849" s="1168" t="s">
        <v>2653</v>
      </c>
      <c r="C1849" s="36" t="s">
        <v>2654</v>
      </c>
      <c r="D1849" s="24" t="s">
        <v>1869</v>
      </c>
      <c r="E1849" s="1166">
        <v>2</v>
      </c>
    </row>
    <row r="1850" spans="1:5" ht="30" x14ac:dyDescent="0.4">
      <c r="A1850" s="1168" t="s">
        <v>530</v>
      </c>
      <c r="B1850" s="1168" t="s">
        <v>2653</v>
      </c>
      <c r="C1850" s="24" t="s">
        <v>2654</v>
      </c>
      <c r="D1850" s="24" t="s">
        <v>1869</v>
      </c>
      <c r="E1850" s="1166">
        <v>2</v>
      </c>
    </row>
    <row r="1851" spans="1:5" ht="30" x14ac:dyDescent="0.4">
      <c r="A1851" s="1168" t="s">
        <v>531</v>
      </c>
      <c r="B1851" s="1168" t="s">
        <v>2653</v>
      </c>
      <c r="C1851" s="24" t="s">
        <v>2654</v>
      </c>
      <c r="D1851" s="24" t="s">
        <v>1869</v>
      </c>
      <c r="E1851" s="1166">
        <v>2</v>
      </c>
    </row>
    <row r="1852" spans="1:5" ht="30" x14ac:dyDescent="0.4">
      <c r="A1852" s="1168" t="s">
        <v>532</v>
      </c>
      <c r="B1852" s="1168" t="s">
        <v>2653</v>
      </c>
      <c r="C1852" s="24" t="s">
        <v>2654</v>
      </c>
      <c r="D1852" s="24" t="s">
        <v>1869</v>
      </c>
      <c r="E1852" s="1166">
        <v>2</v>
      </c>
    </row>
    <row r="1853" spans="1:5" ht="30" x14ac:dyDescent="0.4">
      <c r="A1853" s="1168" t="s">
        <v>533</v>
      </c>
      <c r="B1853" s="1168" t="s">
        <v>2653</v>
      </c>
      <c r="C1853" s="24" t="s">
        <v>2654</v>
      </c>
      <c r="D1853" s="24" t="s">
        <v>1869</v>
      </c>
      <c r="E1853" s="1166">
        <v>2</v>
      </c>
    </row>
    <row r="1854" spans="1:5" ht="30" x14ac:dyDescent="0.4">
      <c r="A1854" s="1168" t="s">
        <v>534</v>
      </c>
      <c r="B1854" s="1168" t="s">
        <v>2653</v>
      </c>
      <c r="C1854" s="24" t="s">
        <v>2654</v>
      </c>
      <c r="D1854" s="24" t="s">
        <v>1869</v>
      </c>
      <c r="E1854" s="1166">
        <v>2</v>
      </c>
    </row>
    <row r="1855" spans="1:5" ht="30" x14ac:dyDescent="0.4">
      <c r="A1855" s="1168" t="s">
        <v>540</v>
      </c>
      <c r="B1855" s="1168" t="s">
        <v>2653</v>
      </c>
      <c r="C1855" s="24" t="s">
        <v>2654</v>
      </c>
      <c r="D1855" s="24" t="s">
        <v>1869</v>
      </c>
      <c r="E1855" s="1166">
        <v>2</v>
      </c>
    </row>
    <row r="1856" spans="1:5" ht="30" x14ac:dyDescent="0.4">
      <c r="A1856" s="1168" t="s">
        <v>557</v>
      </c>
      <c r="B1856" s="1168" t="s">
        <v>2653</v>
      </c>
      <c r="C1856" s="24" t="s">
        <v>2654</v>
      </c>
      <c r="D1856" s="24" t="s">
        <v>1869</v>
      </c>
      <c r="E1856" s="1166">
        <v>2</v>
      </c>
    </row>
    <row r="1857" spans="1:5" ht="30" x14ac:dyDescent="0.4">
      <c r="A1857" s="1168" t="s">
        <v>563</v>
      </c>
      <c r="B1857" s="1168" t="s">
        <v>2653</v>
      </c>
      <c r="C1857" s="24" t="s">
        <v>2654</v>
      </c>
      <c r="D1857" s="24" t="s">
        <v>1869</v>
      </c>
      <c r="E1857" s="1166">
        <v>2</v>
      </c>
    </row>
    <row r="1858" spans="1:5" ht="30" x14ac:dyDescent="0.4">
      <c r="A1858" s="1168" t="s">
        <v>564</v>
      </c>
      <c r="B1858" s="1168" t="s">
        <v>2653</v>
      </c>
      <c r="C1858" s="24" t="s">
        <v>2654</v>
      </c>
      <c r="D1858" s="24" t="s">
        <v>1869</v>
      </c>
      <c r="E1858" s="1166">
        <v>2</v>
      </c>
    </row>
    <row r="1859" spans="1:5" ht="30" x14ac:dyDescent="0.4">
      <c r="A1859" s="1168" t="s">
        <v>565</v>
      </c>
      <c r="B1859" s="1168" t="s">
        <v>2653</v>
      </c>
      <c r="C1859" s="24" t="s">
        <v>2654</v>
      </c>
      <c r="D1859" s="24" t="s">
        <v>1869</v>
      </c>
      <c r="E1859" s="1166">
        <v>2</v>
      </c>
    </row>
    <row r="1860" spans="1:5" ht="30" x14ac:dyDescent="0.4">
      <c r="A1860" s="1168" t="s">
        <v>569</v>
      </c>
      <c r="B1860" s="1168" t="s">
        <v>2653</v>
      </c>
      <c r="C1860" s="24" t="s">
        <v>2654</v>
      </c>
      <c r="D1860" s="24" t="s">
        <v>1869</v>
      </c>
      <c r="E1860" s="1166">
        <v>2</v>
      </c>
    </row>
    <row r="1861" spans="1:5" ht="30" x14ac:dyDescent="0.4">
      <c r="A1861" s="1168" t="s">
        <v>570</v>
      </c>
      <c r="B1861" s="1168" t="s">
        <v>2653</v>
      </c>
      <c r="C1861" s="24" t="s">
        <v>2654</v>
      </c>
      <c r="D1861" s="24" t="s">
        <v>1869</v>
      </c>
      <c r="E1861" s="1166">
        <v>2</v>
      </c>
    </row>
    <row r="1862" spans="1:5" ht="30" x14ac:dyDescent="0.4">
      <c r="A1862" s="1168" t="s">
        <v>571</v>
      </c>
      <c r="B1862" s="1168" t="s">
        <v>2653</v>
      </c>
      <c r="C1862" s="24" t="s">
        <v>2654</v>
      </c>
      <c r="D1862" s="24" t="s">
        <v>1869</v>
      </c>
      <c r="E1862" s="1166">
        <v>2</v>
      </c>
    </row>
    <row r="1863" spans="1:5" ht="30" x14ac:dyDescent="0.4">
      <c r="A1863" s="1168" t="s">
        <v>572</v>
      </c>
      <c r="B1863" s="1168" t="s">
        <v>2653</v>
      </c>
      <c r="C1863" s="24" t="s">
        <v>2654</v>
      </c>
      <c r="D1863" s="24" t="s">
        <v>1869</v>
      </c>
      <c r="E1863" s="1166">
        <v>2</v>
      </c>
    </row>
    <row r="1864" spans="1:5" ht="30" x14ac:dyDescent="0.4">
      <c r="A1864" s="1168" t="s">
        <v>573</v>
      </c>
      <c r="B1864" s="1168" t="s">
        <v>2653</v>
      </c>
      <c r="C1864" s="24" t="s">
        <v>2654</v>
      </c>
      <c r="D1864" s="24" t="s">
        <v>1869</v>
      </c>
      <c r="E1864" s="1166">
        <v>2</v>
      </c>
    </row>
    <row r="1865" spans="1:5" ht="30" x14ac:dyDescent="0.4">
      <c r="A1865" s="1168" t="s">
        <v>578</v>
      </c>
      <c r="B1865" s="1168" t="s">
        <v>2653</v>
      </c>
      <c r="C1865" s="24" t="s">
        <v>2654</v>
      </c>
      <c r="D1865" s="24" t="s">
        <v>1869</v>
      </c>
      <c r="E1865" s="1166">
        <v>2</v>
      </c>
    </row>
    <row r="1866" spans="1:5" ht="30" x14ac:dyDescent="0.4">
      <c r="A1866" s="1168" t="s">
        <v>579</v>
      </c>
      <c r="B1866" s="1168" t="s">
        <v>2653</v>
      </c>
      <c r="C1866" s="24" t="s">
        <v>2654</v>
      </c>
      <c r="D1866" s="24" t="s">
        <v>1869</v>
      </c>
      <c r="E1866" s="1166">
        <v>2</v>
      </c>
    </row>
    <row r="1867" spans="1:5" ht="30" x14ac:dyDescent="0.4">
      <c r="A1867" s="1168" t="s">
        <v>580</v>
      </c>
      <c r="B1867" s="1168" t="s">
        <v>2653</v>
      </c>
      <c r="C1867" s="24" t="s">
        <v>2654</v>
      </c>
      <c r="D1867" s="24" t="s">
        <v>1869</v>
      </c>
      <c r="E1867" s="1166">
        <v>2</v>
      </c>
    </row>
    <row r="1868" spans="1:5" ht="30" x14ac:dyDescent="0.4">
      <c r="A1868" s="1168" t="s">
        <v>581</v>
      </c>
      <c r="B1868" s="1168" t="s">
        <v>2653</v>
      </c>
      <c r="C1868" s="24" t="s">
        <v>2654</v>
      </c>
      <c r="D1868" s="24" t="s">
        <v>1869</v>
      </c>
      <c r="E1868" s="1166">
        <v>2</v>
      </c>
    </row>
    <row r="1869" spans="1:5" ht="30" x14ac:dyDescent="0.4">
      <c r="A1869" s="1168" t="s">
        <v>586</v>
      </c>
      <c r="B1869" s="1168" t="s">
        <v>2653</v>
      </c>
      <c r="C1869" s="24" t="s">
        <v>2654</v>
      </c>
      <c r="D1869" s="24" t="s">
        <v>1869</v>
      </c>
      <c r="E1869" s="1166">
        <v>2</v>
      </c>
    </row>
    <row r="1870" spans="1:5" ht="30" x14ac:dyDescent="0.4">
      <c r="A1870" s="1168" t="s">
        <v>587</v>
      </c>
      <c r="B1870" s="1168" t="s">
        <v>2653</v>
      </c>
      <c r="C1870" s="24" t="s">
        <v>2654</v>
      </c>
      <c r="D1870" s="24" t="s">
        <v>1869</v>
      </c>
      <c r="E1870" s="1166">
        <v>2</v>
      </c>
    </row>
    <row r="1871" spans="1:5" ht="30" x14ac:dyDescent="0.4">
      <c r="A1871" s="1168" t="s">
        <v>588</v>
      </c>
      <c r="B1871" s="1168" t="s">
        <v>2653</v>
      </c>
      <c r="C1871" s="24" t="s">
        <v>2654</v>
      </c>
      <c r="D1871" s="24" t="s">
        <v>1869</v>
      </c>
      <c r="E1871" s="1166">
        <v>2</v>
      </c>
    </row>
    <row r="1872" spans="1:5" ht="30" x14ac:dyDescent="0.4">
      <c r="A1872" s="1168" t="s">
        <v>589</v>
      </c>
      <c r="B1872" s="1168" t="s">
        <v>2653</v>
      </c>
      <c r="C1872" s="24" t="s">
        <v>2654</v>
      </c>
      <c r="D1872" s="24" t="s">
        <v>1869</v>
      </c>
      <c r="E1872" s="1166">
        <v>2</v>
      </c>
    </row>
    <row r="1873" spans="1:5" ht="30" x14ac:dyDescent="0.4">
      <c r="A1873" s="1168" t="s">
        <v>600</v>
      </c>
      <c r="B1873" s="1168" t="s">
        <v>2653</v>
      </c>
      <c r="C1873" s="24" t="s">
        <v>2654</v>
      </c>
      <c r="D1873" s="24" t="s">
        <v>1869</v>
      </c>
      <c r="E1873" s="1166">
        <v>2</v>
      </c>
    </row>
    <row r="1874" spans="1:5" ht="30" x14ac:dyDescent="0.4">
      <c r="A1874" s="1168" t="s">
        <v>602</v>
      </c>
      <c r="B1874" s="1168" t="s">
        <v>2653</v>
      </c>
      <c r="C1874" s="24" t="s">
        <v>2654</v>
      </c>
      <c r="D1874" s="24" t="s">
        <v>1869</v>
      </c>
      <c r="E1874" s="1166">
        <v>2</v>
      </c>
    </row>
    <row r="1875" spans="1:5" ht="30" x14ac:dyDescent="0.4">
      <c r="A1875" s="1168" t="s">
        <v>603</v>
      </c>
      <c r="B1875" s="1168" t="s">
        <v>2653</v>
      </c>
      <c r="C1875" s="24" t="s">
        <v>2654</v>
      </c>
      <c r="D1875" s="24" t="s">
        <v>1869</v>
      </c>
      <c r="E1875" s="1166">
        <v>2</v>
      </c>
    </row>
    <row r="1876" spans="1:5" ht="30" x14ac:dyDescent="0.4">
      <c r="A1876" s="1168" t="s">
        <v>604</v>
      </c>
      <c r="B1876" s="1168" t="s">
        <v>2653</v>
      </c>
      <c r="C1876" s="24" t="s">
        <v>2654</v>
      </c>
      <c r="D1876" s="24" t="s">
        <v>1869</v>
      </c>
      <c r="E1876" s="1166">
        <v>2</v>
      </c>
    </row>
    <row r="1877" spans="1:5" ht="30" x14ac:dyDescent="0.4">
      <c r="A1877" s="1168" t="s">
        <v>605</v>
      </c>
      <c r="B1877" s="1168" t="s">
        <v>2653</v>
      </c>
      <c r="C1877" s="24" t="s">
        <v>2654</v>
      </c>
      <c r="D1877" s="24" t="s">
        <v>1869</v>
      </c>
      <c r="E1877" s="1166">
        <v>2</v>
      </c>
    </row>
    <row r="1878" spans="1:5" ht="30" x14ac:dyDescent="0.4">
      <c r="A1878" s="1168" t="s">
        <v>606</v>
      </c>
      <c r="B1878" s="1168" t="s">
        <v>2653</v>
      </c>
      <c r="C1878" s="24" t="s">
        <v>2654</v>
      </c>
      <c r="D1878" s="24" t="s">
        <v>1869</v>
      </c>
      <c r="E1878" s="1166">
        <v>2</v>
      </c>
    </row>
    <row r="1879" spans="1:5" ht="30" x14ac:dyDescent="0.4">
      <c r="A1879" s="1168" t="s">
        <v>608</v>
      </c>
      <c r="B1879" s="1168" t="s">
        <v>2653</v>
      </c>
      <c r="C1879" s="24" t="s">
        <v>2654</v>
      </c>
      <c r="D1879" s="24" t="s">
        <v>1869</v>
      </c>
      <c r="E1879" s="1166">
        <v>2</v>
      </c>
    </row>
    <row r="1880" spans="1:5" ht="30" x14ac:dyDescent="0.4">
      <c r="A1880" s="1168" t="s">
        <v>616</v>
      </c>
      <c r="B1880" s="1168" t="s">
        <v>2653</v>
      </c>
      <c r="C1880" s="24" t="s">
        <v>2654</v>
      </c>
      <c r="D1880" s="24" t="s">
        <v>1869</v>
      </c>
      <c r="E1880" s="1166">
        <v>2</v>
      </c>
    </row>
    <row r="1881" spans="1:5" ht="30" x14ac:dyDescent="0.4">
      <c r="A1881" s="1168" t="s">
        <v>626</v>
      </c>
      <c r="B1881" s="1168" t="s">
        <v>2653</v>
      </c>
      <c r="C1881" s="24" t="s">
        <v>2654</v>
      </c>
      <c r="D1881" s="24" t="s">
        <v>1869</v>
      </c>
      <c r="E1881" s="1166">
        <v>2</v>
      </c>
    </row>
    <row r="1882" spans="1:5" ht="30" x14ac:dyDescent="0.4">
      <c r="A1882" s="1168" t="s">
        <v>633</v>
      </c>
      <c r="B1882" s="1168" t="s">
        <v>2653</v>
      </c>
      <c r="C1882" s="24" t="s">
        <v>2654</v>
      </c>
      <c r="D1882" s="24" t="s">
        <v>1869</v>
      </c>
      <c r="E1882" s="1166">
        <v>2</v>
      </c>
    </row>
    <row r="1883" spans="1:5" ht="30" x14ac:dyDescent="0.4">
      <c r="A1883" s="1168" t="s">
        <v>635</v>
      </c>
      <c r="B1883" s="1168" t="s">
        <v>2653</v>
      </c>
      <c r="C1883" s="24" t="s">
        <v>2654</v>
      </c>
      <c r="D1883" s="24" t="s">
        <v>1869</v>
      </c>
      <c r="E1883" s="1166">
        <v>2</v>
      </c>
    </row>
    <row r="1884" spans="1:5" ht="30" x14ac:dyDescent="0.4">
      <c r="A1884" s="1168" t="s">
        <v>637</v>
      </c>
      <c r="B1884" s="1168" t="s">
        <v>2653</v>
      </c>
      <c r="C1884" s="24" t="s">
        <v>2654</v>
      </c>
      <c r="D1884" s="24" t="s">
        <v>1869</v>
      </c>
      <c r="E1884" s="1166">
        <v>2</v>
      </c>
    </row>
    <row r="1885" spans="1:5" ht="30" x14ac:dyDescent="0.4">
      <c r="A1885" s="1168" t="s">
        <v>640</v>
      </c>
      <c r="B1885" s="1168" t="s">
        <v>2653</v>
      </c>
      <c r="C1885" s="24" t="s">
        <v>2654</v>
      </c>
      <c r="D1885" s="24" t="s">
        <v>1869</v>
      </c>
      <c r="E1885" s="1166">
        <v>2</v>
      </c>
    </row>
    <row r="1886" spans="1:5" ht="30" x14ac:dyDescent="0.4">
      <c r="A1886" s="1168" t="s">
        <v>658</v>
      </c>
      <c r="B1886" s="1168" t="s">
        <v>2653</v>
      </c>
      <c r="C1886" s="24" t="s">
        <v>2654</v>
      </c>
      <c r="D1886" s="24" t="s">
        <v>1869</v>
      </c>
      <c r="E1886" s="1166">
        <v>2</v>
      </c>
    </row>
    <row r="1887" spans="1:5" ht="30" x14ac:dyDescent="0.4">
      <c r="A1887" s="1168" t="s">
        <v>680</v>
      </c>
      <c r="B1887" s="1168" t="s">
        <v>2653</v>
      </c>
      <c r="C1887" s="24" t="s">
        <v>2654</v>
      </c>
      <c r="D1887" s="24" t="s">
        <v>1869</v>
      </c>
      <c r="E1887" s="1166">
        <v>2</v>
      </c>
    </row>
    <row r="1888" spans="1:5" ht="30" x14ac:dyDescent="0.4">
      <c r="A1888" s="1168" t="s">
        <v>682</v>
      </c>
      <c r="B1888" s="1168" t="s">
        <v>2653</v>
      </c>
      <c r="C1888" s="24" t="s">
        <v>2654</v>
      </c>
      <c r="D1888" s="24" t="s">
        <v>1869</v>
      </c>
      <c r="E1888" s="1166">
        <v>2</v>
      </c>
    </row>
    <row r="1889" spans="1:5" ht="30" x14ac:dyDescent="0.4">
      <c r="A1889" s="1168" t="s">
        <v>683</v>
      </c>
      <c r="B1889" s="1168" t="s">
        <v>2653</v>
      </c>
      <c r="C1889" s="24" t="s">
        <v>2654</v>
      </c>
      <c r="D1889" s="24" t="s">
        <v>1869</v>
      </c>
      <c r="E1889" s="1166">
        <v>2</v>
      </c>
    </row>
    <row r="1890" spans="1:5" ht="30" x14ac:dyDescent="0.4">
      <c r="A1890" s="1168" t="s">
        <v>684</v>
      </c>
      <c r="B1890" s="1168" t="s">
        <v>2653</v>
      </c>
      <c r="C1890" s="24" t="s">
        <v>2654</v>
      </c>
      <c r="D1890" s="24" t="s">
        <v>1869</v>
      </c>
      <c r="E1890" s="1166">
        <v>2</v>
      </c>
    </row>
    <row r="1891" spans="1:5" ht="30" x14ac:dyDescent="0.4">
      <c r="A1891" s="1168" t="s">
        <v>685</v>
      </c>
      <c r="B1891" s="1168" t="s">
        <v>2653</v>
      </c>
      <c r="C1891" s="24" t="s">
        <v>2654</v>
      </c>
      <c r="D1891" s="24" t="s">
        <v>1869</v>
      </c>
      <c r="E1891" s="1166">
        <v>2</v>
      </c>
    </row>
    <row r="1892" spans="1:5" ht="30" x14ac:dyDescent="0.4">
      <c r="A1892" s="1168" t="s">
        <v>686</v>
      </c>
      <c r="B1892" s="1168" t="s">
        <v>2653</v>
      </c>
      <c r="C1892" s="24" t="s">
        <v>2654</v>
      </c>
      <c r="D1892" s="24" t="s">
        <v>1869</v>
      </c>
      <c r="E1892" s="1166">
        <v>2</v>
      </c>
    </row>
    <row r="1893" spans="1:5" ht="30" x14ac:dyDescent="0.4">
      <c r="A1893" s="1168" t="s">
        <v>687</v>
      </c>
      <c r="B1893" s="1168" t="s">
        <v>2653</v>
      </c>
      <c r="C1893" s="24" t="s">
        <v>2654</v>
      </c>
      <c r="D1893" s="24" t="s">
        <v>1869</v>
      </c>
      <c r="E1893" s="1166">
        <v>2</v>
      </c>
    </row>
    <row r="1894" spans="1:5" ht="30" x14ac:dyDescent="0.4">
      <c r="A1894" s="1168" t="s">
        <v>688</v>
      </c>
      <c r="B1894" s="1168" t="s">
        <v>2653</v>
      </c>
      <c r="C1894" s="24" t="s">
        <v>2654</v>
      </c>
      <c r="D1894" s="24" t="s">
        <v>1869</v>
      </c>
      <c r="E1894" s="1166">
        <v>2</v>
      </c>
    </row>
    <row r="1895" spans="1:5" ht="30" x14ac:dyDescent="0.4">
      <c r="A1895" s="1168" t="s">
        <v>695</v>
      </c>
      <c r="B1895" s="1168" t="s">
        <v>2653</v>
      </c>
      <c r="C1895" s="24" t="s">
        <v>2654</v>
      </c>
      <c r="D1895" s="24" t="s">
        <v>1869</v>
      </c>
      <c r="E1895" s="1166">
        <v>2</v>
      </c>
    </row>
    <row r="1896" spans="1:5" ht="30" x14ac:dyDescent="0.4">
      <c r="A1896" s="1168" t="s">
        <v>696</v>
      </c>
      <c r="B1896" s="1168" t="s">
        <v>2653</v>
      </c>
      <c r="C1896" s="24" t="s">
        <v>2654</v>
      </c>
      <c r="D1896" s="24" t="s">
        <v>1869</v>
      </c>
      <c r="E1896" s="1166">
        <v>2</v>
      </c>
    </row>
    <row r="1897" spans="1:5" ht="30" x14ac:dyDescent="0.4">
      <c r="A1897" s="1168" t="s">
        <v>699</v>
      </c>
      <c r="B1897" s="1168" t="s">
        <v>2653</v>
      </c>
      <c r="C1897" s="24" t="s">
        <v>2654</v>
      </c>
      <c r="D1897" s="24" t="s">
        <v>1869</v>
      </c>
      <c r="E1897" s="1166">
        <v>2</v>
      </c>
    </row>
    <row r="1898" spans="1:5" ht="30" x14ac:dyDescent="0.4">
      <c r="A1898" s="1168" t="s">
        <v>705</v>
      </c>
      <c r="B1898" s="1168" t="s">
        <v>2653</v>
      </c>
      <c r="C1898" s="24" t="s">
        <v>2654</v>
      </c>
      <c r="D1898" s="24" t="s">
        <v>1869</v>
      </c>
      <c r="E1898" s="1166">
        <v>2</v>
      </c>
    </row>
    <row r="1899" spans="1:5" ht="30" x14ac:dyDescent="0.4">
      <c r="A1899" s="1168" t="s">
        <v>709</v>
      </c>
      <c r="B1899" s="1168" t="s">
        <v>2653</v>
      </c>
      <c r="C1899" s="24" t="s">
        <v>2654</v>
      </c>
      <c r="D1899" s="24" t="s">
        <v>1869</v>
      </c>
      <c r="E1899" s="1166">
        <v>2</v>
      </c>
    </row>
    <row r="1900" spans="1:5" ht="30" x14ac:dyDescent="0.4">
      <c r="A1900" s="1168" t="s">
        <v>710</v>
      </c>
      <c r="B1900" s="1168" t="s">
        <v>2653</v>
      </c>
      <c r="C1900" s="24" t="s">
        <v>2654</v>
      </c>
      <c r="D1900" s="24" t="s">
        <v>1869</v>
      </c>
      <c r="E1900" s="1166">
        <v>2</v>
      </c>
    </row>
    <row r="1901" spans="1:5" ht="30" x14ac:dyDescent="0.4">
      <c r="A1901" s="1168" t="s">
        <v>717</v>
      </c>
      <c r="B1901" s="1168" t="s">
        <v>2653</v>
      </c>
      <c r="C1901" s="24" t="s">
        <v>2654</v>
      </c>
      <c r="D1901" s="24" t="s">
        <v>1869</v>
      </c>
      <c r="E1901" s="1166">
        <v>2</v>
      </c>
    </row>
    <row r="1902" spans="1:5" ht="30" x14ac:dyDescent="0.4">
      <c r="A1902" s="1168" t="s">
        <v>719</v>
      </c>
      <c r="B1902" s="1168" t="s">
        <v>2653</v>
      </c>
      <c r="C1902" s="1168" t="s">
        <v>2654</v>
      </c>
      <c r="D1902" s="1168" t="s">
        <v>1869</v>
      </c>
      <c r="E1902" s="1166">
        <v>2</v>
      </c>
    </row>
    <row r="1903" spans="1:5" ht="30" x14ac:dyDescent="0.4">
      <c r="A1903" s="1168" t="s">
        <v>720</v>
      </c>
      <c r="B1903" s="1168" t="s">
        <v>2653</v>
      </c>
      <c r="C1903" s="24" t="s">
        <v>2654</v>
      </c>
      <c r="D1903" s="24" t="s">
        <v>1869</v>
      </c>
      <c r="E1903" s="1166">
        <v>2</v>
      </c>
    </row>
    <row r="1904" spans="1:5" ht="30" x14ac:dyDescent="0.4">
      <c r="A1904" s="1168" t="s">
        <v>730</v>
      </c>
      <c r="B1904" s="1168" t="s">
        <v>2653</v>
      </c>
      <c r="C1904" s="24" t="s">
        <v>2654</v>
      </c>
      <c r="D1904" s="24" t="s">
        <v>1869</v>
      </c>
      <c r="E1904" s="1166">
        <v>2</v>
      </c>
    </row>
    <row r="1905" spans="1:5" ht="30" x14ac:dyDescent="0.4">
      <c r="A1905" s="1168" t="s">
        <v>732</v>
      </c>
      <c r="B1905" s="1168" t="s">
        <v>2653</v>
      </c>
      <c r="C1905" s="24" t="s">
        <v>2654</v>
      </c>
      <c r="D1905" s="24" t="s">
        <v>1869</v>
      </c>
      <c r="E1905" s="1166">
        <v>2</v>
      </c>
    </row>
    <row r="1906" spans="1:5" ht="30" x14ac:dyDescent="0.4">
      <c r="A1906" s="1168" t="s">
        <v>735</v>
      </c>
      <c r="B1906" s="1168" t="s">
        <v>2653</v>
      </c>
      <c r="C1906" s="24" t="s">
        <v>2654</v>
      </c>
      <c r="D1906" s="24" t="s">
        <v>1869</v>
      </c>
      <c r="E1906" s="1166">
        <v>2</v>
      </c>
    </row>
    <row r="1907" spans="1:5" ht="30" x14ac:dyDescent="0.4">
      <c r="A1907" s="1168" t="s">
        <v>736</v>
      </c>
      <c r="B1907" s="1168" t="s">
        <v>2653</v>
      </c>
      <c r="C1907" s="24" t="s">
        <v>2654</v>
      </c>
      <c r="D1907" s="24" t="s">
        <v>1869</v>
      </c>
      <c r="E1907" s="1166">
        <v>2</v>
      </c>
    </row>
    <row r="1908" spans="1:5" ht="30" x14ac:dyDescent="0.4">
      <c r="A1908" s="1168" t="s">
        <v>738</v>
      </c>
      <c r="B1908" s="1168" t="s">
        <v>2653</v>
      </c>
      <c r="C1908" s="24" t="s">
        <v>2654</v>
      </c>
      <c r="D1908" s="24" t="s">
        <v>1869</v>
      </c>
      <c r="E1908" s="1166">
        <v>2</v>
      </c>
    </row>
    <row r="1909" spans="1:5" ht="30" x14ac:dyDescent="0.4">
      <c r="A1909" s="1168" t="s">
        <v>757</v>
      </c>
      <c r="B1909" s="1168" t="s">
        <v>2653</v>
      </c>
      <c r="C1909" s="24" t="s">
        <v>2654</v>
      </c>
      <c r="D1909" s="24" t="s">
        <v>1869</v>
      </c>
      <c r="E1909" s="1166">
        <v>2</v>
      </c>
    </row>
    <row r="1910" spans="1:5" ht="30" x14ac:dyDescent="0.4">
      <c r="A1910" s="1168" t="s">
        <v>763</v>
      </c>
      <c r="B1910" s="1168" t="s">
        <v>2653</v>
      </c>
      <c r="C1910" s="24" t="s">
        <v>2654</v>
      </c>
      <c r="D1910" s="24" t="s">
        <v>1869</v>
      </c>
      <c r="E1910" s="1166">
        <v>2</v>
      </c>
    </row>
    <row r="1911" spans="1:5" ht="30" x14ac:dyDescent="0.4">
      <c r="A1911" s="1168" t="s">
        <v>766</v>
      </c>
      <c r="B1911" s="1168" t="s">
        <v>2653</v>
      </c>
      <c r="C1911" s="24" t="s">
        <v>2654</v>
      </c>
      <c r="D1911" s="24" t="s">
        <v>1869</v>
      </c>
      <c r="E1911" s="1166">
        <v>2</v>
      </c>
    </row>
    <row r="1912" spans="1:5" ht="30" x14ac:dyDescent="0.4">
      <c r="A1912" s="1168" t="s">
        <v>771</v>
      </c>
      <c r="B1912" s="1168" t="s">
        <v>2653</v>
      </c>
      <c r="C1912" s="24" t="s">
        <v>2654</v>
      </c>
      <c r="D1912" s="24" t="s">
        <v>1869</v>
      </c>
      <c r="E1912" s="1166">
        <v>2</v>
      </c>
    </row>
    <row r="1913" spans="1:5" ht="30" x14ac:dyDescent="0.4">
      <c r="A1913" s="1168" t="s">
        <v>772</v>
      </c>
      <c r="B1913" s="1168" t="s">
        <v>2653</v>
      </c>
      <c r="C1913" s="24" t="s">
        <v>2654</v>
      </c>
      <c r="D1913" s="24" t="s">
        <v>1869</v>
      </c>
      <c r="E1913" s="1166">
        <v>2</v>
      </c>
    </row>
    <row r="1914" spans="1:5" ht="30" x14ac:dyDescent="0.4">
      <c r="A1914" s="1168" t="s">
        <v>786</v>
      </c>
      <c r="B1914" s="1168" t="s">
        <v>2653</v>
      </c>
      <c r="C1914" s="24" t="s">
        <v>2654</v>
      </c>
      <c r="D1914" s="24" t="s">
        <v>1869</v>
      </c>
      <c r="E1914" s="1166">
        <v>2</v>
      </c>
    </row>
    <row r="1915" spans="1:5" ht="30" x14ac:dyDescent="0.4">
      <c r="A1915" s="1168" t="s">
        <v>797</v>
      </c>
      <c r="B1915" s="1168" t="s">
        <v>2653</v>
      </c>
      <c r="C1915" s="24" t="s">
        <v>2654</v>
      </c>
      <c r="D1915" s="24" t="s">
        <v>1869</v>
      </c>
      <c r="E1915" s="1166">
        <v>2</v>
      </c>
    </row>
    <row r="1916" spans="1:5" ht="30" x14ac:dyDescent="0.4">
      <c r="A1916" s="1168" t="s">
        <v>798</v>
      </c>
      <c r="B1916" s="1168" t="s">
        <v>2653</v>
      </c>
      <c r="C1916" s="24" t="s">
        <v>2654</v>
      </c>
      <c r="D1916" s="24" t="s">
        <v>1869</v>
      </c>
      <c r="E1916" s="1166">
        <v>2</v>
      </c>
    </row>
    <row r="1917" spans="1:5" ht="30" x14ac:dyDescent="0.4">
      <c r="A1917" s="1168" t="s">
        <v>739</v>
      </c>
      <c r="B1917" s="1168" t="s">
        <v>2653</v>
      </c>
      <c r="C1917" s="1168" t="s">
        <v>2654</v>
      </c>
      <c r="D1917" s="1168" t="s">
        <v>1869</v>
      </c>
      <c r="E1917" s="1166">
        <v>2</v>
      </c>
    </row>
    <row r="1918" spans="1:5" ht="30" x14ac:dyDescent="0.4">
      <c r="A1918" s="1168" t="s">
        <v>804</v>
      </c>
      <c r="B1918" s="1168" t="s">
        <v>2653</v>
      </c>
      <c r="C1918" s="24" t="s">
        <v>2654</v>
      </c>
      <c r="D1918" s="24" t="s">
        <v>1869</v>
      </c>
      <c r="E1918" s="1166">
        <v>2</v>
      </c>
    </row>
    <row r="1919" spans="1:5" ht="30" x14ac:dyDescent="0.4">
      <c r="A1919" s="1168" t="s">
        <v>810</v>
      </c>
      <c r="B1919" s="1168" t="s">
        <v>2653</v>
      </c>
      <c r="C1919" s="24" t="s">
        <v>2654</v>
      </c>
      <c r="D1919" s="24" t="s">
        <v>1869</v>
      </c>
      <c r="E1919" s="1166">
        <v>2</v>
      </c>
    </row>
    <row r="1920" spans="1:5" ht="30" x14ac:dyDescent="0.4">
      <c r="A1920" s="1168" t="s">
        <v>827</v>
      </c>
      <c r="B1920" s="1168" t="s">
        <v>2653</v>
      </c>
      <c r="C1920" s="24" t="s">
        <v>2654</v>
      </c>
      <c r="D1920" s="24" t="s">
        <v>1869</v>
      </c>
      <c r="E1920" s="1166">
        <v>2</v>
      </c>
    </row>
    <row r="1921" spans="1:5" ht="30" x14ac:dyDescent="0.4">
      <c r="A1921" s="1168" t="s">
        <v>848</v>
      </c>
      <c r="B1921" s="1168" t="s">
        <v>2653</v>
      </c>
      <c r="C1921" s="24" t="s">
        <v>2654</v>
      </c>
      <c r="D1921" s="24" t="s">
        <v>1869</v>
      </c>
      <c r="E1921" s="1166">
        <v>2</v>
      </c>
    </row>
    <row r="1922" spans="1:5" ht="30" x14ac:dyDescent="0.4">
      <c r="A1922" s="1168" t="s">
        <v>850</v>
      </c>
      <c r="B1922" s="1168" t="s">
        <v>2653</v>
      </c>
      <c r="C1922" s="24" t="s">
        <v>2654</v>
      </c>
      <c r="D1922" s="24" t="s">
        <v>1869</v>
      </c>
      <c r="E1922" s="1166">
        <v>2</v>
      </c>
    </row>
    <row r="1923" spans="1:5" ht="30" x14ac:dyDescent="0.4">
      <c r="A1923" s="1168" t="s">
        <v>802</v>
      </c>
      <c r="B1923" s="1168" t="s">
        <v>2653</v>
      </c>
      <c r="C1923" s="24" t="s">
        <v>2654</v>
      </c>
      <c r="D1923" s="24" t="s">
        <v>1869</v>
      </c>
      <c r="E1923" s="1166">
        <v>2</v>
      </c>
    </row>
    <row r="1924" spans="1:5" ht="30" x14ac:dyDescent="0.4">
      <c r="A1924" s="1168" t="s">
        <v>852</v>
      </c>
      <c r="B1924" s="1168" t="s">
        <v>2653</v>
      </c>
      <c r="C1924" s="24" t="s">
        <v>2654</v>
      </c>
      <c r="D1924" s="24" t="s">
        <v>1869</v>
      </c>
      <c r="E1924" s="1166">
        <v>2</v>
      </c>
    </row>
    <row r="1925" spans="1:5" ht="30" x14ac:dyDescent="0.4">
      <c r="A1925" s="1168" t="s">
        <v>855</v>
      </c>
      <c r="B1925" s="1168" t="s">
        <v>2653</v>
      </c>
      <c r="C1925" s="24" t="s">
        <v>2654</v>
      </c>
      <c r="D1925" s="24" t="s">
        <v>1869</v>
      </c>
      <c r="E1925" s="1166">
        <v>2</v>
      </c>
    </row>
    <row r="1926" spans="1:5" ht="30" x14ac:dyDescent="0.4">
      <c r="A1926" s="1168" t="s">
        <v>873</v>
      </c>
      <c r="B1926" s="1168" t="s">
        <v>2653</v>
      </c>
      <c r="C1926" s="24" t="s">
        <v>2654</v>
      </c>
      <c r="D1926" s="24" t="s">
        <v>1869</v>
      </c>
      <c r="E1926" s="1166">
        <v>2</v>
      </c>
    </row>
    <row r="1927" spans="1:5" ht="30" x14ac:dyDescent="0.4">
      <c r="A1927" s="1168" t="s">
        <v>874</v>
      </c>
      <c r="B1927" s="1168" t="s">
        <v>2653</v>
      </c>
      <c r="C1927" s="24" t="s">
        <v>2654</v>
      </c>
      <c r="D1927" s="24" t="s">
        <v>1869</v>
      </c>
      <c r="E1927" s="1166">
        <v>2</v>
      </c>
    </row>
    <row r="1928" spans="1:5" ht="30" x14ac:dyDescent="0.4">
      <c r="A1928" s="1168" t="s">
        <v>875</v>
      </c>
      <c r="B1928" s="1168" t="s">
        <v>2653</v>
      </c>
      <c r="C1928" s="24" t="s">
        <v>2654</v>
      </c>
      <c r="D1928" s="24" t="s">
        <v>1869</v>
      </c>
      <c r="E1928" s="1166">
        <v>2</v>
      </c>
    </row>
    <row r="1929" spans="1:5" ht="30" x14ac:dyDescent="0.4">
      <c r="A1929" s="1168" t="s">
        <v>887</v>
      </c>
      <c r="B1929" s="1168" t="s">
        <v>2653</v>
      </c>
      <c r="C1929" s="24" t="s">
        <v>2654</v>
      </c>
      <c r="D1929" s="24" t="s">
        <v>1869</v>
      </c>
      <c r="E1929" s="1166">
        <v>2</v>
      </c>
    </row>
    <row r="1930" spans="1:5" ht="30" x14ac:dyDescent="0.4">
      <c r="A1930" s="1168" t="s">
        <v>888</v>
      </c>
      <c r="B1930" s="1168" t="s">
        <v>2653</v>
      </c>
      <c r="C1930" s="24" t="s">
        <v>2654</v>
      </c>
      <c r="D1930" s="24" t="s">
        <v>1869</v>
      </c>
      <c r="E1930" s="1166">
        <v>2</v>
      </c>
    </row>
    <row r="1931" spans="1:5" ht="30" x14ac:dyDescent="0.4">
      <c r="A1931" s="1168" t="s">
        <v>913</v>
      </c>
      <c r="B1931" s="1168" t="s">
        <v>2653</v>
      </c>
      <c r="C1931" s="24" t="s">
        <v>2654</v>
      </c>
      <c r="D1931" s="24" t="s">
        <v>1869</v>
      </c>
      <c r="E1931" s="1166">
        <v>2</v>
      </c>
    </row>
    <row r="1932" spans="1:5" ht="30" x14ac:dyDescent="0.4">
      <c r="A1932" s="1168" t="s">
        <v>914</v>
      </c>
      <c r="B1932" s="1168" t="s">
        <v>2653</v>
      </c>
      <c r="C1932" s="24" t="s">
        <v>2654</v>
      </c>
      <c r="D1932" s="24" t="s">
        <v>1869</v>
      </c>
      <c r="E1932" s="1166">
        <v>2</v>
      </c>
    </row>
    <row r="1933" spans="1:5" ht="30" x14ac:dyDescent="0.4">
      <c r="A1933" s="1168" t="s">
        <v>2688</v>
      </c>
      <c r="B1933" s="1168" t="s">
        <v>2653</v>
      </c>
      <c r="C1933" s="24" t="s">
        <v>2654</v>
      </c>
      <c r="D1933" s="24" t="s">
        <v>1869</v>
      </c>
      <c r="E1933" s="1166">
        <v>2</v>
      </c>
    </row>
    <row r="1934" spans="1:5" ht="30" x14ac:dyDescent="0.4">
      <c r="A1934" s="1168" t="s">
        <v>934</v>
      </c>
      <c r="B1934" s="1168" t="s">
        <v>2653</v>
      </c>
      <c r="C1934" s="24" t="s">
        <v>2654</v>
      </c>
      <c r="D1934" s="24" t="s">
        <v>1869</v>
      </c>
      <c r="E1934" s="1166">
        <v>2</v>
      </c>
    </row>
    <row r="1935" spans="1:5" ht="30" x14ac:dyDescent="0.4">
      <c r="A1935" s="1168" t="s">
        <v>2689</v>
      </c>
      <c r="B1935" s="1168" t="s">
        <v>2653</v>
      </c>
      <c r="C1935" s="24" t="s">
        <v>2654</v>
      </c>
      <c r="D1935" s="24" t="s">
        <v>1869</v>
      </c>
      <c r="E1935" s="1166">
        <v>2</v>
      </c>
    </row>
    <row r="1936" spans="1:5" ht="30" x14ac:dyDescent="0.4">
      <c r="A1936" s="1168" t="s">
        <v>2690</v>
      </c>
      <c r="B1936" s="1168" t="s">
        <v>2653</v>
      </c>
      <c r="C1936" s="24" t="s">
        <v>2654</v>
      </c>
      <c r="D1936" s="24" t="s">
        <v>1869</v>
      </c>
      <c r="E1936" s="1166">
        <v>2</v>
      </c>
    </row>
    <row r="1937" spans="1:5" ht="30" x14ac:dyDescent="0.4">
      <c r="A1937" s="1168" t="s">
        <v>2691</v>
      </c>
      <c r="B1937" s="1168" t="s">
        <v>2653</v>
      </c>
      <c r="C1937" s="24" t="s">
        <v>2654</v>
      </c>
      <c r="D1937" s="24" t="s">
        <v>1869</v>
      </c>
      <c r="E1937" s="1166">
        <v>2</v>
      </c>
    </row>
    <row r="1938" spans="1:5" ht="30" x14ac:dyDescent="0.4">
      <c r="A1938" s="1168" t="s">
        <v>2692</v>
      </c>
      <c r="B1938" s="1168" t="s">
        <v>2653</v>
      </c>
      <c r="C1938" s="24" t="s">
        <v>2654</v>
      </c>
      <c r="D1938" s="24" t="s">
        <v>1869</v>
      </c>
      <c r="E1938" s="1166">
        <v>2</v>
      </c>
    </row>
    <row r="1939" spans="1:5" ht="30" x14ac:dyDescent="0.4">
      <c r="A1939" s="1168" t="s">
        <v>2693</v>
      </c>
      <c r="B1939" s="1168" t="s">
        <v>2653</v>
      </c>
      <c r="C1939" s="24" t="s">
        <v>2654</v>
      </c>
      <c r="D1939" s="24" t="s">
        <v>1869</v>
      </c>
      <c r="E1939" s="1166">
        <v>2</v>
      </c>
    </row>
    <row r="1940" spans="1:5" ht="30" x14ac:dyDescent="0.4">
      <c r="A1940" s="1168" t="s">
        <v>2694</v>
      </c>
      <c r="B1940" s="1168" t="s">
        <v>2653</v>
      </c>
      <c r="C1940" s="24" t="s">
        <v>2654</v>
      </c>
      <c r="D1940" s="24" t="s">
        <v>1869</v>
      </c>
      <c r="E1940" s="1166">
        <v>2</v>
      </c>
    </row>
    <row r="1941" spans="1:5" ht="30" x14ac:dyDescent="0.4">
      <c r="A1941" s="1168" t="s">
        <v>935</v>
      </c>
      <c r="B1941" s="1168" t="s">
        <v>2653</v>
      </c>
      <c r="C1941" s="24" t="s">
        <v>2654</v>
      </c>
      <c r="D1941" s="24" t="s">
        <v>1869</v>
      </c>
      <c r="E1941" s="1166">
        <v>2</v>
      </c>
    </row>
    <row r="1942" spans="1:5" ht="30" x14ac:dyDescent="0.4">
      <c r="A1942" s="1168" t="s">
        <v>938</v>
      </c>
      <c r="B1942" s="1168" t="s">
        <v>2653</v>
      </c>
      <c r="C1942" s="24" t="s">
        <v>2654</v>
      </c>
      <c r="D1942" s="24" t="s">
        <v>1869</v>
      </c>
      <c r="E1942" s="1166">
        <v>2</v>
      </c>
    </row>
    <row r="1943" spans="1:5" ht="30" x14ac:dyDescent="0.4">
      <c r="A1943" s="1168" t="s">
        <v>939</v>
      </c>
      <c r="B1943" s="1168" t="s">
        <v>2653</v>
      </c>
      <c r="C1943" s="24" t="s">
        <v>2654</v>
      </c>
      <c r="D1943" s="24" t="s">
        <v>1869</v>
      </c>
      <c r="E1943" s="1166">
        <v>2</v>
      </c>
    </row>
    <row r="1944" spans="1:5" ht="30" x14ac:dyDescent="0.4">
      <c r="A1944" s="1168" t="s">
        <v>940</v>
      </c>
      <c r="B1944" s="1168" t="s">
        <v>2653</v>
      </c>
      <c r="C1944" s="24" t="s">
        <v>2654</v>
      </c>
      <c r="D1944" s="24" t="s">
        <v>1869</v>
      </c>
      <c r="E1944" s="1166">
        <v>2</v>
      </c>
    </row>
    <row r="1945" spans="1:5" ht="30" x14ac:dyDescent="0.4">
      <c r="A1945" s="1168" t="s">
        <v>1883</v>
      </c>
      <c r="B1945" s="1168" t="s">
        <v>2653</v>
      </c>
      <c r="C1945" s="24" t="s">
        <v>2654</v>
      </c>
      <c r="D1945" s="24" t="s">
        <v>1869</v>
      </c>
      <c r="E1945" s="1166">
        <v>2</v>
      </c>
    </row>
    <row r="1946" spans="1:5" ht="30" x14ac:dyDescent="0.4">
      <c r="A1946" s="1168" t="s">
        <v>1884</v>
      </c>
      <c r="B1946" s="1168" t="s">
        <v>2653</v>
      </c>
      <c r="C1946" s="24" t="s">
        <v>2654</v>
      </c>
      <c r="D1946" s="24" t="s">
        <v>1869</v>
      </c>
      <c r="E1946" s="1166">
        <v>2</v>
      </c>
    </row>
    <row r="1947" spans="1:5" ht="30" x14ac:dyDescent="0.4">
      <c r="A1947" s="1168" t="s">
        <v>941</v>
      </c>
      <c r="B1947" s="1168" t="s">
        <v>2653</v>
      </c>
      <c r="C1947" s="24" t="s">
        <v>2654</v>
      </c>
      <c r="D1947" s="24" t="s">
        <v>1869</v>
      </c>
      <c r="E1947" s="1166">
        <v>2</v>
      </c>
    </row>
    <row r="1948" spans="1:5" ht="30" x14ac:dyDescent="0.4">
      <c r="A1948" s="1168" t="s">
        <v>949</v>
      </c>
      <c r="B1948" s="1168" t="s">
        <v>2653</v>
      </c>
      <c r="C1948" s="24" t="s">
        <v>2654</v>
      </c>
      <c r="D1948" s="24" t="s">
        <v>1869</v>
      </c>
      <c r="E1948" s="1166">
        <v>2</v>
      </c>
    </row>
    <row r="1949" spans="1:5" ht="30" x14ac:dyDescent="0.4">
      <c r="A1949" s="1168" t="s">
        <v>962</v>
      </c>
      <c r="B1949" s="1168" t="s">
        <v>2653</v>
      </c>
      <c r="C1949" s="24" t="s">
        <v>2654</v>
      </c>
      <c r="D1949" s="24" t="s">
        <v>1869</v>
      </c>
      <c r="E1949" s="1166">
        <v>2</v>
      </c>
    </row>
    <row r="1950" spans="1:5" ht="30" x14ac:dyDescent="0.4">
      <c r="A1950" s="1168" t="s">
        <v>963</v>
      </c>
      <c r="B1950" s="1168" t="s">
        <v>2653</v>
      </c>
      <c r="C1950" s="24" t="s">
        <v>2654</v>
      </c>
      <c r="D1950" s="24" t="s">
        <v>1869</v>
      </c>
      <c r="E1950" s="1166">
        <v>2</v>
      </c>
    </row>
    <row r="1951" spans="1:5" ht="30" x14ac:dyDescent="0.4">
      <c r="A1951" s="1168" t="s">
        <v>969</v>
      </c>
      <c r="B1951" s="1168" t="s">
        <v>2653</v>
      </c>
      <c r="C1951" s="24" t="s">
        <v>2654</v>
      </c>
      <c r="D1951" s="24" t="s">
        <v>1869</v>
      </c>
      <c r="E1951" s="1166">
        <v>2</v>
      </c>
    </row>
    <row r="1952" spans="1:5" ht="30" x14ac:dyDescent="0.4">
      <c r="A1952" s="1168" t="s">
        <v>971</v>
      </c>
      <c r="B1952" s="1168" t="s">
        <v>2653</v>
      </c>
      <c r="C1952" s="24" t="s">
        <v>2654</v>
      </c>
      <c r="D1952" s="24" t="s">
        <v>1869</v>
      </c>
      <c r="E1952" s="1166">
        <v>2</v>
      </c>
    </row>
    <row r="1953" spans="1:5" ht="30" x14ac:dyDescent="0.4">
      <c r="A1953" s="1168" t="s">
        <v>851</v>
      </c>
      <c r="B1953" s="1168" t="s">
        <v>2653</v>
      </c>
      <c r="C1953" s="24" t="s">
        <v>2654</v>
      </c>
      <c r="D1953" s="24" t="s">
        <v>1869</v>
      </c>
      <c r="E1953" s="1166">
        <v>2</v>
      </c>
    </row>
    <row r="1954" spans="1:5" ht="30" x14ac:dyDescent="0.4">
      <c r="A1954" s="1168" t="s">
        <v>986</v>
      </c>
      <c r="B1954" s="1168" t="s">
        <v>2653</v>
      </c>
      <c r="C1954" s="24" t="s">
        <v>2654</v>
      </c>
      <c r="D1954" s="24" t="s">
        <v>1869</v>
      </c>
      <c r="E1954" s="1166">
        <v>2</v>
      </c>
    </row>
    <row r="1955" spans="1:5" ht="30" x14ac:dyDescent="0.4">
      <c r="A1955" s="1168" t="s">
        <v>1007</v>
      </c>
      <c r="B1955" s="1168" t="s">
        <v>2653</v>
      </c>
      <c r="C1955" s="24" t="s">
        <v>2654</v>
      </c>
      <c r="D1955" s="24" t="s">
        <v>1869</v>
      </c>
      <c r="E1955" s="1166">
        <v>2</v>
      </c>
    </row>
    <row r="1956" spans="1:5" ht="30" x14ac:dyDescent="0.4">
      <c r="A1956" s="1168" t="s">
        <v>1009</v>
      </c>
      <c r="B1956" s="1168" t="s">
        <v>2653</v>
      </c>
      <c r="C1956" s="24" t="s">
        <v>2654</v>
      </c>
      <c r="D1956" s="24" t="s">
        <v>1869</v>
      </c>
      <c r="E1956" s="1166">
        <v>2</v>
      </c>
    </row>
    <row r="1957" spans="1:5" ht="30" x14ac:dyDescent="0.4">
      <c r="A1957" s="1168" t="s">
        <v>1010</v>
      </c>
      <c r="B1957" s="1168" t="s">
        <v>2653</v>
      </c>
      <c r="C1957" s="24" t="s">
        <v>2654</v>
      </c>
      <c r="D1957" s="24" t="s">
        <v>1869</v>
      </c>
      <c r="E1957" s="1166">
        <v>2</v>
      </c>
    </row>
    <row r="1958" spans="1:5" ht="30" x14ac:dyDescent="0.4">
      <c r="A1958" s="1168" t="s">
        <v>1014</v>
      </c>
      <c r="B1958" s="1168" t="s">
        <v>2653</v>
      </c>
      <c r="C1958" s="24" t="s">
        <v>2654</v>
      </c>
      <c r="D1958" s="24" t="s">
        <v>1869</v>
      </c>
      <c r="E1958" s="1166">
        <v>2</v>
      </c>
    </row>
    <row r="1959" spans="1:5" ht="30" x14ac:dyDescent="0.4">
      <c r="A1959" s="1168" t="s">
        <v>1017</v>
      </c>
      <c r="B1959" s="1168" t="s">
        <v>2653</v>
      </c>
      <c r="C1959" s="24" t="s">
        <v>2654</v>
      </c>
      <c r="D1959" s="24" t="s">
        <v>1869</v>
      </c>
      <c r="E1959" s="1166">
        <v>2</v>
      </c>
    </row>
    <row r="1960" spans="1:5" ht="30" x14ac:dyDescent="0.4">
      <c r="A1960" s="1168" t="s">
        <v>1019</v>
      </c>
      <c r="B1960" s="1168" t="s">
        <v>2653</v>
      </c>
      <c r="C1960" s="24" t="s">
        <v>2654</v>
      </c>
      <c r="D1960" s="24" t="s">
        <v>1869</v>
      </c>
      <c r="E1960" s="1166">
        <v>2</v>
      </c>
    </row>
    <row r="1961" spans="1:5" ht="30" x14ac:dyDescent="0.4">
      <c r="A1961" s="1168" t="s">
        <v>2695</v>
      </c>
      <c r="B1961" s="1168" t="s">
        <v>2653</v>
      </c>
      <c r="C1961" s="24" t="s">
        <v>2654</v>
      </c>
      <c r="D1961" s="24" t="s">
        <v>1869</v>
      </c>
      <c r="E1961" s="1166">
        <v>2</v>
      </c>
    </row>
    <row r="1962" spans="1:5" ht="30" x14ac:dyDescent="0.4">
      <c r="A1962" s="1168" t="s">
        <v>2696</v>
      </c>
      <c r="B1962" s="1168" t="s">
        <v>2653</v>
      </c>
      <c r="C1962" s="24" t="s">
        <v>2654</v>
      </c>
      <c r="D1962" s="24" t="s">
        <v>1869</v>
      </c>
      <c r="E1962" s="1166">
        <v>2</v>
      </c>
    </row>
    <row r="1963" spans="1:5" ht="30" x14ac:dyDescent="0.4">
      <c r="A1963" s="1168" t="s">
        <v>2697</v>
      </c>
      <c r="B1963" s="1168" t="s">
        <v>2653</v>
      </c>
      <c r="C1963" s="24" t="s">
        <v>2654</v>
      </c>
      <c r="D1963" s="24" t="s">
        <v>1869</v>
      </c>
      <c r="E1963" s="1166">
        <v>2</v>
      </c>
    </row>
    <row r="1964" spans="1:5" ht="30" x14ac:dyDescent="0.4">
      <c r="A1964" s="1168" t="s">
        <v>1031</v>
      </c>
      <c r="B1964" s="1168" t="s">
        <v>2653</v>
      </c>
      <c r="C1964" s="24" t="s">
        <v>2654</v>
      </c>
      <c r="D1964" s="24" t="s">
        <v>1869</v>
      </c>
      <c r="E1964" s="1166">
        <v>2</v>
      </c>
    </row>
    <row r="1965" spans="1:5" ht="30" x14ac:dyDescent="0.4">
      <c r="A1965" s="1168" t="s">
        <v>2698</v>
      </c>
      <c r="B1965" s="1168" t="s">
        <v>2653</v>
      </c>
      <c r="C1965" s="24" t="s">
        <v>2654</v>
      </c>
      <c r="D1965" s="24" t="s">
        <v>1869</v>
      </c>
      <c r="E1965" s="1166">
        <v>2</v>
      </c>
    </row>
    <row r="1966" spans="1:5" ht="30" x14ac:dyDescent="0.4">
      <c r="A1966" s="1168" t="s">
        <v>1885</v>
      </c>
      <c r="B1966" s="1168" t="s">
        <v>2653</v>
      </c>
      <c r="C1966" s="24" t="s">
        <v>2654</v>
      </c>
      <c r="D1966" s="24" t="s">
        <v>1869</v>
      </c>
      <c r="E1966" s="1166">
        <v>2</v>
      </c>
    </row>
    <row r="1967" spans="1:5" ht="30" x14ac:dyDescent="0.4">
      <c r="A1967" s="1168" t="s">
        <v>1032</v>
      </c>
      <c r="B1967" s="1168" t="s">
        <v>2653</v>
      </c>
      <c r="C1967" s="24" t="s">
        <v>2654</v>
      </c>
      <c r="D1967" s="24" t="s">
        <v>1869</v>
      </c>
      <c r="E1967" s="1166">
        <v>2</v>
      </c>
    </row>
    <row r="1968" spans="1:5" ht="30" x14ac:dyDescent="0.4">
      <c r="A1968" s="1168" t="s">
        <v>1033</v>
      </c>
      <c r="B1968" s="1168" t="s">
        <v>2653</v>
      </c>
      <c r="C1968" s="24" t="s">
        <v>2654</v>
      </c>
      <c r="D1968" s="24" t="s">
        <v>1869</v>
      </c>
      <c r="E1968" s="1166">
        <v>2</v>
      </c>
    </row>
    <row r="1969" spans="1:5" ht="30" x14ac:dyDescent="0.4">
      <c r="A1969" s="1168" t="s">
        <v>1034</v>
      </c>
      <c r="B1969" s="1168" t="s">
        <v>2653</v>
      </c>
      <c r="C1969" s="24" t="s">
        <v>2654</v>
      </c>
      <c r="D1969" s="24" t="s">
        <v>1869</v>
      </c>
      <c r="E1969" s="1166">
        <v>2</v>
      </c>
    </row>
    <row r="1970" spans="1:5" ht="30" x14ac:dyDescent="0.4">
      <c r="A1970" s="1168" t="s">
        <v>1035</v>
      </c>
      <c r="B1970" s="1168" t="s">
        <v>2653</v>
      </c>
      <c r="C1970" s="24" t="s">
        <v>2654</v>
      </c>
      <c r="D1970" s="24" t="s">
        <v>1869</v>
      </c>
      <c r="E1970" s="1166">
        <v>2</v>
      </c>
    </row>
    <row r="1971" spans="1:5" ht="30" x14ac:dyDescent="0.4">
      <c r="A1971" s="1168" t="s">
        <v>1038</v>
      </c>
      <c r="B1971" s="1168" t="s">
        <v>2653</v>
      </c>
      <c r="C1971" s="24" t="s">
        <v>2654</v>
      </c>
      <c r="D1971" s="24" t="s">
        <v>1869</v>
      </c>
      <c r="E1971" s="1166">
        <v>2</v>
      </c>
    </row>
    <row r="1972" spans="1:5" ht="30" x14ac:dyDescent="0.4">
      <c r="A1972" s="1168" t="s">
        <v>1045</v>
      </c>
      <c r="B1972" s="1168" t="s">
        <v>2653</v>
      </c>
      <c r="C1972" s="24" t="s">
        <v>2654</v>
      </c>
      <c r="D1972" s="24" t="s">
        <v>1869</v>
      </c>
      <c r="E1972" s="1166">
        <v>2</v>
      </c>
    </row>
    <row r="1973" spans="1:5" ht="30" x14ac:dyDescent="0.4">
      <c r="A1973" s="1168" t="s">
        <v>1057</v>
      </c>
      <c r="B1973" s="1168" t="s">
        <v>2653</v>
      </c>
      <c r="C1973" s="24" t="s">
        <v>2654</v>
      </c>
      <c r="D1973" s="24" t="s">
        <v>1869</v>
      </c>
      <c r="E1973" s="1166">
        <v>2</v>
      </c>
    </row>
    <row r="1974" spans="1:5" ht="30" x14ac:dyDescent="0.4">
      <c r="A1974" s="1168" t="s">
        <v>1058</v>
      </c>
      <c r="B1974" s="1168" t="s">
        <v>2653</v>
      </c>
      <c r="C1974" s="24" t="s">
        <v>2654</v>
      </c>
      <c r="D1974" s="24" t="s">
        <v>1869</v>
      </c>
      <c r="E1974" s="1166">
        <v>2</v>
      </c>
    </row>
    <row r="1975" spans="1:5" ht="30" x14ac:dyDescent="0.4">
      <c r="A1975" s="1168" t="s">
        <v>1886</v>
      </c>
      <c r="B1975" s="1168" t="s">
        <v>2653</v>
      </c>
      <c r="C1975" s="24" t="s">
        <v>2654</v>
      </c>
      <c r="D1975" s="24" t="s">
        <v>1869</v>
      </c>
      <c r="E1975" s="1166">
        <v>2</v>
      </c>
    </row>
    <row r="1976" spans="1:5" ht="30" x14ac:dyDescent="0.4">
      <c r="A1976" s="1168" t="s">
        <v>1059</v>
      </c>
      <c r="B1976" s="1168" t="s">
        <v>2653</v>
      </c>
      <c r="C1976" s="24" t="s">
        <v>2654</v>
      </c>
      <c r="D1976" s="24" t="s">
        <v>1869</v>
      </c>
      <c r="E1976" s="1166">
        <v>2</v>
      </c>
    </row>
    <row r="1977" spans="1:5" ht="30" x14ac:dyDescent="0.4">
      <c r="A1977" s="1168" t="s">
        <v>1060</v>
      </c>
      <c r="B1977" s="1168" t="s">
        <v>2653</v>
      </c>
      <c r="C1977" s="24" t="s">
        <v>2654</v>
      </c>
      <c r="D1977" s="24" t="s">
        <v>1869</v>
      </c>
      <c r="E1977" s="1166">
        <v>2</v>
      </c>
    </row>
    <row r="1978" spans="1:5" ht="30" x14ac:dyDescent="0.4">
      <c r="A1978" s="1168" t="s">
        <v>1063</v>
      </c>
      <c r="B1978" s="1168" t="s">
        <v>2653</v>
      </c>
      <c r="C1978" s="24" t="s">
        <v>2654</v>
      </c>
      <c r="D1978" s="24" t="s">
        <v>1869</v>
      </c>
      <c r="E1978" s="1166">
        <v>2</v>
      </c>
    </row>
    <row r="1979" spans="1:5" ht="30" x14ac:dyDescent="0.4">
      <c r="A1979" s="1168" t="s">
        <v>1064</v>
      </c>
      <c r="B1979" s="1168" t="s">
        <v>2653</v>
      </c>
      <c r="C1979" s="24" t="s">
        <v>2654</v>
      </c>
      <c r="D1979" s="24" t="s">
        <v>1869</v>
      </c>
      <c r="E1979" s="1166">
        <v>2</v>
      </c>
    </row>
    <row r="1980" spans="1:5" ht="30" x14ac:dyDescent="0.4">
      <c r="A1980" s="1168" t="s">
        <v>1067</v>
      </c>
      <c r="B1980" s="1168" t="s">
        <v>2653</v>
      </c>
      <c r="C1980" s="24" t="s">
        <v>2654</v>
      </c>
      <c r="D1980" s="24" t="s">
        <v>1869</v>
      </c>
      <c r="E1980" s="1166">
        <v>2</v>
      </c>
    </row>
    <row r="1981" spans="1:5" ht="30" x14ac:dyDescent="0.4">
      <c r="A1981" s="1168" t="s">
        <v>1068</v>
      </c>
      <c r="B1981" s="1168" t="s">
        <v>2653</v>
      </c>
      <c r="C1981" s="24" t="s">
        <v>2654</v>
      </c>
      <c r="D1981" s="24" t="s">
        <v>1869</v>
      </c>
      <c r="E1981" s="1166">
        <v>2</v>
      </c>
    </row>
    <row r="1982" spans="1:5" ht="30" x14ac:dyDescent="0.4">
      <c r="A1982" s="1168" t="s">
        <v>1085</v>
      </c>
      <c r="B1982" s="1168" t="s">
        <v>2653</v>
      </c>
      <c r="C1982" s="24" t="s">
        <v>2654</v>
      </c>
      <c r="D1982" s="24" t="s">
        <v>1869</v>
      </c>
      <c r="E1982" s="1166">
        <v>2</v>
      </c>
    </row>
    <row r="1983" spans="1:5" ht="30" x14ac:dyDescent="0.4">
      <c r="A1983" s="1168" t="s">
        <v>1092</v>
      </c>
      <c r="B1983" s="1168" t="s">
        <v>2653</v>
      </c>
      <c r="C1983" s="24" t="s">
        <v>2654</v>
      </c>
      <c r="D1983" s="24" t="s">
        <v>1869</v>
      </c>
      <c r="E1983" s="1166">
        <v>2</v>
      </c>
    </row>
    <row r="1984" spans="1:5" ht="30" x14ac:dyDescent="0.4">
      <c r="A1984" s="1168" t="s">
        <v>975</v>
      </c>
      <c r="B1984" s="1168" t="s">
        <v>2653</v>
      </c>
      <c r="C1984" s="24" t="s">
        <v>2654</v>
      </c>
      <c r="D1984" s="24" t="s">
        <v>1869</v>
      </c>
      <c r="E1984" s="1166">
        <v>2</v>
      </c>
    </row>
    <row r="1985" spans="1:5" ht="30" x14ac:dyDescent="0.4">
      <c r="A1985" s="1168" t="s">
        <v>1110</v>
      </c>
      <c r="B1985" s="1168" t="s">
        <v>2653</v>
      </c>
      <c r="C1985" s="24" t="s">
        <v>2654</v>
      </c>
      <c r="D1985" s="24" t="s">
        <v>1869</v>
      </c>
      <c r="E1985" s="1166">
        <v>2</v>
      </c>
    </row>
    <row r="1986" spans="1:5" ht="30" x14ac:dyDescent="0.4">
      <c r="A1986" s="1168" t="s">
        <v>1115</v>
      </c>
      <c r="B1986" s="1168" t="s">
        <v>2653</v>
      </c>
      <c r="C1986" s="24" t="s">
        <v>2654</v>
      </c>
      <c r="D1986" s="24" t="s">
        <v>1869</v>
      </c>
      <c r="E1986" s="1166">
        <v>2</v>
      </c>
    </row>
    <row r="1987" spans="1:5" ht="30" x14ac:dyDescent="0.4">
      <c r="A1987" s="1168" t="s">
        <v>1116</v>
      </c>
      <c r="B1987" s="1168" t="s">
        <v>2653</v>
      </c>
      <c r="C1987" s="24" t="s">
        <v>2654</v>
      </c>
      <c r="D1987" s="24" t="s">
        <v>1869</v>
      </c>
      <c r="E1987" s="1166">
        <v>2</v>
      </c>
    </row>
    <row r="1988" spans="1:5" ht="30" x14ac:dyDescent="0.4">
      <c r="A1988" s="1168" t="s">
        <v>1118</v>
      </c>
      <c r="B1988" s="1168" t="s">
        <v>2653</v>
      </c>
      <c r="C1988" s="24" t="s">
        <v>2654</v>
      </c>
      <c r="D1988" s="24" t="s">
        <v>1869</v>
      </c>
      <c r="E1988" s="1166">
        <v>2</v>
      </c>
    </row>
    <row r="1989" spans="1:5" ht="30" x14ac:dyDescent="0.4">
      <c r="A1989" s="1168" t="s">
        <v>1129</v>
      </c>
      <c r="B1989" s="1168" t="s">
        <v>2653</v>
      </c>
      <c r="C1989" s="24" t="s">
        <v>2654</v>
      </c>
      <c r="D1989" s="24" t="s">
        <v>1869</v>
      </c>
      <c r="E1989" s="1166">
        <v>2</v>
      </c>
    </row>
    <row r="1990" spans="1:5" ht="30" x14ac:dyDescent="0.4">
      <c r="A1990" s="1168" t="s">
        <v>1132</v>
      </c>
      <c r="B1990" s="1168" t="s">
        <v>2653</v>
      </c>
      <c r="C1990" s="24" t="s">
        <v>2654</v>
      </c>
      <c r="D1990" s="24" t="s">
        <v>1869</v>
      </c>
      <c r="E1990" s="1166">
        <v>2</v>
      </c>
    </row>
    <row r="1991" spans="1:5" ht="30" x14ac:dyDescent="0.4">
      <c r="A1991" s="1168" t="s">
        <v>1133</v>
      </c>
      <c r="B1991" s="1168" t="s">
        <v>2653</v>
      </c>
      <c r="C1991" s="24" t="s">
        <v>2654</v>
      </c>
      <c r="D1991" s="24" t="s">
        <v>1869</v>
      </c>
      <c r="E1991" s="1166">
        <v>2</v>
      </c>
    </row>
    <row r="1992" spans="1:5" ht="30" x14ac:dyDescent="0.4">
      <c r="A1992" s="1168" t="s">
        <v>1144</v>
      </c>
      <c r="B1992" s="1168" t="s">
        <v>2653</v>
      </c>
      <c r="C1992" s="24" t="s">
        <v>2654</v>
      </c>
      <c r="D1992" s="24" t="s">
        <v>1869</v>
      </c>
      <c r="E1992" s="1166">
        <v>2</v>
      </c>
    </row>
    <row r="1993" spans="1:5" ht="30" x14ac:dyDescent="0.4">
      <c r="A1993" s="1168" t="s">
        <v>1148</v>
      </c>
      <c r="B1993" s="1168" t="s">
        <v>2653</v>
      </c>
      <c r="C1993" s="24" t="s">
        <v>2654</v>
      </c>
      <c r="D1993" s="24" t="s">
        <v>1869</v>
      </c>
      <c r="E1993" s="1166">
        <v>2</v>
      </c>
    </row>
    <row r="1994" spans="1:5" ht="30" x14ac:dyDescent="0.4">
      <c r="A1994" s="1168" t="s">
        <v>1149</v>
      </c>
      <c r="B1994" s="1168" t="s">
        <v>2653</v>
      </c>
      <c r="C1994" s="24" t="s">
        <v>2654</v>
      </c>
      <c r="D1994" s="24" t="s">
        <v>1869</v>
      </c>
      <c r="E1994" s="1166">
        <v>2</v>
      </c>
    </row>
    <row r="1995" spans="1:5" ht="30" x14ac:dyDescent="0.4">
      <c r="A1995" s="1168" t="s">
        <v>1152</v>
      </c>
      <c r="B1995" s="1168" t="s">
        <v>2653</v>
      </c>
      <c r="C1995" s="24" t="s">
        <v>2654</v>
      </c>
      <c r="D1995" s="24" t="s">
        <v>1869</v>
      </c>
      <c r="E1995" s="1166">
        <v>2</v>
      </c>
    </row>
    <row r="1996" spans="1:5" ht="30" x14ac:dyDescent="0.4">
      <c r="A1996" s="1168" t="s">
        <v>1153</v>
      </c>
      <c r="B1996" s="1168" t="s">
        <v>2653</v>
      </c>
      <c r="C1996" s="24" t="s">
        <v>2654</v>
      </c>
      <c r="D1996" s="24" t="s">
        <v>1869</v>
      </c>
      <c r="E1996" s="1166">
        <v>2</v>
      </c>
    </row>
    <row r="1997" spans="1:5" ht="30" x14ac:dyDescent="0.4">
      <c r="A1997" s="1168" t="s">
        <v>2699</v>
      </c>
      <c r="B1997" s="1168" t="s">
        <v>2653</v>
      </c>
      <c r="C1997" s="24" t="s">
        <v>2654</v>
      </c>
      <c r="D1997" s="24" t="s">
        <v>1869</v>
      </c>
      <c r="E1997" s="1166">
        <v>2</v>
      </c>
    </row>
    <row r="1998" spans="1:5" ht="30" x14ac:dyDescent="0.4">
      <c r="A1998" s="1168" t="s">
        <v>2700</v>
      </c>
      <c r="B1998" s="1168" t="s">
        <v>2653</v>
      </c>
      <c r="C1998" s="24" t="s">
        <v>2654</v>
      </c>
      <c r="D1998" s="24" t="s">
        <v>1869</v>
      </c>
      <c r="E1998" s="1166">
        <v>2</v>
      </c>
    </row>
    <row r="1999" spans="1:5" ht="30" x14ac:dyDescent="0.4">
      <c r="A1999" s="1168" t="s">
        <v>2701</v>
      </c>
      <c r="B1999" s="1168" t="s">
        <v>2653</v>
      </c>
      <c r="C1999" s="24" t="s">
        <v>2654</v>
      </c>
      <c r="D1999" s="24" t="s">
        <v>1869</v>
      </c>
      <c r="E1999" s="1166">
        <v>2</v>
      </c>
    </row>
    <row r="2000" spans="1:5" ht="30" x14ac:dyDescent="0.4">
      <c r="A2000" s="1168" t="s">
        <v>1164</v>
      </c>
      <c r="B2000" s="1168" t="s">
        <v>2653</v>
      </c>
      <c r="C2000" s="24" t="s">
        <v>2654</v>
      </c>
      <c r="D2000" s="24" t="s">
        <v>1869</v>
      </c>
      <c r="E2000" s="1166">
        <v>2</v>
      </c>
    </row>
    <row r="2001" spans="1:5" ht="30" x14ac:dyDescent="0.4">
      <c r="A2001" s="1168" t="s">
        <v>1171</v>
      </c>
      <c r="B2001" s="1168" t="s">
        <v>2653</v>
      </c>
      <c r="C2001" s="24" t="s">
        <v>2654</v>
      </c>
      <c r="D2001" s="24" t="s">
        <v>1869</v>
      </c>
      <c r="E2001" s="1166">
        <v>2</v>
      </c>
    </row>
    <row r="2002" spans="1:5" ht="30" x14ac:dyDescent="0.4">
      <c r="A2002" s="1168" t="s">
        <v>1173</v>
      </c>
      <c r="B2002" s="1168" t="s">
        <v>2653</v>
      </c>
      <c r="C2002" s="24" t="s">
        <v>2654</v>
      </c>
      <c r="D2002" s="24" t="s">
        <v>1869</v>
      </c>
      <c r="E2002" s="1166">
        <v>2</v>
      </c>
    </row>
    <row r="2003" spans="1:5" ht="30" x14ac:dyDescent="0.4">
      <c r="A2003" s="1168" t="s">
        <v>2702</v>
      </c>
      <c r="B2003" s="1168" t="s">
        <v>2653</v>
      </c>
      <c r="C2003" s="24" t="s">
        <v>2654</v>
      </c>
      <c r="D2003" s="24" t="s">
        <v>1869</v>
      </c>
      <c r="E2003" s="1166">
        <v>2</v>
      </c>
    </row>
    <row r="2004" spans="1:5" ht="30" x14ac:dyDescent="0.4">
      <c r="A2004" s="1168" t="s">
        <v>2703</v>
      </c>
      <c r="B2004" s="1168" t="s">
        <v>2653</v>
      </c>
      <c r="C2004" s="24" t="s">
        <v>2654</v>
      </c>
      <c r="D2004" s="24" t="s">
        <v>1869</v>
      </c>
      <c r="E2004" s="1166">
        <v>2</v>
      </c>
    </row>
    <row r="2005" spans="1:5" ht="30" x14ac:dyDescent="0.4">
      <c r="A2005" s="1168" t="s">
        <v>1174</v>
      </c>
      <c r="B2005" s="1168" t="s">
        <v>2653</v>
      </c>
      <c r="C2005" s="24" t="s">
        <v>2654</v>
      </c>
      <c r="D2005" s="24" t="s">
        <v>1869</v>
      </c>
      <c r="E2005" s="1166">
        <v>2</v>
      </c>
    </row>
    <row r="2006" spans="1:5" ht="30" x14ac:dyDescent="0.4">
      <c r="A2006" s="1168" t="s">
        <v>2704</v>
      </c>
      <c r="B2006" s="1168" t="s">
        <v>2653</v>
      </c>
      <c r="C2006" s="24" t="s">
        <v>2654</v>
      </c>
      <c r="D2006" s="24" t="s">
        <v>1869</v>
      </c>
      <c r="E2006" s="1166">
        <v>2</v>
      </c>
    </row>
    <row r="2007" spans="1:5" ht="30" x14ac:dyDescent="0.4">
      <c r="A2007" s="1168" t="s">
        <v>2705</v>
      </c>
      <c r="B2007" s="1168" t="s">
        <v>2653</v>
      </c>
      <c r="C2007" s="24" t="s">
        <v>2654</v>
      </c>
      <c r="D2007" s="24" t="s">
        <v>1869</v>
      </c>
      <c r="E2007" s="1166">
        <v>2</v>
      </c>
    </row>
    <row r="2008" spans="1:5" ht="30" x14ac:dyDescent="0.4">
      <c r="A2008" s="1168" t="s">
        <v>1101</v>
      </c>
      <c r="B2008" s="1168" t="s">
        <v>2653</v>
      </c>
      <c r="C2008" s="24" t="s">
        <v>2654</v>
      </c>
      <c r="D2008" s="24" t="s">
        <v>1869</v>
      </c>
      <c r="E2008" s="1166">
        <v>2</v>
      </c>
    </row>
    <row r="2009" spans="1:5" ht="30" x14ac:dyDescent="0.4">
      <c r="A2009" s="1168" t="s">
        <v>1177</v>
      </c>
      <c r="B2009" s="1168" t="s">
        <v>2653</v>
      </c>
      <c r="C2009" s="24" t="s">
        <v>2654</v>
      </c>
      <c r="D2009" s="24" t="s">
        <v>1869</v>
      </c>
      <c r="E2009" s="1166">
        <v>2</v>
      </c>
    </row>
    <row r="2010" spans="1:5" ht="30" x14ac:dyDescent="0.4">
      <c r="A2010" s="1168" t="s">
        <v>1184</v>
      </c>
      <c r="B2010" s="1168" t="s">
        <v>2653</v>
      </c>
      <c r="C2010" s="24" t="s">
        <v>2654</v>
      </c>
      <c r="D2010" s="24" t="s">
        <v>1869</v>
      </c>
      <c r="E2010" s="1166">
        <v>2</v>
      </c>
    </row>
    <row r="2011" spans="1:5" ht="30" x14ac:dyDescent="0.4">
      <c r="A2011" s="1168" t="s">
        <v>1202</v>
      </c>
      <c r="B2011" s="1168" t="s">
        <v>2653</v>
      </c>
      <c r="C2011" s="24" t="s">
        <v>2654</v>
      </c>
      <c r="D2011" s="24" t="s">
        <v>1869</v>
      </c>
      <c r="E2011" s="1166">
        <v>2</v>
      </c>
    </row>
    <row r="2012" spans="1:5" ht="30" x14ac:dyDescent="0.4">
      <c r="A2012" s="1168" t="s">
        <v>1214</v>
      </c>
      <c r="B2012" s="1168" t="s">
        <v>2653</v>
      </c>
      <c r="C2012" s="24" t="s">
        <v>2654</v>
      </c>
      <c r="D2012" s="24" t="s">
        <v>1869</v>
      </c>
      <c r="E2012" s="1166">
        <v>2</v>
      </c>
    </row>
    <row r="2013" spans="1:5" ht="30" x14ac:dyDescent="0.4">
      <c r="A2013" s="1168" t="s">
        <v>1215</v>
      </c>
      <c r="B2013" s="1168" t="s">
        <v>2653</v>
      </c>
      <c r="C2013" s="24" t="s">
        <v>2654</v>
      </c>
      <c r="D2013" s="24" t="s">
        <v>1869</v>
      </c>
      <c r="E2013" s="1166">
        <v>2</v>
      </c>
    </row>
    <row r="2014" spans="1:5" ht="30" x14ac:dyDescent="0.4">
      <c r="A2014" s="1168" t="s">
        <v>1217</v>
      </c>
      <c r="B2014" s="1168" t="s">
        <v>2653</v>
      </c>
      <c r="C2014" s="24" t="s">
        <v>2654</v>
      </c>
      <c r="D2014" s="24" t="s">
        <v>1869</v>
      </c>
      <c r="E2014" s="1166">
        <v>2</v>
      </c>
    </row>
    <row r="2015" spans="1:5" ht="30" x14ac:dyDescent="0.4">
      <c r="A2015" s="1168" t="s">
        <v>1235</v>
      </c>
      <c r="B2015" s="1168" t="s">
        <v>2653</v>
      </c>
      <c r="C2015" s="24" t="s">
        <v>2654</v>
      </c>
      <c r="D2015" s="24" t="s">
        <v>1869</v>
      </c>
      <c r="E2015" s="1166">
        <v>2</v>
      </c>
    </row>
    <row r="2016" spans="1:5" ht="30" x14ac:dyDescent="0.4">
      <c r="A2016" s="1168" t="s">
        <v>1236</v>
      </c>
      <c r="B2016" s="1168" t="s">
        <v>2653</v>
      </c>
      <c r="C2016" s="24" t="s">
        <v>2654</v>
      </c>
      <c r="D2016" s="24" t="s">
        <v>1869</v>
      </c>
      <c r="E2016" s="1166">
        <v>2</v>
      </c>
    </row>
    <row r="2017" spans="1:5" ht="30" x14ac:dyDescent="0.4">
      <c r="A2017" s="1168" t="s">
        <v>1244</v>
      </c>
      <c r="B2017" s="1168" t="s">
        <v>2653</v>
      </c>
      <c r="C2017" s="24" t="s">
        <v>2654</v>
      </c>
      <c r="D2017" s="24" t="s">
        <v>1869</v>
      </c>
      <c r="E2017" s="1166">
        <v>2</v>
      </c>
    </row>
    <row r="2018" spans="1:5" ht="30" x14ac:dyDescent="0.4">
      <c r="A2018" s="1168" t="s">
        <v>2706</v>
      </c>
      <c r="B2018" s="1168" t="s">
        <v>2653</v>
      </c>
      <c r="C2018" s="24" t="s">
        <v>2654</v>
      </c>
      <c r="D2018" s="24" t="s">
        <v>1869</v>
      </c>
      <c r="E2018" s="1166">
        <v>2</v>
      </c>
    </row>
    <row r="2019" spans="1:5" ht="30" x14ac:dyDescent="0.4">
      <c r="A2019" s="1168" t="s">
        <v>1247</v>
      </c>
      <c r="B2019" s="1168" t="s">
        <v>2653</v>
      </c>
      <c r="C2019" s="24" t="s">
        <v>2654</v>
      </c>
      <c r="D2019" s="24" t="s">
        <v>1869</v>
      </c>
      <c r="E2019" s="1166">
        <v>2</v>
      </c>
    </row>
    <row r="2020" spans="1:5" ht="30" x14ac:dyDescent="0.4">
      <c r="A2020" s="1168" t="s">
        <v>1248</v>
      </c>
      <c r="B2020" s="1168" t="s">
        <v>2653</v>
      </c>
      <c r="C2020" s="24" t="s">
        <v>2654</v>
      </c>
      <c r="D2020" s="24" t="s">
        <v>1869</v>
      </c>
      <c r="E2020" s="1166">
        <v>2</v>
      </c>
    </row>
    <row r="2021" spans="1:5" ht="30" x14ac:dyDescent="0.4">
      <c r="A2021" s="1168" t="s">
        <v>1250</v>
      </c>
      <c r="B2021" s="1168" t="s">
        <v>2653</v>
      </c>
      <c r="C2021" s="24" t="s">
        <v>2654</v>
      </c>
      <c r="D2021" s="24" t="s">
        <v>1869</v>
      </c>
      <c r="E2021" s="1166">
        <v>2</v>
      </c>
    </row>
    <row r="2022" spans="1:5" ht="30" x14ac:dyDescent="0.4">
      <c r="A2022" s="1168" t="s">
        <v>1254</v>
      </c>
      <c r="B2022" s="1168" t="s">
        <v>2653</v>
      </c>
      <c r="C2022" s="24" t="s">
        <v>2654</v>
      </c>
      <c r="D2022" s="24" t="s">
        <v>1869</v>
      </c>
      <c r="E2022" s="1166">
        <v>2</v>
      </c>
    </row>
    <row r="2023" spans="1:5" ht="30" x14ac:dyDescent="0.4">
      <c r="A2023" s="1168" t="s">
        <v>1265</v>
      </c>
      <c r="B2023" s="1168" t="s">
        <v>2653</v>
      </c>
      <c r="C2023" s="24" t="s">
        <v>2654</v>
      </c>
      <c r="D2023" s="24" t="s">
        <v>1869</v>
      </c>
      <c r="E2023" s="1166">
        <v>2</v>
      </c>
    </row>
    <row r="2024" spans="1:5" ht="30" x14ac:dyDescent="0.4">
      <c r="A2024" s="1168" t="s">
        <v>1266</v>
      </c>
      <c r="B2024" s="1168" t="s">
        <v>2653</v>
      </c>
      <c r="C2024" s="24" t="s">
        <v>2654</v>
      </c>
      <c r="D2024" s="24" t="s">
        <v>1869</v>
      </c>
      <c r="E2024" s="1166">
        <v>2</v>
      </c>
    </row>
    <row r="2025" spans="1:5" ht="30" x14ac:dyDescent="0.4">
      <c r="A2025" s="1168" t="s">
        <v>1267</v>
      </c>
      <c r="B2025" s="1168" t="s">
        <v>2653</v>
      </c>
      <c r="C2025" s="24" t="s">
        <v>2654</v>
      </c>
      <c r="D2025" s="24" t="s">
        <v>1869</v>
      </c>
      <c r="E2025" s="1166">
        <v>2</v>
      </c>
    </row>
    <row r="2026" spans="1:5" ht="30" x14ac:dyDescent="0.4">
      <c r="A2026" s="1168" t="s">
        <v>1269</v>
      </c>
      <c r="B2026" s="1168" t="s">
        <v>2653</v>
      </c>
      <c r="C2026" s="24" t="s">
        <v>2654</v>
      </c>
      <c r="D2026" s="24" t="s">
        <v>1869</v>
      </c>
      <c r="E2026" s="1166">
        <v>2</v>
      </c>
    </row>
    <row r="2027" spans="1:5" ht="30" x14ac:dyDescent="0.4">
      <c r="A2027" s="1168" t="s">
        <v>1303</v>
      </c>
      <c r="B2027" s="1168" t="s">
        <v>2653</v>
      </c>
      <c r="C2027" s="24" t="s">
        <v>2654</v>
      </c>
      <c r="D2027" s="24" t="s">
        <v>1869</v>
      </c>
      <c r="E2027" s="1166">
        <v>2</v>
      </c>
    </row>
    <row r="2028" spans="1:5" ht="30" x14ac:dyDescent="0.4">
      <c r="A2028" s="1168" t="s">
        <v>1306</v>
      </c>
      <c r="B2028" s="1168" t="s">
        <v>2653</v>
      </c>
      <c r="C2028" s="24" t="s">
        <v>2654</v>
      </c>
      <c r="D2028" s="24" t="s">
        <v>1869</v>
      </c>
      <c r="E2028" s="1166">
        <v>2</v>
      </c>
    </row>
    <row r="2029" spans="1:5" ht="30" x14ac:dyDescent="0.4">
      <c r="A2029" s="1168" t="s">
        <v>1309</v>
      </c>
      <c r="B2029" s="1168" t="s">
        <v>2653</v>
      </c>
      <c r="C2029" s="24" t="s">
        <v>2654</v>
      </c>
      <c r="D2029" s="24" t="s">
        <v>1869</v>
      </c>
      <c r="E2029" s="1166">
        <v>2</v>
      </c>
    </row>
    <row r="2030" spans="1:5" ht="30" x14ac:dyDescent="0.4">
      <c r="A2030" s="1168" t="s">
        <v>1311</v>
      </c>
      <c r="B2030" s="1168" t="s">
        <v>2653</v>
      </c>
      <c r="C2030" s="24" t="s">
        <v>2654</v>
      </c>
      <c r="D2030" s="24" t="s">
        <v>1869</v>
      </c>
      <c r="E2030" s="1166">
        <v>2</v>
      </c>
    </row>
    <row r="2031" spans="1:5" ht="30" x14ac:dyDescent="0.4">
      <c r="A2031" s="1168" t="s">
        <v>1314</v>
      </c>
      <c r="B2031" s="1168" t="s">
        <v>2653</v>
      </c>
      <c r="C2031" s="24" t="s">
        <v>2654</v>
      </c>
      <c r="D2031" s="24" t="s">
        <v>1869</v>
      </c>
      <c r="E2031" s="1166">
        <v>2</v>
      </c>
    </row>
    <row r="2032" spans="1:5" ht="30" x14ac:dyDescent="0.4">
      <c r="A2032" s="1168" t="s">
        <v>1315</v>
      </c>
      <c r="B2032" s="1168" t="s">
        <v>2653</v>
      </c>
      <c r="C2032" s="24" t="s">
        <v>2654</v>
      </c>
      <c r="D2032" s="24" t="s">
        <v>1869</v>
      </c>
      <c r="E2032" s="1166">
        <v>2</v>
      </c>
    </row>
    <row r="2033" spans="1:5" ht="30" x14ac:dyDescent="0.4">
      <c r="A2033" s="1168" t="s">
        <v>1323</v>
      </c>
      <c r="B2033" s="1168" t="s">
        <v>2653</v>
      </c>
      <c r="C2033" s="24" t="s">
        <v>2654</v>
      </c>
      <c r="D2033" s="24" t="s">
        <v>1869</v>
      </c>
      <c r="E2033" s="1166">
        <v>2</v>
      </c>
    </row>
    <row r="2034" spans="1:5" ht="30" x14ac:dyDescent="0.4">
      <c r="A2034" s="1168" t="s">
        <v>1329</v>
      </c>
      <c r="B2034" s="1168" t="s">
        <v>2653</v>
      </c>
      <c r="C2034" s="24" t="s">
        <v>2654</v>
      </c>
      <c r="D2034" s="24" t="s">
        <v>1869</v>
      </c>
      <c r="E2034" s="1166">
        <v>2</v>
      </c>
    </row>
    <row r="2035" spans="1:5" ht="30" x14ac:dyDescent="0.4">
      <c r="A2035" s="1168" t="s">
        <v>1331</v>
      </c>
      <c r="B2035" s="1168" t="s">
        <v>2653</v>
      </c>
      <c r="C2035" s="24" t="s">
        <v>2654</v>
      </c>
      <c r="D2035" s="24" t="s">
        <v>1869</v>
      </c>
      <c r="E2035" s="1166">
        <v>2</v>
      </c>
    </row>
    <row r="2036" spans="1:5" ht="30" x14ac:dyDescent="0.4">
      <c r="A2036" s="1168" t="s">
        <v>1341</v>
      </c>
      <c r="B2036" s="1168" t="s">
        <v>2653</v>
      </c>
      <c r="C2036" s="24" t="s">
        <v>2654</v>
      </c>
      <c r="D2036" s="24" t="s">
        <v>1869</v>
      </c>
      <c r="E2036" s="1166">
        <v>2</v>
      </c>
    </row>
    <row r="2037" spans="1:5" ht="30" x14ac:dyDescent="0.4">
      <c r="A2037" s="1168" t="s">
        <v>1348</v>
      </c>
      <c r="B2037" s="1168" t="s">
        <v>2653</v>
      </c>
      <c r="C2037" s="24" t="s">
        <v>2654</v>
      </c>
      <c r="D2037" s="24" t="s">
        <v>1869</v>
      </c>
      <c r="E2037" s="1166">
        <v>2</v>
      </c>
    </row>
    <row r="2038" spans="1:5" ht="30" x14ac:dyDescent="0.4">
      <c r="A2038" s="1168" t="s">
        <v>1350</v>
      </c>
      <c r="B2038" s="1168" t="s">
        <v>2653</v>
      </c>
      <c r="C2038" s="24" t="s">
        <v>2654</v>
      </c>
      <c r="D2038" s="24" t="s">
        <v>1869</v>
      </c>
      <c r="E2038" s="1166">
        <v>2</v>
      </c>
    </row>
    <row r="2039" spans="1:5" ht="30" x14ac:dyDescent="0.4">
      <c r="A2039" s="1168" t="s">
        <v>1352</v>
      </c>
      <c r="B2039" s="1168" t="s">
        <v>2653</v>
      </c>
      <c r="C2039" s="24" t="s">
        <v>2654</v>
      </c>
      <c r="D2039" s="24" t="s">
        <v>1869</v>
      </c>
      <c r="E2039" s="1166">
        <v>2</v>
      </c>
    </row>
    <row r="2040" spans="1:5" ht="30" x14ac:dyDescent="0.4">
      <c r="A2040" s="1168" t="s">
        <v>1355</v>
      </c>
      <c r="B2040" s="1168" t="s">
        <v>2653</v>
      </c>
      <c r="C2040" s="24" t="s">
        <v>2654</v>
      </c>
      <c r="D2040" s="24" t="s">
        <v>1869</v>
      </c>
      <c r="E2040" s="1166">
        <v>2</v>
      </c>
    </row>
    <row r="2041" spans="1:5" ht="30" x14ac:dyDescent="0.4">
      <c r="A2041" s="1168" t="s">
        <v>1356</v>
      </c>
      <c r="B2041" s="1168" t="s">
        <v>2653</v>
      </c>
      <c r="C2041" s="24" t="s">
        <v>2654</v>
      </c>
      <c r="D2041" s="24" t="s">
        <v>1869</v>
      </c>
      <c r="E2041" s="1166">
        <v>2</v>
      </c>
    </row>
    <row r="2042" spans="1:5" ht="30" x14ac:dyDescent="0.4">
      <c r="A2042" s="1168" t="s">
        <v>1357</v>
      </c>
      <c r="B2042" s="1168" t="s">
        <v>2653</v>
      </c>
      <c r="C2042" s="24" t="s">
        <v>2654</v>
      </c>
      <c r="D2042" s="24" t="s">
        <v>1869</v>
      </c>
      <c r="E2042" s="1166">
        <v>2</v>
      </c>
    </row>
    <row r="2043" spans="1:5" ht="30" x14ac:dyDescent="0.4">
      <c r="A2043" s="1168" t="s">
        <v>1367</v>
      </c>
      <c r="B2043" s="1168" t="s">
        <v>2653</v>
      </c>
      <c r="C2043" s="24" t="s">
        <v>2654</v>
      </c>
      <c r="D2043" s="24" t="s">
        <v>1869</v>
      </c>
      <c r="E2043" s="1166">
        <v>2</v>
      </c>
    </row>
    <row r="2044" spans="1:5" ht="30" x14ac:dyDescent="0.4">
      <c r="A2044" s="1168" t="s">
        <v>1368</v>
      </c>
      <c r="B2044" s="1168" t="s">
        <v>2653</v>
      </c>
      <c r="C2044" s="24" t="s">
        <v>2654</v>
      </c>
      <c r="D2044" s="24" t="s">
        <v>1869</v>
      </c>
      <c r="E2044" s="1166">
        <v>2</v>
      </c>
    </row>
    <row r="2045" spans="1:5" ht="30" x14ac:dyDescent="0.4">
      <c r="A2045" s="1168" t="s">
        <v>1371</v>
      </c>
      <c r="B2045" s="1168" t="s">
        <v>2653</v>
      </c>
      <c r="C2045" s="24" t="s">
        <v>2654</v>
      </c>
      <c r="D2045" s="24" t="s">
        <v>1869</v>
      </c>
      <c r="E2045" s="1166">
        <v>2</v>
      </c>
    </row>
    <row r="2046" spans="1:5" ht="30" x14ac:dyDescent="0.4">
      <c r="A2046" s="1168" t="s">
        <v>1372</v>
      </c>
      <c r="B2046" s="1168" t="s">
        <v>2653</v>
      </c>
      <c r="C2046" s="24" t="s">
        <v>2654</v>
      </c>
      <c r="D2046" s="24" t="s">
        <v>1869</v>
      </c>
      <c r="E2046" s="1166">
        <v>2</v>
      </c>
    </row>
    <row r="2047" spans="1:5" ht="30" x14ac:dyDescent="0.4">
      <c r="A2047" s="1168" t="s">
        <v>1375</v>
      </c>
      <c r="B2047" s="1168" t="s">
        <v>2653</v>
      </c>
      <c r="C2047" s="24" t="s">
        <v>2654</v>
      </c>
      <c r="D2047" s="24" t="s">
        <v>1869</v>
      </c>
      <c r="E2047" s="1166">
        <v>2</v>
      </c>
    </row>
    <row r="2048" spans="1:5" ht="30" x14ac:dyDescent="0.4">
      <c r="A2048" s="1168" t="s">
        <v>1387</v>
      </c>
      <c r="B2048" s="1168" t="s">
        <v>2653</v>
      </c>
      <c r="C2048" s="24" t="s">
        <v>2654</v>
      </c>
      <c r="D2048" s="24" t="s">
        <v>1869</v>
      </c>
      <c r="E2048" s="1166">
        <v>2</v>
      </c>
    </row>
    <row r="2049" spans="1:5" ht="30" x14ac:dyDescent="0.4">
      <c r="A2049" s="1168" t="s">
        <v>1390</v>
      </c>
      <c r="B2049" s="1168" t="s">
        <v>2653</v>
      </c>
      <c r="C2049" s="24" t="s">
        <v>2654</v>
      </c>
      <c r="D2049" s="24" t="s">
        <v>1869</v>
      </c>
      <c r="E2049" s="1166">
        <v>2</v>
      </c>
    </row>
    <row r="2050" spans="1:5" ht="30" x14ac:dyDescent="0.4">
      <c r="A2050" s="1168" t="s">
        <v>1176</v>
      </c>
      <c r="B2050" s="1168" t="s">
        <v>2653</v>
      </c>
      <c r="C2050" s="24" t="s">
        <v>2654</v>
      </c>
      <c r="D2050" s="24" t="s">
        <v>1869</v>
      </c>
      <c r="E2050" s="1166">
        <v>2</v>
      </c>
    </row>
    <row r="2051" spans="1:5" ht="30" x14ac:dyDescent="0.4">
      <c r="A2051" s="1168" t="s">
        <v>1398</v>
      </c>
      <c r="B2051" s="1168" t="s">
        <v>2653</v>
      </c>
      <c r="C2051" s="24" t="s">
        <v>2654</v>
      </c>
      <c r="D2051" s="24" t="s">
        <v>1869</v>
      </c>
      <c r="E2051" s="1166">
        <v>2</v>
      </c>
    </row>
    <row r="2052" spans="1:5" ht="30" x14ac:dyDescent="0.4">
      <c r="A2052" s="1168" t="s">
        <v>1404</v>
      </c>
      <c r="B2052" s="1168" t="s">
        <v>2653</v>
      </c>
      <c r="C2052" s="24" t="s">
        <v>2654</v>
      </c>
      <c r="D2052" s="24" t="s">
        <v>1869</v>
      </c>
      <c r="E2052" s="1166">
        <v>2</v>
      </c>
    </row>
    <row r="2053" spans="1:5" ht="30" x14ac:dyDescent="0.4">
      <c r="A2053" s="1168" t="s">
        <v>1410</v>
      </c>
      <c r="B2053" s="1168" t="s">
        <v>2653</v>
      </c>
      <c r="C2053" s="24" t="s">
        <v>2654</v>
      </c>
      <c r="D2053" s="24" t="s">
        <v>1869</v>
      </c>
      <c r="E2053" s="1166">
        <v>2</v>
      </c>
    </row>
    <row r="2054" spans="1:5" ht="30" x14ac:dyDescent="0.4">
      <c r="A2054" s="1168" t="s">
        <v>1412</v>
      </c>
      <c r="B2054" s="1168" t="s">
        <v>2653</v>
      </c>
      <c r="C2054" s="24" t="s">
        <v>2654</v>
      </c>
      <c r="D2054" s="24" t="s">
        <v>1869</v>
      </c>
      <c r="E2054" s="1166">
        <v>2</v>
      </c>
    </row>
    <row r="2055" spans="1:5" ht="30" x14ac:dyDescent="0.4">
      <c r="A2055" s="1168" t="s">
        <v>1413</v>
      </c>
      <c r="B2055" s="1168" t="s">
        <v>2653</v>
      </c>
      <c r="C2055" s="24" t="s">
        <v>2654</v>
      </c>
      <c r="D2055" s="24" t="s">
        <v>1869</v>
      </c>
      <c r="E2055" s="1166">
        <v>2</v>
      </c>
    </row>
    <row r="2056" spans="1:5" ht="30" x14ac:dyDescent="0.4">
      <c r="A2056" s="1168" t="s">
        <v>1414</v>
      </c>
      <c r="B2056" s="1168" t="s">
        <v>2653</v>
      </c>
      <c r="C2056" s="24" t="s">
        <v>2654</v>
      </c>
      <c r="D2056" s="24" t="s">
        <v>1869</v>
      </c>
      <c r="E2056" s="1166">
        <v>2</v>
      </c>
    </row>
    <row r="2057" spans="1:5" ht="30" x14ac:dyDescent="0.4">
      <c r="A2057" s="1168" t="s">
        <v>1418</v>
      </c>
      <c r="B2057" s="1168" t="s">
        <v>2653</v>
      </c>
      <c r="C2057" s="24" t="s">
        <v>2654</v>
      </c>
      <c r="D2057" s="24" t="s">
        <v>1869</v>
      </c>
      <c r="E2057" s="1166">
        <v>2</v>
      </c>
    </row>
    <row r="2058" spans="1:5" ht="30" x14ac:dyDescent="0.4">
      <c r="A2058" s="1168" t="s">
        <v>1419</v>
      </c>
      <c r="B2058" s="1168" t="s">
        <v>2653</v>
      </c>
      <c r="C2058" s="24" t="s">
        <v>2654</v>
      </c>
      <c r="D2058" s="24" t="s">
        <v>1869</v>
      </c>
      <c r="E2058" s="1166">
        <v>2</v>
      </c>
    </row>
    <row r="2059" spans="1:5" ht="30" x14ac:dyDescent="0.4">
      <c r="A2059" s="1168" t="s">
        <v>1420</v>
      </c>
      <c r="B2059" s="1168" t="s">
        <v>2653</v>
      </c>
      <c r="C2059" s="24" t="s">
        <v>2654</v>
      </c>
      <c r="D2059" s="24" t="s">
        <v>1869</v>
      </c>
      <c r="E2059" s="1166">
        <v>2</v>
      </c>
    </row>
    <row r="2060" spans="1:5" ht="30" x14ac:dyDescent="0.4">
      <c r="A2060" s="1168" t="s">
        <v>1422</v>
      </c>
      <c r="B2060" s="1168" t="s">
        <v>2653</v>
      </c>
      <c r="C2060" s="24" t="s">
        <v>2654</v>
      </c>
      <c r="D2060" s="24" t="s">
        <v>1869</v>
      </c>
      <c r="E2060" s="1166">
        <v>2</v>
      </c>
    </row>
    <row r="2061" spans="1:5" ht="30" x14ac:dyDescent="0.4">
      <c r="A2061" s="1168" t="s">
        <v>1424</v>
      </c>
      <c r="B2061" s="1168" t="s">
        <v>2653</v>
      </c>
      <c r="C2061" s="24" t="s">
        <v>2654</v>
      </c>
      <c r="D2061" s="24" t="s">
        <v>1869</v>
      </c>
      <c r="E2061" s="1166">
        <v>2</v>
      </c>
    </row>
    <row r="2062" spans="1:5" ht="30" x14ac:dyDescent="0.4">
      <c r="A2062" s="1168" t="s">
        <v>1425</v>
      </c>
      <c r="B2062" s="1168" t="s">
        <v>2653</v>
      </c>
      <c r="C2062" s="24" t="s">
        <v>2654</v>
      </c>
      <c r="D2062" s="24" t="s">
        <v>1869</v>
      </c>
      <c r="E2062" s="1166">
        <v>2</v>
      </c>
    </row>
    <row r="2063" spans="1:5" ht="30" x14ac:dyDescent="0.4">
      <c r="A2063" s="1168" t="s">
        <v>1426</v>
      </c>
      <c r="B2063" s="1168" t="s">
        <v>2653</v>
      </c>
      <c r="C2063" s="24" t="s">
        <v>2654</v>
      </c>
      <c r="D2063" s="24" t="s">
        <v>1869</v>
      </c>
      <c r="E2063" s="1166">
        <v>2</v>
      </c>
    </row>
    <row r="2064" spans="1:5" ht="30" x14ac:dyDescent="0.4">
      <c r="A2064" s="1168" t="s">
        <v>1393</v>
      </c>
      <c r="B2064" s="1168" t="s">
        <v>2653</v>
      </c>
      <c r="C2064" s="24" t="s">
        <v>2654</v>
      </c>
      <c r="D2064" s="24" t="s">
        <v>1869</v>
      </c>
      <c r="E2064" s="1166">
        <v>2</v>
      </c>
    </row>
    <row r="2065" spans="1:5" ht="30" x14ac:dyDescent="0.4">
      <c r="A2065" s="1168" t="s">
        <v>1428</v>
      </c>
      <c r="B2065" s="1168" t="s">
        <v>2653</v>
      </c>
      <c r="C2065" s="24" t="s">
        <v>2654</v>
      </c>
      <c r="D2065" s="24" t="s">
        <v>1869</v>
      </c>
      <c r="E2065" s="1166">
        <v>2</v>
      </c>
    </row>
    <row r="2066" spans="1:5" ht="30" x14ac:dyDescent="0.4">
      <c r="A2066" s="1168" t="s">
        <v>1436</v>
      </c>
      <c r="B2066" s="1168" t="s">
        <v>2653</v>
      </c>
      <c r="C2066" s="24" t="s">
        <v>2654</v>
      </c>
      <c r="D2066" s="24" t="s">
        <v>1869</v>
      </c>
      <c r="E2066" s="1166">
        <v>2</v>
      </c>
    </row>
    <row r="2067" spans="1:5" ht="30" x14ac:dyDescent="0.4">
      <c r="A2067" s="1168" t="s">
        <v>1437</v>
      </c>
      <c r="B2067" s="1168" t="s">
        <v>2653</v>
      </c>
      <c r="C2067" s="24" t="s">
        <v>2654</v>
      </c>
      <c r="D2067" s="24" t="s">
        <v>1869</v>
      </c>
      <c r="E2067" s="1166">
        <v>2</v>
      </c>
    </row>
    <row r="2068" spans="1:5" ht="30" x14ac:dyDescent="0.4">
      <c r="A2068" s="1168" t="s">
        <v>1443</v>
      </c>
      <c r="B2068" s="1168" t="s">
        <v>2653</v>
      </c>
      <c r="C2068" s="24" t="s">
        <v>2654</v>
      </c>
      <c r="D2068" s="24" t="s">
        <v>1869</v>
      </c>
      <c r="E2068" s="1166">
        <v>2</v>
      </c>
    </row>
    <row r="2069" spans="1:5" ht="30" x14ac:dyDescent="0.4">
      <c r="A2069" s="1168" t="s">
        <v>1447</v>
      </c>
      <c r="B2069" s="1168" t="s">
        <v>2653</v>
      </c>
      <c r="C2069" s="24" t="s">
        <v>2654</v>
      </c>
      <c r="D2069" s="24" t="s">
        <v>1869</v>
      </c>
      <c r="E2069" s="1166">
        <v>2</v>
      </c>
    </row>
    <row r="2070" spans="1:5" ht="30" x14ac:dyDescent="0.4">
      <c r="A2070" s="1168" t="s">
        <v>1448</v>
      </c>
      <c r="B2070" s="1168" t="s">
        <v>2653</v>
      </c>
      <c r="C2070" s="24" t="s">
        <v>2654</v>
      </c>
      <c r="D2070" s="24" t="s">
        <v>1869</v>
      </c>
      <c r="E2070" s="1166">
        <v>2</v>
      </c>
    </row>
    <row r="2071" spans="1:5" ht="30" x14ac:dyDescent="0.4">
      <c r="A2071" s="1168" t="s">
        <v>1449</v>
      </c>
      <c r="B2071" s="1168" t="s">
        <v>2653</v>
      </c>
      <c r="C2071" s="24" t="s">
        <v>2654</v>
      </c>
      <c r="D2071" s="24" t="s">
        <v>1869</v>
      </c>
      <c r="E2071" s="1166">
        <v>2</v>
      </c>
    </row>
    <row r="2072" spans="1:5" ht="30" x14ac:dyDescent="0.4">
      <c r="A2072" s="1168" t="s">
        <v>1450</v>
      </c>
      <c r="B2072" s="1168" t="s">
        <v>2653</v>
      </c>
      <c r="C2072" s="24" t="s">
        <v>2654</v>
      </c>
      <c r="D2072" s="24" t="s">
        <v>1869</v>
      </c>
      <c r="E2072" s="1166">
        <v>2</v>
      </c>
    </row>
    <row r="2073" spans="1:5" ht="30" x14ac:dyDescent="0.4">
      <c r="A2073" s="1168" t="s">
        <v>2707</v>
      </c>
      <c r="B2073" s="1168" t="s">
        <v>2653</v>
      </c>
      <c r="C2073" s="24" t="s">
        <v>2654</v>
      </c>
      <c r="D2073" s="24" t="s">
        <v>1869</v>
      </c>
      <c r="E2073" s="1166">
        <v>2</v>
      </c>
    </row>
    <row r="2074" spans="1:5" ht="30" x14ac:dyDescent="0.4">
      <c r="A2074" s="1168" t="s">
        <v>2708</v>
      </c>
      <c r="B2074" s="1168" t="s">
        <v>2653</v>
      </c>
      <c r="C2074" s="24" t="s">
        <v>2654</v>
      </c>
      <c r="D2074" s="24" t="s">
        <v>1869</v>
      </c>
      <c r="E2074" s="1166">
        <v>2</v>
      </c>
    </row>
    <row r="2075" spans="1:5" ht="30" x14ac:dyDescent="0.4">
      <c r="A2075" s="1168" t="s">
        <v>1451</v>
      </c>
      <c r="B2075" s="1168" t="s">
        <v>2653</v>
      </c>
      <c r="C2075" s="24" t="s">
        <v>2654</v>
      </c>
      <c r="D2075" s="24" t="s">
        <v>1869</v>
      </c>
      <c r="E2075" s="1166">
        <v>2</v>
      </c>
    </row>
    <row r="2076" spans="1:5" ht="30" x14ac:dyDescent="0.4">
      <c r="A2076" s="1168" t="s">
        <v>1452</v>
      </c>
      <c r="B2076" s="1168" t="s">
        <v>2653</v>
      </c>
      <c r="C2076" s="24" t="s">
        <v>2654</v>
      </c>
      <c r="D2076" s="24" t="s">
        <v>1869</v>
      </c>
      <c r="E2076" s="1166">
        <v>2</v>
      </c>
    </row>
    <row r="2077" spans="1:5" ht="30" x14ac:dyDescent="0.4">
      <c r="A2077" s="1168" t="s">
        <v>2709</v>
      </c>
      <c r="B2077" s="1168" t="s">
        <v>2653</v>
      </c>
      <c r="C2077" s="24" t="s">
        <v>2654</v>
      </c>
      <c r="D2077" s="24" t="s">
        <v>1869</v>
      </c>
      <c r="E2077" s="1166">
        <v>2</v>
      </c>
    </row>
    <row r="2078" spans="1:5" ht="30" x14ac:dyDescent="0.4">
      <c r="A2078" s="1168" t="s">
        <v>1427</v>
      </c>
      <c r="B2078" s="1168" t="s">
        <v>2653</v>
      </c>
      <c r="C2078" s="24" t="s">
        <v>2654</v>
      </c>
      <c r="D2078" s="24" t="s">
        <v>1869</v>
      </c>
      <c r="E2078" s="1166">
        <v>2</v>
      </c>
    </row>
    <row r="2079" spans="1:5" ht="30" x14ac:dyDescent="0.4">
      <c r="A2079" s="1168" t="s">
        <v>2710</v>
      </c>
      <c r="B2079" s="1168" t="s">
        <v>2653</v>
      </c>
      <c r="C2079" s="24" t="s">
        <v>2654</v>
      </c>
      <c r="D2079" s="24" t="s">
        <v>1869</v>
      </c>
      <c r="E2079" s="1166">
        <v>2</v>
      </c>
    </row>
    <row r="2080" spans="1:5" ht="30" x14ac:dyDescent="0.4">
      <c r="A2080" s="1168" t="s">
        <v>2711</v>
      </c>
      <c r="B2080" s="1168" t="s">
        <v>2653</v>
      </c>
      <c r="C2080" s="24" t="s">
        <v>2654</v>
      </c>
      <c r="D2080" s="24" t="s">
        <v>1869</v>
      </c>
      <c r="E2080" s="1166">
        <v>2</v>
      </c>
    </row>
    <row r="2081" spans="1:5" ht="30" x14ac:dyDescent="0.4">
      <c r="A2081" s="1168" t="s">
        <v>2712</v>
      </c>
      <c r="B2081" s="1168" t="s">
        <v>2653</v>
      </c>
      <c r="C2081" s="24" t="s">
        <v>2654</v>
      </c>
      <c r="D2081" s="24" t="s">
        <v>1869</v>
      </c>
      <c r="E2081" s="1166">
        <v>2</v>
      </c>
    </row>
    <row r="2082" spans="1:5" ht="30" x14ac:dyDescent="0.4">
      <c r="A2082" s="1168" t="s">
        <v>2713</v>
      </c>
      <c r="B2082" s="1168" t="s">
        <v>2653</v>
      </c>
      <c r="C2082" s="24" t="s">
        <v>2654</v>
      </c>
      <c r="D2082" s="24" t="s">
        <v>1869</v>
      </c>
      <c r="E2082" s="1166">
        <v>2</v>
      </c>
    </row>
    <row r="2083" spans="1:5" ht="30" x14ac:dyDescent="0.4">
      <c r="A2083" s="1168" t="s">
        <v>2714</v>
      </c>
      <c r="B2083" s="1168" t="s">
        <v>2653</v>
      </c>
      <c r="C2083" s="1168" t="s">
        <v>2654</v>
      </c>
      <c r="D2083" s="1168" t="s">
        <v>1869</v>
      </c>
      <c r="E2083" s="1166">
        <v>2</v>
      </c>
    </row>
    <row r="2084" spans="1:5" ht="30" x14ac:dyDescent="0.4">
      <c r="A2084" s="1168" t="s">
        <v>1662</v>
      </c>
      <c r="B2084" s="1168" t="s">
        <v>2653</v>
      </c>
      <c r="C2084" s="24" t="s">
        <v>2654</v>
      </c>
      <c r="D2084" s="24" t="s">
        <v>1869</v>
      </c>
      <c r="E2084" s="1166">
        <v>2</v>
      </c>
    </row>
    <row r="2085" spans="1:5" ht="30" x14ac:dyDescent="0.4">
      <c r="A2085" s="1168" t="s">
        <v>2715</v>
      </c>
      <c r="B2085" s="1168" t="s">
        <v>2653</v>
      </c>
      <c r="C2085" s="24" t="s">
        <v>2654</v>
      </c>
      <c r="D2085" s="24" t="s">
        <v>1869</v>
      </c>
      <c r="E2085" s="1166">
        <v>2</v>
      </c>
    </row>
    <row r="2086" spans="1:5" ht="30" x14ac:dyDescent="0.4">
      <c r="A2086" s="1168" t="s">
        <v>2716</v>
      </c>
      <c r="B2086" s="1168" t="s">
        <v>2653</v>
      </c>
      <c r="C2086" s="24" t="s">
        <v>2654</v>
      </c>
      <c r="D2086" s="24" t="s">
        <v>1869</v>
      </c>
      <c r="E2086" s="1166">
        <v>2</v>
      </c>
    </row>
    <row r="2087" spans="1:5" ht="30" x14ac:dyDescent="0.4">
      <c r="A2087" s="1168" t="s">
        <v>2717</v>
      </c>
      <c r="B2087" s="1168" t="s">
        <v>2653</v>
      </c>
      <c r="C2087" s="24" t="s">
        <v>2654</v>
      </c>
      <c r="D2087" s="24" t="s">
        <v>1869</v>
      </c>
      <c r="E2087" s="1166">
        <v>2</v>
      </c>
    </row>
    <row r="2088" spans="1:5" ht="30" x14ac:dyDescent="0.4">
      <c r="A2088" s="1168" t="s">
        <v>1671</v>
      </c>
      <c r="B2088" s="1168" t="s">
        <v>2653</v>
      </c>
      <c r="C2088" s="24" t="s">
        <v>2654</v>
      </c>
      <c r="D2088" s="24" t="s">
        <v>1869</v>
      </c>
      <c r="E2088" s="1166">
        <v>2</v>
      </c>
    </row>
    <row r="2089" spans="1:5" ht="30" x14ac:dyDescent="0.4">
      <c r="A2089" s="1168" t="s">
        <v>2718</v>
      </c>
      <c r="B2089" s="1168" t="s">
        <v>2653</v>
      </c>
      <c r="C2089" s="24" t="s">
        <v>2654</v>
      </c>
      <c r="D2089" s="24" t="s">
        <v>1869</v>
      </c>
      <c r="E2089" s="1166">
        <v>2</v>
      </c>
    </row>
    <row r="2090" spans="1:5" ht="30" x14ac:dyDescent="0.4">
      <c r="A2090" s="1168" t="s">
        <v>2719</v>
      </c>
      <c r="B2090" s="1168" t="s">
        <v>2653</v>
      </c>
      <c r="C2090" s="24" t="s">
        <v>2654</v>
      </c>
      <c r="D2090" s="24" t="s">
        <v>1869</v>
      </c>
      <c r="E2090" s="1166">
        <v>2</v>
      </c>
    </row>
    <row r="2091" spans="1:5" ht="30" x14ac:dyDescent="0.4">
      <c r="A2091" s="1168" t="s">
        <v>2720</v>
      </c>
      <c r="B2091" s="1168" t="s">
        <v>2653</v>
      </c>
      <c r="C2091" s="24" t="s">
        <v>2654</v>
      </c>
      <c r="D2091" s="24" t="s">
        <v>1869</v>
      </c>
      <c r="E2091" s="1166">
        <v>2</v>
      </c>
    </row>
    <row r="2092" spans="1:5" ht="30" x14ac:dyDescent="0.4">
      <c r="A2092" s="1168" t="s">
        <v>636</v>
      </c>
      <c r="B2092" s="1168" t="s">
        <v>2653</v>
      </c>
      <c r="C2092" s="24" t="s">
        <v>2654</v>
      </c>
      <c r="D2092" s="24" t="s">
        <v>1869</v>
      </c>
      <c r="E2092" s="1166">
        <v>2</v>
      </c>
    </row>
    <row r="2093" spans="1:5" ht="30" x14ac:dyDescent="0.4">
      <c r="A2093" s="1168" t="s">
        <v>1268</v>
      </c>
      <c r="B2093" s="1168" t="s">
        <v>2653</v>
      </c>
      <c r="C2093" s="24" t="s">
        <v>2654</v>
      </c>
      <c r="D2093" s="24" t="s">
        <v>1869</v>
      </c>
      <c r="E2093" s="1166">
        <v>2</v>
      </c>
    </row>
    <row r="2094" spans="1:5" ht="30" x14ac:dyDescent="0.4">
      <c r="A2094" s="1168" t="s">
        <v>2721</v>
      </c>
      <c r="B2094" s="1168" t="s">
        <v>2653</v>
      </c>
      <c r="C2094" s="24" t="s">
        <v>2654</v>
      </c>
      <c r="D2094" s="24" t="s">
        <v>1869</v>
      </c>
      <c r="E2094" s="1166">
        <v>2</v>
      </c>
    </row>
    <row r="2095" spans="1:5" ht="30" x14ac:dyDescent="0.4">
      <c r="A2095" s="1168" t="s">
        <v>2722</v>
      </c>
      <c r="B2095" s="1168" t="s">
        <v>2653</v>
      </c>
      <c r="C2095" s="24" t="s">
        <v>2654</v>
      </c>
      <c r="D2095" s="24" t="s">
        <v>1869</v>
      </c>
      <c r="E2095" s="1166">
        <v>2</v>
      </c>
    </row>
    <row r="2096" spans="1:5" ht="30" x14ac:dyDescent="0.4">
      <c r="A2096" s="1168" t="s">
        <v>2723</v>
      </c>
      <c r="B2096" s="1168" t="s">
        <v>2653</v>
      </c>
      <c r="C2096" s="24" t="s">
        <v>2654</v>
      </c>
      <c r="D2096" s="24" t="s">
        <v>1869</v>
      </c>
      <c r="E2096" s="1166">
        <v>2</v>
      </c>
    </row>
    <row r="2097" spans="1:7" ht="30" x14ac:dyDescent="0.4">
      <c r="A2097" s="1168" t="s">
        <v>2876</v>
      </c>
      <c r="B2097" s="1168" t="s">
        <v>2653</v>
      </c>
      <c r="C2097" s="24" t="s">
        <v>2654</v>
      </c>
      <c r="D2097" s="24" t="s">
        <v>1869</v>
      </c>
      <c r="E2097" s="1166">
        <v>2</v>
      </c>
    </row>
    <row r="2098" spans="1:7" ht="30" x14ac:dyDescent="0.4">
      <c r="A2098" s="1168" t="s">
        <v>2877</v>
      </c>
      <c r="B2098" s="1168" t="s">
        <v>2653</v>
      </c>
      <c r="C2098" s="24" t="s">
        <v>2654</v>
      </c>
      <c r="D2098" s="24" t="s">
        <v>1869</v>
      </c>
      <c r="E2098" s="1166">
        <v>2</v>
      </c>
    </row>
    <row r="2099" spans="1:7" ht="30" x14ac:dyDescent="0.4">
      <c r="A2099" s="1168" t="s">
        <v>2878</v>
      </c>
      <c r="B2099" s="1168" t="s">
        <v>2653</v>
      </c>
      <c r="C2099" s="24" t="s">
        <v>2654</v>
      </c>
      <c r="D2099" s="24" t="s">
        <v>1869</v>
      </c>
      <c r="E2099" s="1166">
        <v>2</v>
      </c>
    </row>
    <row r="2100" spans="1:7" ht="30" x14ac:dyDescent="0.4">
      <c r="A2100" s="1168" t="s">
        <v>2724</v>
      </c>
      <c r="B2100" s="1168" t="s">
        <v>2725</v>
      </c>
      <c r="C2100" s="1168" t="s">
        <v>2726</v>
      </c>
      <c r="D2100" s="1168" t="s">
        <v>2727</v>
      </c>
      <c r="E2100" s="1166">
        <v>4</v>
      </c>
    </row>
    <row r="2101" spans="1:7" ht="30" x14ac:dyDescent="0.4">
      <c r="A2101" s="1168" t="s">
        <v>651</v>
      </c>
      <c r="B2101" s="1168" t="s">
        <v>2725</v>
      </c>
      <c r="C2101" s="1168" t="s">
        <v>2726</v>
      </c>
      <c r="D2101" s="1168" t="s">
        <v>2727</v>
      </c>
      <c r="E2101" s="1166">
        <v>4</v>
      </c>
    </row>
    <row r="2102" spans="1:7" ht="30" x14ac:dyDescent="0.4">
      <c r="A2102" s="1168" t="s">
        <v>2728</v>
      </c>
      <c r="B2102" s="1168" t="s">
        <v>2725</v>
      </c>
      <c r="C2102" s="1168" t="s">
        <v>2726</v>
      </c>
      <c r="D2102" s="1168" t="s">
        <v>2727</v>
      </c>
      <c r="E2102" s="1166">
        <v>4</v>
      </c>
    </row>
    <row r="2103" spans="1:7" ht="30" x14ac:dyDescent="0.4">
      <c r="A2103" s="1168" t="s">
        <v>877</v>
      </c>
      <c r="B2103" s="1168" t="s">
        <v>2729</v>
      </c>
      <c r="C2103" s="24" t="s">
        <v>2879</v>
      </c>
      <c r="D2103" s="24" t="s">
        <v>2879</v>
      </c>
      <c r="E2103" s="1166">
        <v>4</v>
      </c>
      <c r="F2103" s="35"/>
      <c r="G2103" s="35"/>
    </row>
    <row r="2104" spans="1:7" ht="45" x14ac:dyDescent="0.4">
      <c r="A2104" s="1168" t="s">
        <v>907</v>
      </c>
      <c r="B2104" s="1168" t="s">
        <v>2730</v>
      </c>
      <c r="C2104" s="24" t="s">
        <v>2880</v>
      </c>
      <c r="D2104" s="24" t="s">
        <v>2880</v>
      </c>
      <c r="E2104" s="1166">
        <v>1</v>
      </c>
      <c r="F2104" s="35"/>
      <c r="G2104" s="35"/>
    </row>
    <row r="2105" spans="1:7" x14ac:dyDescent="0.4">
      <c r="A2105" s="1168" t="s">
        <v>909</v>
      </c>
      <c r="B2105" s="1168" t="s">
        <v>2731</v>
      </c>
      <c r="C2105" s="24" t="s">
        <v>2880</v>
      </c>
      <c r="D2105" s="24" t="s">
        <v>2880</v>
      </c>
      <c r="E2105" s="1166">
        <v>1</v>
      </c>
      <c r="F2105" s="35"/>
      <c r="G2105" s="35"/>
    </row>
    <row r="2106" spans="1:7" ht="30" x14ac:dyDescent="0.4">
      <c r="A2106" s="1168" t="s">
        <v>108</v>
      </c>
      <c r="B2106" s="1168" t="s">
        <v>1887</v>
      </c>
      <c r="C2106" s="24" t="s">
        <v>2881</v>
      </c>
      <c r="D2106" s="24" t="s">
        <v>2881</v>
      </c>
      <c r="E2106" s="1166">
        <v>4</v>
      </c>
      <c r="F2106" s="35"/>
      <c r="G2106" s="35"/>
    </row>
    <row r="2107" spans="1:7" ht="30" x14ac:dyDescent="0.4">
      <c r="A2107" s="1168" t="s">
        <v>109</v>
      </c>
      <c r="B2107" s="1168" t="s">
        <v>1887</v>
      </c>
      <c r="C2107" s="24" t="s">
        <v>2881</v>
      </c>
      <c r="D2107" s="24" t="s">
        <v>2881</v>
      </c>
      <c r="E2107" s="1166">
        <v>4</v>
      </c>
      <c r="F2107" s="35"/>
      <c r="G2107" s="35"/>
    </row>
    <row r="2108" spans="1:7" ht="30" x14ac:dyDescent="0.4">
      <c r="A2108" s="1168" t="s">
        <v>2732</v>
      </c>
      <c r="B2108" s="1168" t="s">
        <v>1889</v>
      </c>
      <c r="C2108" s="24" t="s">
        <v>2879</v>
      </c>
      <c r="D2108" s="24" t="s">
        <v>2879</v>
      </c>
      <c r="E2108" s="1166">
        <v>4</v>
      </c>
      <c r="F2108" s="35"/>
      <c r="G2108" s="35"/>
    </row>
    <row r="2109" spans="1:7" ht="45" x14ac:dyDescent="0.4">
      <c r="A2109" s="1168" t="s">
        <v>692</v>
      </c>
      <c r="B2109" s="1168" t="s">
        <v>2733</v>
      </c>
      <c r="C2109" s="24" t="s">
        <v>2882</v>
      </c>
      <c r="D2109" s="24" t="s">
        <v>2882</v>
      </c>
      <c r="E2109" s="1166">
        <v>1</v>
      </c>
      <c r="F2109" s="35"/>
      <c r="G2109" s="35"/>
    </row>
    <row r="2110" spans="1:7" ht="30" x14ac:dyDescent="0.4">
      <c r="A2110" s="1168" t="s">
        <v>792</v>
      </c>
      <c r="B2110" s="1168" t="s">
        <v>1894</v>
      </c>
      <c r="C2110" s="24" t="s">
        <v>2883</v>
      </c>
      <c r="D2110" s="24" t="s">
        <v>2883</v>
      </c>
      <c r="E2110" s="1166">
        <v>4</v>
      </c>
      <c r="F2110" s="35"/>
      <c r="G2110" s="35"/>
    </row>
    <row r="2111" spans="1:7" x14ac:dyDescent="0.4">
      <c r="A2111" s="1168" t="s">
        <v>793</v>
      </c>
      <c r="B2111" s="1168" t="s">
        <v>1895</v>
      </c>
      <c r="C2111" s="24" t="s">
        <v>2884</v>
      </c>
      <c r="D2111" s="24" t="s">
        <v>2884</v>
      </c>
      <c r="E2111" s="1166">
        <v>4</v>
      </c>
      <c r="F2111" s="35"/>
      <c r="G2111" s="35"/>
    </row>
    <row r="2112" spans="1:7" ht="30" x14ac:dyDescent="0.4">
      <c r="A2112" s="1168" t="s">
        <v>872</v>
      </c>
      <c r="B2112" s="1168" t="s">
        <v>2734</v>
      </c>
      <c r="C2112" s="24" t="s">
        <v>2885</v>
      </c>
      <c r="D2112" s="24" t="s">
        <v>2885</v>
      </c>
      <c r="E2112" s="1166">
        <v>1</v>
      </c>
      <c r="F2112" s="35"/>
      <c r="G2112" s="35"/>
    </row>
    <row r="2113" spans="1:7" ht="30" x14ac:dyDescent="0.4">
      <c r="A2113" s="1168" t="s">
        <v>1209</v>
      </c>
      <c r="B2113" s="1168" t="s">
        <v>1896</v>
      </c>
      <c r="C2113" s="24" t="s">
        <v>2886</v>
      </c>
      <c r="D2113" s="24" t="s">
        <v>2886</v>
      </c>
      <c r="E2113" s="1166">
        <v>4</v>
      </c>
      <c r="F2113" s="35"/>
      <c r="G2113" s="35"/>
    </row>
    <row r="2114" spans="1:7" ht="30" x14ac:dyDescent="0.4">
      <c r="A2114" s="1168" t="s">
        <v>1212</v>
      </c>
      <c r="B2114" s="1168" t="s">
        <v>2735</v>
      </c>
      <c r="C2114" s="24" t="s">
        <v>2886</v>
      </c>
      <c r="D2114" s="24" t="s">
        <v>2886</v>
      </c>
      <c r="E2114" s="1166">
        <v>4</v>
      </c>
      <c r="F2114" s="35"/>
      <c r="G2114" s="35"/>
    </row>
    <row r="2115" spans="1:7" x14ac:dyDescent="0.4">
      <c r="A2115" s="1168" t="s">
        <v>2736</v>
      </c>
      <c r="B2115" s="1168" t="s">
        <v>1897</v>
      </c>
      <c r="C2115" s="24" t="s">
        <v>2880</v>
      </c>
      <c r="D2115" s="24" t="s">
        <v>2880</v>
      </c>
      <c r="E2115" s="1166">
        <v>1</v>
      </c>
      <c r="F2115" s="35"/>
      <c r="G2115" s="35"/>
    </row>
    <row r="2116" spans="1:7" x14ac:dyDescent="0.4">
      <c r="A2116" s="1168" t="s">
        <v>2737</v>
      </c>
      <c r="B2116" s="1168" t="s">
        <v>1897</v>
      </c>
      <c r="C2116" s="24" t="s">
        <v>2880</v>
      </c>
      <c r="D2116" s="24" t="s">
        <v>2880</v>
      </c>
      <c r="E2116" s="1166">
        <v>1</v>
      </c>
      <c r="F2116" s="35"/>
      <c r="G2116" s="35"/>
    </row>
    <row r="2117" spans="1:7" x14ac:dyDescent="0.4">
      <c r="A2117" s="1168" t="s">
        <v>1653</v>
      </c>
      <c r="B2117" s="1168" t="s">
        <v>1897</v>
      </c>
      <c r="C2117" s="24" t="s">
        <v>2880</v>
      </c>
      <c r="D2117" s="24" t="s">
        <v>2880</v>
      </c>
      <c r="E2117" s="1166">
        <v>1</v>
      </c>
      <c r="F2117" s="35"/>
      <c r="G2117" s="35"/>
    </row>
  </sheetData>
  <sheetProtection algorithmName="SHA-512" hashValue="Gunl7AgjzI1vNH6GkgSbPe53VBzEExe6SPfFiVfYqG6wAwSlGmWkGjdbOSwqTVCcHe0SQjErIQ3Sz98KHrO3Bg==" saltValue="Byg1d4/8WHpxoK8A+6iQ9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zoomScaleNormal="100" workbookViewId="0">
      <pane ySplit="28" topLeftCell="A29" activePane="bottomLeft" state="frozen"/>
      <selection pane="bottomLeft" activeCell="O38" sqref="O38"/>
    </sheetView>
  </sheetViews>
  <sheetFormatPr defaultColWidth="3.625" defaultRowHeight="12" x14ac:dyDescent="0.4"/>
  <cols>
    <col min="1" max="1" width="5.625" style="3" customWidth="1"/>
    <col min="2" max="2" width="9.25" style="599" customWidth="1"/>
    <col min="3" max="3" width="16" style="599" customWidth="1"/>
    <col min="4" max="4" width="9.625" style="600"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07" customFormat="1" ht="48" customHeight="1" x14ac:dyDescent="0.4">
      <c r="A1" s="1" t="s">
        <v>1454</v>
      </c>
      <c r="B1" s="1180" t="s">
        <v>1648</v>
      </c>
      <c r="C1" s="1180"/>
      <c r="D1" s="1" t="s">
        <v>1456</v>
      </c>
      <c r="E1" s="1" t="s">
        <v>1456</v>
      </c>
      <c r="F1" s="1" t="s">
        <v>1456</v>
      </c>
      <c r="G1" s="1" t="s">
        <v>1456</v>
      </c>
      <c r="H1" s="1" t="s">
        <v>1456</v>
      </c>
      <c r="I1" s="1" t="s">
        <v>1457</v>
      </c>
      <c r="J1" s="2" t="s">
        <v>1458</v>
      </c>
      <c r="K1" s="2" t="s">
        <v>1458</v>
      </c>
      <c r="L1" s="2" t="s">
        <v>1458</v>
      </c>
      <c r="M1" s="2" t="s">
        <v>1650</v>
      </c>
      <c r="N1" s="2" t="s">
        <v>1650</v>
      </c>
      <c r="O1" s="2" t="s">
        <v>1649</v>
      </c>
      <c r="P1" s="2" t="s">
        <v>1649</v>
      </c>
      <c r="Q1" s="2" t="s">
        <v>1649</v>
      </c>
      <c r="R1" s="2" t="s">
        <v>1456</v>
      </c>
      <c r="S1" s="2" t="s">
        <v>1649</v>
      </c>
      <c r="T1" s="2" t="s">
        <v>1649</v>
      </c>
      <c r="U1" s="2" t="s">
        <v>1649</v>
      </c>
      <c r="V1" s="2" t="s">
        <v>1649</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2116</v>
      </c>
      <c r="AU1" s="2" t="s">
        <v>2116</v>
      </c>
      <c r="AV1" s="2" t="s">
        <v>2116</v>
      </c>
      <c r="AW1" s="2" t="s">
        <v>2116</v>
      </c>
      <c r="AX1" s="2" t="s">
        <v>2116</v>
      </c>
      <c r="AY1" s="2" t="s">
        <v>2116</v>
      </c>
      <c r="AZ1" s="2" t="s">
        <v>2116</v>
      </c>
      <c r="BA1" s="2" t="s">
        <v>2116</v>
      </c>
      <c r="BB1" s="2" t="s">
        <v>2116</v>
      </c>
      <c r="BC1" s="2" t="s">
        <v>2116</v>
      </c>
      <c r="BD1" s="2" t="s">
        <v>1457</v>
      </c>
    </row>
    <row r="2" spans="1:56" ht="13.5" hidden="1" customHeight="1" x14ac:dyDescent="0.4">
      <c r="B2" s="3"/>
      <c r="C2" s="3"/>
      <c r="D2" s="596" t="s">
        <v>2241</v>
      </c>
      <c r="E2" s="243" t="s">
        <v>2738</v>
      </c>
      <c r="F2" s="4" t="s">
        <v>2243</v>
      </c>
      <c r="G2" s="4" t="s">
        <v>205</v>
      </c>
      <c r="H2" s="238" t="s">
        <v>1384</v>
      </c>
      <c r="K2" s="250"/>
      <c r="R2" s="3" t="s">
        <v>1461</v>
      </c>
      <c r="W2" s="3" t="s">
        <v>1461</v>
      </c>
    </row>
    <row r="3" spans="1:56" ht="24" hidden="1" customHeight="1" x14ac:dyDescent="0.4">
      <c r="B3" s="3"/>
      <c r="C3" s="3"/>
      <c r="D3" s="596" t="s">
        <v>2244</v>
      </c>
      <c r="E3" s="243" t="s">
        <v>2014</v>
      </c>
      <c r="F3" s="4" t="s">
        <v>2245</v>
      </c>
      <c r="G3" s="4" t="s">
        <v>1898</v>
      </c>
      <c r="H3" s="238" t="s">
        <v>206</v>
      </c>
      <c r="K3" s="250"/>
      <c r="R3" s="3" t="s">
        <v>1464</v>
      </c>
      <c r="W3" s="3" t="s">
        <v>1464</v>
      </c>
    </row>
    <row r="4" spans="1:56" ht="25.5" hidden="1" customHeight="1" x14ac:dyDescent="0.4">
      <c r="B4" s="3"/>
      <c r="C4" s="3"/>
      <c r="D4" s="596" t="s">
        <v>2246</v>
      </c>
      <c r="E4" s="243" t="s">
        <v>1466</v>
      </c>
      <c r="F4" s="4" t="s">
        <v>2247</v>
      </c>
      <c r="G4" s="4" t="s">
        <v>120</v>
      </c>
      <c r="H4" s="238" t="s">
        <v>2023</v>
      </c>
      <c r="K4" s="250"/>
      <c r="R4" s="3" t="s">
        <v>2078</v>
      </c>
      <c r="W4" s="3" t="s">
        <v>2078</v>
      </c>
    </row>
    <row r="5" spans="1:56" ht="13.5" hidden="1" customHeight="1" x14ac:dyDescent="0.4">
      <c r="B5" s="3"/>
      <c r="C5" s="3"/>
      <c r="D5" s="596"/>
      <c r="E5" s="244" t="s">
        <v>2015</v>
      </c>
      <c r="F5" s="4" t="s">
        <v>2248</v>
      </c>
      <c r="G5" s="4" t="s">
        <v>1974</v>
      </c>
      <c r="H5" s="238" t="s">
        <v>390</v>
      </c>
      <c r="K5" s="250"/>
      <c r="R5" s="3" t="s">
        <v>1471</v>
      </c>
      <c r="W5" s="3" t="s">
        <v>1471</v>
      </c>
    </row>
    <row r="6" spans="1:56" ht="13.5" hidden="1" customHeight="1" x14ac:dyDescent="0.4">
      <c r="B6" s="3"/>
      <c r="C6" s="3"/>
      <c r="D6" s="596"/>
      <c r="E6" s="4" t="s">
        <v>1473</v>
      </c>
      <c r="F6" s="4" t="s">
        <v>2249</v>
      </c>
      <c r="G6" s="4" t="s">
        <v>25</v>
      </c>
      <c r="H6" s="238" t="s">
        <v>1470</v>
      </c>
      <c r="K6" s="250"/>
    </row>
    <row r="7" spans="1:56" ht="23.25" hidden="1" customHeight="1" x14ac:dyDescent="0.4">
      <c r="B7" s="3"/>
      <c r="C7" s="3"/>
      <c r="D7" s="596"/>
      <c r="E7" s="3"/>
      <c r="F7" s="4" t="s">
        <v>2250</v>
      </c>
      <c r="G7" s="4" t="s">
        <v>114</v>
      </c>
      <c r="H7" s="238" t="s">
        <v>2024</v>
      </c>
      <c r="K7" s="250"/>
    </row>
    <row r="8" spans="1:56" ht="12" hidden="1" customHeight="1" x14ac:dyDescent="0.4">
      <c r="B8" s="3"/>
      <c r="C8" s="3"/>
      <c r="D8" s="596"/>
      <c r="F8" s="4" t="s">
        <v>2251</v>
      </c>
      <c r="G8" s="250" t="s">
        <v>2252</v>
      </c>
      <c r="H8" s="238" t="s">
        <v>1970</v>
      </c>
      <c r="K8" s="250"/>
    </row>
    <row r="9" spans="1:56" ht="12" hidden="1" customHeight="1" x14ac:dyDescent="0.4">
      <c r="B9" s="3"/>
      <c r="C9" s="3"/>
      <c r="D9" s="596"/>
      <c r="F9" s="4" t="s">
        <v>2253</v>
      </c>
      <c r="G9" s="4" t="s">
        <v>1986</v>
      </c>
      <c r="H9" s="238" t="s">
        <v>2025</v>
      </c>
      <c r="K9" s="250"/>
    </row>
    <row r="10" spans="1:56" ht="24" hidden="1" customHeight="1" x14ac:dyDescent="0.4">
      <c r="B10" s="3"/>
      <c r="C10" s="3"/>
      <c r="D10" s="596"/>
      <c r="F10" s="4" t="s">
        <v>2254</v>
      </c>
      <c r="G10" s="4" t="s">
        <v>56</v>
      </c>
      <c r="H10" s="238" t="s">
        <v>1972</v>
      </c>
      <c r="K10" s="250"/>
    </row>
    <row r="11" spans="1:56" ht="20.25" hidden="1" customHeight="1" x14ac:dyDescent="0.4">
      <c r="B11" s="3"/>
      <c r="C11" s="3"/>
      <c r="D11" s="596"/>
      <c r="F11" s="4" t="s">
        <v>2255</v>
      </c>
      <c r="H11" s="238" t="s">
        <v>2026</v>
      </c>
      <c r="K11" s="250"/>
    </row>
    <row r="12" spans="1:56" ht="12" hidden="1" customHeight="1" x14ac:dyDescent="0.4">
      <c r="B12" s="3"/>
      <c r="C12" s="3"/>
      <c r="D12" s="596"/>
      <c r="F12" s="4" t="s">
        <v>2256</v>
      </c>
      <c r="H12" s="238" t="s">
        <v>2027</v>
      </c>
      <c r="K12" s="250"/>
    </row>
    <row r="13" spans="1:56" ht="12" hidden="1" customHeight="1" x14ac:dyDescent="0.4">
      <c r="B13" s="3"/>
      <c r="C13" s="3"/>
      <c r="D13" s="596"/>
      <c r="F13" s="4" t="s">
        <v>2257</v>
      </c>
      <c r="H13" s="238" t="s">
        <v>2028</v>
      </c>
      <c r="K13" s="250"/>
    </row>
    <row r="14" spans="1:56" ht="12" hidden="1" customHeight="1" x14ac:dyDescent="0.4">
      <c r="B14" s="3"/>
      <c r="C14" s="3"/>
      <c r="D14" s="596"/>
      <c r="H14" s="238" t="s">
        <v>2029</v>
      </c>
      <c r="K14" s="250"/>
    </row>
    <row r="15" spans="1:56" ht="12" hidden="1" customHeight="1" x14ac:dyDescent="0.4">
      <c r="B15" s="3"/>
      <c r="C15" s="3"/>
      <c r="D15" s="596"/>
      <c r="H15" s="238" t="s">
        <v>2030</v>
      </c>
      <c r="K15" s="250"/>
    </row>
    <row r="16" spans="1:56" ht="12" hidden="1" customHeight="1" x14ac:dyDescent="0.4">
      <c r="B16" s="3"/>
      <c r="C16" s="3"/>
      <c r="D16" s="596"/>
      <c r="H16" s="238" t="s">
        <v>2031</v>
      </c>
      <c r="K16" s="250"/>
    </row>
    <row r="17" spans="1:56" ht="12" hidden="1" customHeight="1" x14ac:dyDescent="0.4">
      <c r="B17" s="3"/>
      <c r="C17" s="3"/>
      <c r="D17" s="596"/>
      <c r="H17" s="238" t="s">
        <v>2032</v>
      </c>
      <c r="K17" s="250"/>
    </row>
    <row r="18" spans="1:56" ht="12" hidden="1" customHeight="1" x14ac:dyDescent="0.4">
      <c r="B18" s="3"/>
      <c r="C18" s="3"/>
      <c r="D18" s="596"/>
      <c r="H18" s="238" t="s">
        <v>2033</v>
      </c>
      <c r="K18" s="250"/>
    </row>
    <row r="19" spans="1:56" ht="12" hidden="1" customHeight="1" x14ac:dyDescent="0.4">
      <c r="B19" s="3"/>
      <c r="C19" s="3"/>
      <c r="D19" s="596"/>
      <c r="H19" s="238" t="s">
        <v>2034</v>
      </c>
      <c r="K19" s="250"/>
    </row>
    <row r="20" spans="1:56" ht="12" hidden="1" customHeight="1" x14ac:dyDescent="0.4">
      <c r="B20" s="3"/>
      <c r="C20" s="3"/>
      <c r="D20" s="596"/>
      <c r="H20" s="238" t="s">
        <v>2035</v>
      </c>
      <c r="K20" s="250"/>
    </row>
    <row r="21" spans="1:56" ht="12" hidden="1" customHeight="1" x14ac:dyDescent="0.4">
      <c r="B21" s="3"/>
      <c r="C21" s="3"/>
      <c r="D21" s="596"/>
      <c r="H21" s="238" t="s">
        <v>2036</v>
      </c>
      <c r="K21" s="250"/>
    </row>
    <row r="22" spans="1:56" ht="12" hidden="1" customHeight="1" x14ac:dyDescent="0.4">
      <c r="B22" s="3"/>
      <c r="C22" s="3"/>
      <c r="D22" s="596"/>
      <c r="H22" s="238" t="s">
        <v>2037</v>
      </c>
      <c r="K22" s="250"/>
    </row>
    <row r="23" spans="1:56" ht="23.25" hidden="1" customHeight="1" x14ac:dyDescent="0.4">
      <c r="B23" s="3"/>
      <c r="C23" s="3"/>
      <c r="D23" s="596"/>
      <c r="H23" s="238" t="s">
        <v>2039</v>
      </c>
      <c r="K23" s="250"/>
    </row>
    <row r="24" spans="1:56" ht="23.25" hidden="1" customHeight="1" x14ac:dyDescent="0.4">
      <c r="B24" s="3"/>
      <c r="C24" s="3"/>
      <c r="D24" s="596"/>
      <c r="H24" s="238" t="s">
        <v>2041</v>
      </c>
      <c r="K24" s="250"/>
      <c r="R24" s="5"/>
      <c r="S24" s="1187"/>
      <c r="T24" s="1187"/>
      <c r="U24" s="1187"/>
      <c r="V24" s="1187"/>
      <c r="W24" s="1187"/>
    </row>
    <row r="25" spans="1:56" ht="12" hidden="1" customHeight="1" x14ac:dyDescent="0.4">
      <c r="B25" s="3"/>
      <c r="C25" s="3"/>
      <c r="D25" s="596"/>
      <c r="K25" s="250"/>
    </row>
    <row r="26" spans="1:56" s="9" customFormat="1" ht="21.75" customHeight="1" x14ac:dyDescent="0.4">
      <c r="A26" s="1188" t="s">
        <v>1490</v>
      </c>
      <c r="B26" s="1189" t="s">
        <v>1651</v>
      </c>
      <c r="C26" s="1190"/>
      <c r="D26" s="1191" t="s">
        <v>2798</v>
      </c>
      <c r="E26" s="1184" t="s">
        <v>1491</v>
      </c>
      <c r="F26" s="1184" t="s">
        <v>1492</v>
      </c>
      <c r="G26" s="1181" t="s">
        <v>1493</v>
      </c>
      <c r="H26" s="1181"/>
      <c r="I26" s="1181"/>
      <c r="J26" s="1186" t="s">
        <v>2790</v>
      </c>
      <c r="K26" s="1186" t="s">
        <v>2746</v>
      </c>
      <c r="L26" s="1182" t="s">
        <v>1494</v>
      </c>
      <c r="M26" s="1182" t="s">
        <v>1495</v>
      </c>
      <c r="N26" s="1181" t="s">
        <v>1496</v>
      </c>
      <c r="O26" s="1181"/>
      <c r="P26" s="1181"/>
      <c r="Q26" s="1181"/>
      <c r="R26" s="1181"/>
      <c r="S26" s="1181" t="s">
        <v>1497</v>
      </c>
      <c r="T26" s="1181"/>
      <c r="U26" s="1181"/>
      <c r="V26" s="1181"/>
      <c r="W26" s="1181"/>
      <c r="X26" s="1177" t="s">
        <v>1498</v>
      </c>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row>
    <row r="27" spans="1:56" s="9" customFormat="1" ht="24" customHeight="1" x14ac:dyDescent="0.4">
      <c r="A27" s="1188"/>
      <c r="B27" s="1189"/>
      <c r="C27" s="1190"/>
      <c r="D27" s="1191"/>
      <c r="E27" s="1184"/>
      <c r="F27" s="1184"/>
      <c r="G27" s="1183" t="s">
        <v>1503</v>
      </c>
      <c r="H27" s="1183" t="s">
        <v>1504</v>
      </c>
      <c r="I27" s="1185" t="s">
        <v>2739</v>
      </c>
      <c r="J27" s="1186"/>
      <c r="K27" s="1186"/>
      <c r="L27" s="1182"/>
      <c r="M27" s="1182"/>
      <c r="N27" s="1183" t="s">
        <v>2738</v>
      </c>
      <c r="O27" s="1183"/>
      <c r="P27" s="1183"/>
      <c r="Q27" s="1183"/>
      <c r="R27" s="1183" t="s">
        <v>2236</v>
      </c>
      <c r="S27" s="1183" t="s">
        <v>2738</v>
      </c>
      <c r="T27" s="1183"/>
      <c r="U27" s="1183"/>
      <c r="V27" s="1183"/>
      <c r="W27" s="1183" t="s">
        <v>2236</v>
      </c>
      <c r="X27" s="751" t="s">
        <v>2016</v>
      </c>
      <c r="Y27" s="1179" t="s">
        <v>2017</v>
      </c>
      <c r="Z27" s="1179"/>
      <c r="AA27" s="1179"/>
      <c r="AB27" s="1179"/>
      <c r="AC27" s="1179"/>
      <c r="AD27" s="1179"/>
      <c r="AE27" s="1179" t="s">
        <v>2018</v>
      </c>
      <c r="AF27" s="1179"/>
      <c r="AG27" s="1179"/>
      <c r="AH27" s="1179"/>
      <c r="AI27" s="1179"/>
      <c r="AJ27" s="1179"/>
      <c r="AK27" s="1179"/>
      <c r="AL27" s="1179"/>
      <c r="AM27" s="1179"/>
      <c r="AN27" s="1179"/>
      <c r="AO27" s="1179"/>
      <c r="AP27" s="1179" t="s">
        <v>2019</v>
      </c>
      <c r="AQ27" s="1179"/>
      <c r="AR27" s="1179"/>
      <c r="AS27" s="1179" t="s">
        <v>2020</v>
      </c>
      <c r="AT27" s="1179"/>
      <c r="AU27" s="1179"/>
      <c r="AV27" s="1179"/>
      <c r="AW27" s="1179"/>
      <c r="AX27" s="1179"/>
      <c r="AY27" s="1179"/>
      <c r="AZ27" s="1179" t="s">
        <v>2021</v>
      </c>
      <c r="BA27" s="1179"/>
      <c r="BB27" s="1179"/>
      <c r="BC27" s="1178" t="s">
        <v>2022</v>
      </c>
      <c r="BD27" s="1178"/>
    </row>
    <row r="28" spans="1:56" s="9" customFormat="1" ht="114.95" customHeight="1" x14ac:dyDescent="0.4">
      <c r="A28" s="1188"/>
      <c r="B28" s="1190"/>
      <c r="C28" s="1190"/>
      <c r="D28" s="1191"/>
      <c r="E28" s="1184"/>
      <c r="F28" s="1184"/>
      <c r="G28" s="1184"/>
      <c r="H28" s="1184"/>
      <c r="I28" s="1185"/>
      <c r="J28" s="1186"/>
      <c r="K28" s="1186"/>
      <c r="L28" s="1182"/>
      <c r="M28" s="1182"/>
      <c r="N28" s="700" t="s">
        <v>2261</v>
      </c>
      <c r="O28" s="701"/>
      <c r="P28" s="700" t="s">
        <v>2237</v>
      </c>
      <c r="Q28" s="700" t="s">
        <v>2234</v>
      </c>
      <c r="R28" s="1183"/>
      <c r="S28" s="700" t="s">
        <v>2261</v>
      </c>
      <c r="T28" s="701"/>
      <c r="U28" s="700" t="s">
        <v>2237</v>
      </c>
      <c r="V28" s="700" t="s">
        <v>2234</v>
      </c>
      <c r="W28" s="1183"/>
      <c r="X28" s="23" t="s">
        <v>2105</v>
      </c>
      <c r="Y28" s="23" t="s">
        <v>2079</v>
      </c>
      <c r="Z28" s="23" t="s">
        <v>2077</v>
      </c>
      <c r="AA28" s="23" t="s">
        <v>2080</v>
      </c>
      <c r="AB28" s="23" t="s">
        <v>2081</v>
      </c>
      <c r="AC28" s="23" t="s">
        <v>2747</v>
      </c>
      <c r="AD28" s="23" t="s">
        <v>2082</v>
      </c>
      <c r="AE28" s="23" t="s">
        <v>2083</v>
      </c>
      <c r="AF28" s="23" t="s">
        <v>2084</v>
      </c>
      <c r="AG28" s="23" t="s">
        <v>2085</v>
      </c>
      <c r="AH28" s="23" t="s">
        <v>2086</v>
      </c>
      <c r="AI28" s="23" t="s">
        <v>2087</v>
      </c>
      <c r="AJ28" s="23" t="s">
        <v>2075</v>
      </c>
      <c r="AK28" s="23" t="s">
        <v>2088</v>
      </c>
      <c r="AL28" s="23" t="s">
        <v>2089</v>
      </c>
      <c r="AM28" s="23" t="s">
        <v>2090</v>
      </c>
      <c r="AN28" s="23" t="s">
        <v>2091</v>
      </c>
      <c r="AO28" s="23" t="s">
        <v>2092</v>
      </c>
      <c r="AP28" s="23" t="s">
        <v>2093</v>
      </c>
      <c r="AQ28" s="23" t="s">
        <v>2094</v>
      </c>
      <c r="AR28" s="23" t="s">
        <v>2095</v>
      </c>
      <c r="AS28" s="23" t="s">
        <v>2096</v>
      </c>
      <c r="AT28" s="23" t="s">
        <v>2097</v>
      </c>
      <c r="AU28" s="23" t="s">
        <v>2098</v>
      </c>
      <c r="AV28" s="23" t="s">
        <v>2099</v>
      </c>
      <c r="AW28" s="23" t="s">
        <v>2100</v>
      </c>
      <c r="AX28" s="23" t="s">
        <v>2101</v>
      </c>
      <c r="AY28" s="23" t="s">
        <v>2102</v>
      </c>
      <c r="AZ28" s="23" t="s">
        <v>2076</v>
      </c>
      <c r="BA28" s="23" t="s">
        <v>2103</v>
      </c>
      <c r="BB28" s="23" t="s">
        <v>2104</v>
      </c>
      <c r="BC28" s="23" t="s">
        <v>1484</v>
      </c>
      <c r="BD28" s="702" t="s">
        <v>1508</v>
      </c>
    </row>
    <row r="29" spans="1:56" s="15" customFormat="1" x14ac:dyDescent="0.4">
      <c r="A29" s="15">
        <v>1</v>
      </c>
      <c r="B29" s="16"/>
      <c r="C29" s="16"/>
      <c r="D29" s="17"/>
      <c r="E29" s="17"/>
      <c r="F29" s="17"/>
      <c r="G29" s="22"/>
      <c r="H29" s="22"/>
      <c r="I29" s="22"/>
      <c r="J29" s="19"/>
      <c r="K29" s="19"/>
      <c r="O29" s="757"/>
      <c r="T29" s="757"/>
      <c r="BD29" s="19"/>
    </row>
    <row r="30" spans="1:56" s="15" customFormat="1" x14ac:dyDescent="0.4">
      <c r="A30" s="15">
        <v>2</v>
      </c>
      <c r="B30" s="16"/>
      <c r="C30" s="16"/>
      <c r="D30" s="17"/>
      <c r="E30" s="17"/>
      <c r="F30" s="17"/>
      <c r="G30" s="22"/>
      <c r="H30" s="22"/>
      <c r="I30" s="22"/>
      <c r="J30" s="19"/>
      <c r="K30" s="19"/>
      <c r="O30" s="757"/>
      <c r="T30" s="757"/>
      <c r="BD30" s="19"/>
    </row>
    <row r="31" spans="1:56" s="15" customFormat="1" x14ac:dyDescent="0.4">
      <c r="A31" s="15">
        <v>3</v>
      </c>
      <c r="B31" s="16"/>
      <c r="C31" s="16"/>
      <c r="D31" s="17"/>
      <c r="E31" s="17"/>
      <c r="F31" s="17"/>
      <c r="G31" s="22"/>
      <c r="H31" s="22"/>
      <c r="I31" s="22"/>
      <c r="J31" s="19"/>
      <c r="K31" s="19"/>
      <c r="O31" s="757"/>
      <c r="T31" s="757"/>
      <c r="BD31" s="19"/>
    </row>
    <row r="32" spans="1:56" s="15" customFormat="1" x14ac:dyDescent="0.4">
      <c r="A32" s="15">
        <v>4</v>
      </c>
      <c r="B32" s="16"/>
      <c r="C32" s="16"/>
      <c r="D32" s="17"/>
      <c r="E32" s="17"/>
      <c r="F32" s="17"/>
      <c r="G32" s="22"/>
      <c r="H32" s="22"/>
      <c r="I32" s="22"/>
      <c r="J32" s="19"/>
      <c r="K32" s="19"/>
      <c r="O32" s="757"/>
      <c r="T32" s="757"/>
      <c r="BD32" s="19"/>
    </row>
    <row r="33" spans="1:56" s="15" customFormat="1" x14ac:dyDescent="0.4">
      <c r="A33" s="15">
        <v>5</v>
      </c>
      <c r="B33" s="16"/>
      <c r="C33" s="16"/>
      <c r="D33" s="17"/>
      <c r="E33" s="17"/>
      <c r="F33" s="17"/>
      <c r="G33" s="22"/>
      <c r="H33" s="22"/>
      <c r="I33" s="22"/>
      <c r="J33" s="19"/>
      <c r="K33" s="19"/>
      <c r="O33" s="757"/>
      <c r="T33" s="757"/>
      <c r="BD33" s="19"/>
    </row>
    <row r="34" spans="1:56" s="15" customFormat="1" x14ac:dyDescent="0.4">
      <c r="A34" s="15">
        <v>6</v>
      </c>
      <c r="B34" s="16"/>
      <c r="C34" s="16"/>
      <c r="D34" s="17"/>
      <c r="E34" s="17"/>
      <c r="F34" s="17"/>
      <c r="G34" s="22"/>
      <c r="H34" s="22"/>
      <c r="I34" s="22"/>
      <c r="J34" s="19"/>
      <c r="K34" s="19"/>
      <c r="O34" s="757"/>
      <c r="T34" s="757"/>
      <c r="BD34" s="19"/>
    </row>
    <row r="35" spans="1:56" s="15" customFormat="1" x14ac:dyDescent="0.4">
      <c r="A35" s="15">
        <v>7</v>
      </c>
      <c r="B35" s="16"/>
      <c r="C35" s="16"/>
      <c r="D35" s="17"/>
      <c r="E35" s="17"/>
      <c r="F35" s="17"/>
      <c r="G35" s="22"/>
      <c r="H35" s="22"/>
      <c r="I35" s="22"/>
      <c r="J35" s="19"/>
      <c r="K35" s="19"/>
      <c r="O35" s="757"/>
      <c r="T35" s="757"/>
      <c r="BD35" s="19"/>
    </row>
    <row r="36" spans="1:56" s="15" customFormat="1" x14ac:dyDescent="0.4">
      <c r="A36" s="15">
        <v>8</v>
      </c>
      <c r="B36" s="16"/>
      <c r="C36" s="16"/>
      <c r="D36" s="17"/>
      <c r="E36" s="17"/>
      <c r="F36" s="17"/>
      <c r="G36" s="22"/>
      <c r="H36" s="22"/>
      <c r="I36" s="22"/>
      <c r="J36" s="19"/>
      <c r="K36" s="19"/>
      <c r="O36" s="757"/>
      <c r="T36" s="757"/>
      <c r="BD36" s="19"/>
    </row>
    <row r="37" spans="1:56" s="15" customFormat="1" x14ac:dyDescent="0.4">
      <c r="A37" s="15">
        <v>9</v>
      </c>
      <c r="B37" s="16"/>
      <c r="C37" s="16"/>
      <c r="D37" s="17"/>
      <c r="E37" s="17"/>
      <c r="F37" s="17"/>
      <c r="G37" s="22"/>
      <c r="H37" s="22"/>
      <c r="I37" s="22"/>
      <c r="J37" s="19"/>
      <c r="K37" s="19"/>
      <c r="O37" s="757"/>
      <c r="T37" s="757"/>
      <c r="BD37" s="19"/>
    </row>
    <row r="38" spans="1:56" s="15" customFormat="1" x14ac:dyDescent="0.4">
      <c r="A38" s="15">
        <v>10</v>
      </c>
      <c r="B38" s="16"/>
      <c r="C38" s="16"/>
      <c r="D38" s="17"/>
      <c r="E38" s="17"/>
      <c r="F38" s="17"/>
      <c r="G38" s="22"/>
      <c r="H38" s="22"/>
      <c r="I38" s="18"/>
      <c r="J38" s="19"/>
      <c r="K38" s="19"/>
      <c r="O38" s="757"/>
      <c r="T38" s="757"/>
      <c r="BD38" s="19"/>
    </row>
    <row r="39" spans="1:56" s="15" customFormat="1" x14ac:dyDescent="0.4">
      <c r="A39" s="15">
        <v>11</v>
      </c>
      <c r="B39" s="16"/>
      <c r="C39" s="16"/>
      <c r="D39" s="17"/>
      <c r="E39" s="17"/>
      <c r="F39" s="17"/>
      <c r="G39" s="22"/>
      <c r="H39" s="22"/>
      <c r="I39" s="18"/>
      <c r="J39" s="19"/>
      <c r="K39" s="19"/>
      <c r="O39" s="757"/>
      <c r="T39" s="757"/>
      <c r="BD39" s="19"/>
    </row>
    <row r="40" spans="1:56" s="15" customFormat="1" x14ac:dyDescent="0.4">
      <c r="A40" s="15">
        <v>12</v>
      </c>
      <c r="B40" s="16"/>
      <c r="C40" s="16"/>
      <c r="D40" s="17"/>
      <c r="E40" s="17"/>
      <c r="F40" s="17"/>
      <c r="G40" s="22"/>
      <c r="H40" s="22"/>
      <c r="I40" s="18"/>
      <c r="J40" s="19"/>
      <c r="K40" s="19"/>
      <c r="O40" s="757"/>
      <c r="T40" s="757"/>
      <c r="BD40" s="19"/>
    </row>
    <row r="41" spans="1:56" s="15" customFormat="1" x14ac:dyDescent="0.4">
      <c r="A41" s="15">
        <v>13</v>
      </c>
      <c r="B41" s="16"/>
      <c r="C41" s="16"/>
      <c r="D41" s="17"/>
      <c r="E41" s="17"/>
      <c r="F41" s="17"/>
      <c r="G41" s="22"/>
      <c r="H41" s="22"/>
      <c r="I41" s="18"/>
      <c r="J41" s="19"/>
      <c r="K41" s="19"/>
      <c r="O41" s="757"/>
      <c r="T41" s="757"/>
      <c r="BD41" s="19"/>
    </row>
    <row r="42" spans="1:56" s="15" customFormat="1" x14ac:dyDescent="0.4">
      <c r="A42" s="15">
        <v>14</v>
      </c>
      <c r="B42" s="16"/>
      <c r="C42" s="16"/>
      <c r="D42" s="17"/>
      <c r="E42" s="17"/>
      <c r="F42" s="17"/>
      <c r="G42" s="22"/>
      <c r="H42" s="22"/>
      <c r="I42" s="18"/>
      <c r="J42" s="19"/>
      <c r="K42" s="19"/>
      <c r="O42" s="757"/>
      <c r="T42" s="757"/>
      <c r="BD42" s="19"/>
    </row>
    <row r="43" spans="1:56" s="15" customFormat="1" x14ac:dyDescent="0.4">
      <c r="A43" s="15">
        <v>15</v>
      </c>
      <c r="B43" s="16"/>
      <c r="C43" s="16"/>
      <c r="D43" s="17"/>
      <c r="E43" s="17"/>
      <c r="F43" s="17"/>
      <c r="G43" s="18"/>
      <c r="H43" s="18"/>
      <c r="I43" s="18"/>
      <c r="J43" s="19"/>
      <c r="K43" s="19"/>
      <c r="O43" s="757"/>
      <c r="T43" s="757"/>
      <c r="BD43" s="19"/>
    </row>
    <row r="44" spans="1:56" s="15" customFormat="1" x14ac:dyDescent="0.4">
      <c r="A44" s="15">
        <v>16</v>
      </c>
      <c r="B44" s="16"/>
      <c r="C44" s="16"/>
      <c r="D44" s="17"/>
      <c r="E44" s="17"/>
      <c r="F44" s="17"/>
      <c r="G44" s="18"/>
      <c r="H44" s="18"/>
      <c r="I44" s="18"/>
      <c r="J44" s="19"/>
      <c r="K44" s="19"/>
      <c r="O44" s="757"/>
      <c r="T44" s="757"/>
      <c r="BD44" s="19"/>
    </row>
    <row r="45" spans="1:56" s="15" customFormat="1" x14ac:dyDescent="0.4">
      <c r="A45" s="15">
        <v>17</v>
      </c>
      <c r="B45" s="16"/>
      <c r="C45" s="16"/>
      <c r="D45" s="17"/>
      <c r="E45" s="17"/>
      <c r="F45" s="17"/>
      <c r="G45" s="18"/>
      <c r="H45" s="18"/>
      <c r="I45" s="18"/>
      <c r="J45" s="19"/>
      <c r="K45" s="19"/>
      <c r="O45" s="757"/>
      <c r="T45" s="757"/>
      <c r="BD45" s="19"/>
    </row>
    <row r="46" spans="1:56" s="15" customFormat="1" x14ac:dyDescent="0.4">
      <c r="A46" s="15">
        <v>18</v>
      </c>
      <c r="B46" s="16"/>
      <c r="C46" s="16"/>
      <c r="D46" s="17"/>
      <c r="E46" s="17"/>
      <c r="F46" s="17"/>
      <c r="G46" s="18"/>
      <c r="H46" s="18"/>
      <c r="I46" s="18"/>
      <c r="J46" s="19"/>
      <c r="K46" s="19"/>
      <c r="O46" s="757"/>
      <c r="T46" s="757"/>
      <c r="BD46" s="19"/>
    </row>
    <row r="47" spans="1:56" s="15" customFormat="1" x14ac:dyDescent="0.4">
      <c r="A47" s="15">
        <v>19</v>
      </c>
      <c r="B47" s="16"/>
      <c r="C47" s="16"/>
      <c r="D47" s="17"/>
      <c r="E47" s="17"/>
      <c r="F47" s="17"/>
      <c r="G47" s="18"/>
      <c r="H47" s="18"/>
      <c r="I47" s="18"/>
      <c r="J47" s="19"/>
      <c r="K47" s="19"/>
      <c r="O47" s="757"/>
      <c r="T47" s="757"/>
      <c r="BD47" s="19"/>
    </row>
    <row r="48" spans="1:56" s="15" customFormat="1" x14ac:dyDescent="0.4">
      <c r="A48" s="15">
        <v>20</v>
      </c>
      <c r="B48" s="16"/>
      <c r="C48" s="16"/>
      <c r="D48" s="17"/>
      <c r="E48" s="17"/>
      <c r="F48" s="17"/>
      <c r="G48" s="18"/>
      <c r="H48" s="18"/>
      <c r="I48" s="18"/>
      <c r="J48" s="19"/>
      <c r="K48" s="19"/>
      <c r="O48" s="757"/>
      <c r="T48" s="757"/>
      <c r="BD48" s="19"/>
    </row>
    <row r="49" spans="1:56" s="15" customFormat="1" x14ac:dyDescent="0.4">
      <c r="A49" s="15">
        <v>21</v>
      </c>
      <c r="B49" s="16"/>
      <c r="C49" s="16"/>
      <c r="D49" s="17"/>
      <c r="E49" s="17"/>
      <c r="F49" s="17"/>
      <c r="G49" s="18"/>
      <c r="H49" s="18"/>
      <c r="I49" s="18"/>
      <c r="J49" s="19"/>
      <c r="K49" s="19"/>
      <c r="O49" s="757"/>
      <c r="T49" s="757"/>
      <c r="BD49" s="19"/>
    </row>
    <row r="50" spans="1:56" s="15" customFormat="1" x14ac:dyDescent="0.4">
      <c r="A50" s="15">
        <v>22</v>
      </c>
      <c r="B50" s="16"/>
      <c r="C50" s="16"/>
      <c r="D50" s="17"/>
      <c r="E50" s="17"/>
      <c r="F50" s="17"/>
      <c r="G50" s="18"/>
      <c r="H50" s="18"/>
      <c r="I50" s="18"/>
      <c r="J50" s="19"/>
      <c r="K50" s="19"/>
      <c r="O50" s="757"/>
      <c r="T50" s="757"/>
      <c r="BD50" s="19"/>
    </row>
    <row r="51" spans="1:56" s="15" customFormat="1" x14ac:dyDescent="0.4">
      <c r="A51" s="15">
        <v>23</v>
      </c>
      <c r="B51" s="16"/>
      <c r="C51" s="16"/>
      <c r="D51" s="17"/>
      <c r="E51" s="17"/>
      <c r="F51" s="17"/>
      <c r="G51" s="18"/>
      <c r="H51" s="18"/>
      <c r="I51" s="18"/>
      <c r="J51" s="19"/>
      <c r="K51" s="19"/>
      <c r="O51" s="757"/>
      <c r="T51" s="757"/>
      <c r="BD51" s="19"/>
    </row>
    <row r="52" spans="1:56" s="15" customFormat="1" x14ac:dyDescent="0.4">
      <c r="A52" s="15">
        <v>24</v>
      </c>
      <c r="B52" s="16"/>
      <c r="C52" s="16"/>
      <c r="D52" s="17"/>
      <c r="E52" s="17"/>
      <c r="F52" s="17"/>
      <c r="G52" s="18"/>
      <c r="H52" s="18"/>
      <c r="I52" s="18"/>
      <c r="J52" s="19"/>
      <c r="K52" s="19"/>
      <c r="O52" s="757"/>
      <c r="T52" s="757"/>
      <c r="BD52" s="19"/>
    </row>
    <row r="53" spans="1:56" s="15" customFormat="1" x14ac:dyDescent="0.4">
      <c r="A53" s="15">
        <v>25</v>
      </c>
      <c r="B53" s="16"/>
      <c r="C53" s="16"/>
      <c r="D53" s="17"/>
      <c r="E53" s="17"/>
      <c r="F53" s="17"/>
      <c r="G53" s="18"/>
      <c r="H53" s="18"/>
      <c r="I53" s="18"/>
      <c r="J53" s="19"/>
      <c r="K53" s="19"/>
      <c r="O53" s="757"/>
      <c r="T53" s="757"/>
      <c r="BD53" s="19"/>
    </row>
    <row r="54" spans="1:56" s="15" customFormat="1" x14ac:dyDescent="0.4">
      <c r="A54" s="15">
        <v>26</v>
      </c>
      <c r="B54" s="16"/>
      <c r="C54" s="16"/>
      <c r="D54" s="17"/>
      <c r="E54" s="17"/>
      <c r="F54" s="17"/>
      <c r="G54" s="18"/>
      <c r="H54" s="18"/>
      <c r="I54" s="18"/>
      <c r="J54" s="19"/>
      <c r="K54" s="19"/>
      <c r="O54" s="757"/>
      <c r="T54" s="757"/>
      <c r="BD54" s="19"/>
    </row>
    <row r="55" spans="1:56" s="15" customFormat="1" x14ac:dyDescent="0.4">
      <c r="A55" s="15">
        <v>27</v>
      </c>
      <c r="B55" s="16"/>
      <c r="C55" s="16"/>
      <c r="D55" s="17"/>
      <c r="E55" s="17"/>
      <c r="F55" s="17"/>
      <c r="G55" s="18"/>
      <c r="H55" s="18"/>
      <c r="I55" s="18"/>
      <c r="J55" s="19"/>
      <c r="K55" s="19"/>
      <c r="O55" s="757"/>
      <c r="T55" s="757"/>
      <c r="BD55" s="19"/>
    </row>
    <row r="56" spans="1:56" s="15" customFormat="1" x14ac:dyDescent="0.4">
      <c r="A56" s="15">
        <v>28</v>
      </c>
      <c r="B56" s="16"/>
      <c r="C56" s="16"/>
      <c r="D56" s="17"/>
      <c r="E56" s="17"/>
      <c r="F56" s="17"/>
      <c r="G56" s="18"/>
      <c r="H56" s="18"/>
      <c r="I56" s="18"/>
      <c r="J56" s="19"/>
      <c r="K56" s="19"/>
      <c r="O56" s="757"/>
      <c r="T56" s="757"/>
      <c r="BD56" s="19"/>
    </row>
    <row r="57" spans="1:56" s="15" customFormat="1" x14ac:dyDescent="0.4">
      <c r="A57" s="15">
        <v>29</v>
      </c>
      <c r="B57" s="16"/>
      <c r="C57" s="16"/>
      <c r="D57" s="17"/>
      <c r="E57" s="17"/>
      <c r="F57" s="17"/>
      <c r="G57" s="18"/>
      <c r="H57" s="18"/>
      <c r="I57" s="18"/>
      <c r="J57" s="19"/>
      <c r="K57" s="19"/>
      <c r="O57" s="757"/>
      <c r="T57" s="757"/>
      <c r="BD57" s="19"/>
    </row>
    <row r="58" spans="1:56" s="15" customFormat="1" x14ac:dyDescent="0.4">
      <c r="A58" s="15">
        <v>30</v>
      </c>
      <c r="B58" s="16"/>
      <c r="C58" s="16"/>
      <c r="D58" s="17"/>
      <c r="E58" s="17"/>
      <c r="F58" s="17"/>
      <c r="G58" s="18"/>
      <c r="H58" s="18"/>
      <c r="I58" s="18"/>
      <c r="J58" s="19"/>
      <c r="K58" s="19"/>
      <c r="O58" s="757"/>
      <c r="T58" s="757"/>
      <c r="BD58" s="19"/>
    </row>
    <row r="59" spans="1:56" s="15" customFormat="1" x14ac:dyDescent="0.4">
      <c r="A59" s="15">
        <v>31</v>
      </c>
      <c r="B59" s="16"/>
      <c r="C59" s="16"/>
      <c r="D59" s="17"/>
      <c r="E59" s="17"/>
      <c r="F59" s="17"/>
      <c r="G59" s="18"/>
      <c r="H59" s="18"/>
      <c r="I59" s="18"/>
      <c r="J59" s="19"/>
      <c r="K59" s="19"/>
      <c r="O59" s="757"/>
      <c r="T59" s="757"/>
      <c r="BD59" s="19"/>
    </row>
    <row r="60" spans="1:56" s="15" customFormat="1" x14ac:dyDescent="0.4">
      <c r="A60" s="15">
        <v>32</v>
      </c>
      <c r="B60" s="16"/>
      <c r="C60" s="16"/>
      <c r="D60" s="17"/>
      <c r="E60" s="17"/>
      <c r="F60" s="17"/>
      <c r="G60" s="18"/>
      <c r="H60" s="18"/>
      <c r="I60" s="18"/>
      <c r="J60" s="19"/>
      <c r="K60" s="19"/>
      <c r="O60" s="757"/>
      <c r="T60" s="757"/>
      <c r="BD60" s="19"/>
    </row>
    <row r="61" spans="1:56" s="15" customFormat="1" x14ac:dyDescent="0.4">
      <c r="A61" s="15">
        <v>33</v>
      </c>
      <c r="B61" s="16"/>
      <c r="C61" s="16"/>
      <c r="D61" s="17"/>
      <c r="E61" s="17"/>
      <c r="F61" s="17"/>
      <c r="G61" s="18"/>
      <c r="H61" s="18"/>
      <c r="I61" s="18"/>
      <c r="J61" s="19"/>
      <c r="K61" s="19"/>
      <c r="O61" s="757"/>
      <c r="T61" s="757"/>
      <c r="BD61" s="19"/>
    </row>
    <row r="62" spans="1:56" s="15" customFormat="1" x14ac:dyDescent="0.4">
      <c r="A62" s="15">
        <v>34</v>
      </c>
      <c r="B62" s="16"/>
      <c r="C62" s="16"/>
      <c r="D62" s="17"/>
      <c r="E62" s="17"/>
      <c r="F62" s="17"/>
      <c r="G62" s="18"/>
      <c r="H62" s="18"/>
      <c r="I62" s="18"/>
      <c r="J62" s="19"/>
      <c r="K62" s="19"/>
      <c r="O62" s="757"/>
      <c r="T62" s="757"/>
      <c r="BD62" s="19"/>
    </row>
    <row r="63" spans="1:56" s="15" customFormat="1" x14ac:dyDescent="0.4">
      <c r="A63" s="15">
        <v>35</v>
      </c>
      <c r="B63" s="16"/>
      <c r="C63" s="16"/>
      <c r="D63" s="17"/>
      <c r="E63" s="17"/>
      <c r="F63" s="17"/>
      <c r="G63" s="18"/>
      <c r="H63" s="18"/>
      <c r="I63" s="18"/>
      <c r="J63" s="19"/>
      <c r="K63" s="19"/>
      <c r="O63" s="757"/>
      <c r="T63" s="757"/>
      <c r="BD63" s="19"/>
    </row>
    <row r="64" spans="1:56" s="15" customFormat="1" x14ac:dyDescent="0.4">
      <c r="A64" s="15">
        <v>36</v>
      </c>
      <c r="B64" s="16"/>
      <c r="C64" s="16"/>
      <c r="D64" s="17"/>
      <c r="E64" s="17"/>
      <c r="F64" s="17"/>
      <c r="G64" s="18"/>
      <c r="H64" s="18"/>
      <c r="I64" s="18"/>
      <c r="J64" s="19"/>
      <c r="K64" s="19"/>
      <c r="O64" s="757"/>
      <c r="T64" s="757"/>
      <c r="BD64" s="19"/>
    </row>
    <row r="65" spans="1:56" s="15" customFormat="1" x14ac:dyDescent="0.4">
      <c r="A65" s="15">
        <v>37</v>
      </c>
      <c r="B65" s="16"/>
      <c r="C65" s="16"/>
      <c r="D65" s="17"/>
      <c r="E65" s="17"/>
      <c r="F65" s="17"/>
      <c r="G65" s="18"/>
      <c r="H65" s="18"/>
      <c r="I65" s="18"/>
      <c r="J65" s="19"/>
      <c r="K65" s="19"/>
      <c r="O65" s="757"/>
      <c r="T65" s="757"/>
      <c r="BD65" s="19"/>
    </row>
    <row r="66" spans="1:56" s="15" customFormat="1" x14ac:dyDescent="0.4">
      <c r="A66" s="15">
        <v>38</v>
      </c>
      <c r="B66" s="16"/>
      <c r="C66" s="16"/>
      <c r="D66" s="17"/>
      <c r="E66" s="17"/>
      <c r="F66" s="17"/>
      <c r="G66" s="18"/>
      <c r="H66" s="18"/>
      <c r="I66" s="18"/>
      <c r="J66" s="19"/>
      <c r="K66" s="19"/>
      <c r="O66" s="757"/>
      <c r="T66" s="757"/>
      <c r="BD66" s="19"/>
    </row>
    <row r="67" spans="1:56" s="15" customFormat="1" x14ac:dyDescent="0.4">
      <c r="A67" s="15">
        <v>39</v>
      </c>
      <c r="B67" s="16"/>
      <c r="C67" s="16"/>
      <c r="D67" s="17"/>
      <c r="E67" s="17"/>
      <c r="F67" s="17"/>
      <c r="G67" s="18"/>
      <c r="H67" s="18"/>
      <c r="I67" s="18"/>
      <c r="J67" s="19"/>
      <c r="K67" s="19"/>
      <c r="O67" s="757"/>
      <c r="T67" s="757"/>
      <c r="BD67" s="19"/>
    </row>
    <row r="68" spans="1:56" s="15" customFormat="1" x14ac:dyDescent="0.4">
      <c r="A68" s="15">
        <v>40</v>
      </c>
      <c r="B68" s="16"/>
      <c r="C68" s="16"/>
      <c r="D68" s="17"/>
      <c r="E68" s="17"/>
      <c r="F68" s="17"/>
      <c r="G68" s="18"/>
      <c r="H68" s="18"/>
      <c r="I68" s="18"/>
      <c r="J68" s="19"/>
      <c r="K68" s="19"/>
      <c r="O68" s="757"/>
      <c r="T68" s="757"/>
      <c r="BD68" s="19"/>
    </row>
    <row r="69" spans="1:56" s="15" customFormat="1" x14ac:dyDescent="0.4">
      <c r="A69" s="15">
        <v>41</v>
      </c>
      <c r="B69" s="16"/>
      <c r="C69" s="16"/>
      <c r="D69" s="17"/>
      <c r="E69" s="17"/>
      <c r="F69" s="17"/>
      <c r="G69" s="18"/>
      <c r="H69" s="18"/>
      <c r="I69" s="18"/>
      <c r="J69" s="19"/>
      <c r="K69" s="19"/>
      <c r="O69" s="757"/>
      <c r="T69" s="757"/>
      <c r="BD69" s="19"/>
    </row>
    <row r="70" spans="1:56" s="15" customFormat="1" x14ac:dyDescent="0.4">
      <c r="A70" s="15">
        <v>42</v>
      </c>
      <c r="B70" s="16"/>
      <c r="C70" s="16"/>
      <c r="D70" s="17"/>
      <c r="E70" s="17"/>
      <c r="F70" s="17"/>
      <c r="G70" s="18"/>
      <c r="H70" s="18"/>
      <c r="I70" s="18"/>
      <c r="J70" s="19"/>
      <c r="K70" s="19"/>
      <c r="O70" s="757"/>
      <c r="T70" s="757"/>
      <c r="BD70" s="19"/>
    </row>
    <row r="71" spans="1:56" s="15" customFormat="1" x14ac:dyDescent="0.4">
      <c r="A71" s="15">
        <v>43</v>
      </c>
      <c r="B71" s="16"/>
      <c r="C71" s="16"/>
      <c r="D71" s="17"/>
      <c r="E71" s="17"/>
      <c r="F71" s="17"/>
      <c r="G71" s="18"/>
      <c r="H71" s="18"/>
      <c r="I71" s="18"/>
      <c r="J71" s="19"/>
      <c r="K71" s="19"/>
      <c r="O71" s="757"/>
      <c r="T71" s="757"/>
      <c r="BD71" s="19"/>
    </row>
    <row r="72" spans="1:56" s="15" customFormat="1" x14ac:dyDescent="0.4">
      <c r="A72" s="15">
        <v>44</v>
      </c>
      <c r="B72" s="16"/>
      <c r="C72" s="16"/>
      <c r="D72" s="17"/>
      <c r="E72" s="17"/>
      <c r="F72" s="17"/>
      <c r="G72" s="18"/>
      <c r="H72" s="18"/>
      <c r="I72" s="18"/>
      <c r="J72" s="19"/>
      <c r="K72" s="19"/>
      <c r="O72" s="757"/>
      <c r="T72" s="757"/>
      <c r="BD72" s="19"/>
    </row>
    <row r="73" spans="1:56" s="15" customFormat="1" x14ac:dyDescent="0.4">
      <c r="A73" s="15">
        <v>45</v>
      </c>
      <c r="B73" s="16"/>
      <c r="C73" s="16"/>
      <c r="D73" s="17"/>
      <c r="E73" s="17"/>
      <c r="F73" s="17"/>
      <c r="G73" s="18"/>
      <c r="H73" s="18"/>
      <c r="I73" s="18"/>
      <c r="J73" s="19"/>
      <c r="K73" s="19"/>
      <c r="O73" s="757"/>
      <c r="T73" s="757"/>
      <c r="BD73" s="19"/>
    </row>
    <row r="74" spans="1:56" s="15" customFormat="1" x14ac:dyDescent="0.4">
      <c r="A74" s="15">
        <v>46</v>
      </c>
      <c r="B74" s="16"/>
      <c r="C74" s="16"/>
      <c r="D74" s="17"/>
      <c r="E74" s="17"/>
      <c r="F74" s="17"/>
      <c r="G74" s="18"/>
      <c r="H74" s="18"/>
      <c r="I74" s="18"/>
      <c r="J74" s="19"/>
      <c r="K74" s="19"/>
      <c r="O74" s="757"/>
      <c r="T74" s="757"/>
      <c r="BD74" s="19"/>
    </row>
    <row r="75" spans="1:56" s="15" customFormat="1" x14ac:dyDescent="0.4">
      <c r="A75" s="15">
        <v>47</v>
      </c>
      <c r="B75" s="16"/>
      <c r="C75" s="16"/>
      <c r="D75" s="17"/>
      <c r="E75" s="17"/>
      <c r="F75" s="17"/>
      <c r="G75" s="18"/>
      <c r="H75" s="18"/>
      <c r="I75" s="18"/>
      <c r="J75" s="19"/>
      <c r="K75" s="19"/>
      <c r="O75" s="757"/>
      <c r="T75" s="757"/>
      <c r="BD75" s="19"/>
    </row>
    <row r="76" spans="1:56" s="15" customFormat="1" x14ac:dyDescent="0.4">
      <c r="A76" s="15">
        <v>48</v>
      </c>
      <c r="B76" s="16"/>
      <c r="C76" s="16"/>
      <c r="D76" s="17"/>
      <c r="E76" s="17"/>
      <c r="F76" s="17"/>
      <c r="G76" s="18"/>
      <c r="H76" s="18"/>
      <c r="I76" s="18"/>
      <c r="J76" s="19"/>
      <c r="K76" s="19"/>
      <c r="O76" s="757"/>
      <c r="T76" s="757"/>
      <c r="BD76" s="19"/>
    </row>
    <row r="77" spans="1:56" s="15" customFormat="1" x14ac:dyDescent="0.4">
      <c r="A77" s="15">
        <v>49</v>
      </c>
      <c r="B77" s="16"/>
      <c r="C77" s="16"/>
      <c r="D77" s="17"/>
      <c r="E77" s="17"/>
      <c r="F77" s="17"/>
      <c r="G77" s="18"/>
      <c r="H77" s="18"/>
      <c r="I77" s="18"/>
      <c r="J77" s="19"/>
      <c r="K77" s="19"/>
      <c r="O77" s="757"/>
      <c r="T77" s="757"/>
      <c r="BD77" s="19"/>
    </row>
    <row r="78" spans="1:56" s="15" customFormat="1" x14ac:dyDescent="0.4">
      <c r="A78" s="15">
        <v>50</v>
      </c>
      <c r="B78" s="16"/>
      <c r="C78" s="16"/>
      <c r="D78" s="17"/>
      <c r="E78" s="17"/>
      <c r="F78" s="17"/>
      <c r="G78" s="18"/>
      <c r="H78" s="18"/>
      <c r="I78" s="18"/>
      <c r="J78" s="19"/>
      <c r="K78" s="19"/>
      <c r="O78" s="757"/>
      <c r="T78" s="757"/>
      <c r="BD78" s="19"/>
    </row>
    <row r="79" spans="1:56" s="15" customFormat="1" x14ac:dyDescent="0.4">
      <c r="A79" s="15">
        <v>51</v>
      </c>
      <c r="B79" s="16"/>
      <c r="C79" s="16"/>
      <c r="D79" s="17"/>
      <c r="E79" s="17"/>
      <c r="F79" s="17"/>
      <c r="G79" s="18"/>
      <c r="H79" s="18"/>
      <c r="I79" s="18"/>
      <c r="J79" s="19"/>
      <c r="K79" s="19"/>
      <c r="O79" s="757"/>
      <c r="T79" s="757"/>
      <c r="BD79" s="19"/>
    </row>
    <row r="80" spans="1:56" s="15" customFormat="1" x14ac:dyDescent="0.4">
      <c r="A80" s="15">
        <v>52</v>
      </c>
      <c r="B80" s="16"/>
      <c r="C80" s="16"/>
      <c r="D80" s="17"/>
      <c r="E80" s="17"/>
      <c r="F80" s="17"/>
      <c r="G80" s="18"/>
      <c r="H80" s="18"/>
      <c r="I80" s="18"/>
      <c r="J80" s="19"/>
      <c r="K80" s="19"/>
      <c r="O80" s="757"/>
      <c r="T80" s="757"/>
      <c r="BD80" s="19"/>
    </row>
    <row r="81" spans="1:56" s="15" customFormat="1" x14ac:dyDescent="0.4">
      <c r="A81" s="15">
        <v>53</v>
      </c>
      <c r="B81" s="16"/>
      <c r="C81" s="16"/>
      <c r="D81" s="17"/>
      <c r="E81" s="17"/>
      <c r="F81" s="17"/>
      <c r="G81" s="18"/>
      <c r="H81" s="18"/>
      <c r="I81" s="18"/>
      <c r="J81" s="19"/>
      <c r="K81" s="19"/>
      <c r="O81" s="757"/>
      <c r="T81" s="757"/>
      <c r="BD81" s="19"/>
    </row>
    <row r="82" spans="1:56" s="15" customFormat="1" x14ac:dyDescent="0.4">
      <c r="A82" s="15">
        <v>54</v>
      </c>
      <c r="B82" s="16"/>
      <c r="C82" s="16"/>
      <c r="D82" s="17"/>
      <c r="E82" s="17"/>
      <c r="F82" s="17"/>
      <c r="G82" s="18"/>
      <c r="H82" s="18"/>
      <c r="I82" s="18"/>
      <c r="J82" s="19"/>
      <c r="K82" s="19"/>
      <c r="O82" s="757"/>
      <c r="T82" s="757"/>
      <c r="BD82" s="19"/>
    </row>
    <row r="83" spans="1:56" s="15" customFormat="1" x14ac:dyDescent="0.4">
      <c r="A83" s="15">
        <v>55</v>
      </c>
      <c r="B83" s="16"/>
      <c r="C83" s="16"/>
      <c r="D83" s="17"/>
      <c r="E83" s="17"/>
      <c r="F83" s="17"/>
      <c r="G83" s="18"/>
      <c r="H83" s="18"/>
      <c r="I83" s="18"/>
      <c r="J83" s="19"/>
      <c r="K83" s="19"/>
      <c r="O83" s="757"/>
      <c r="T83" s="757"/>
      <c r="BD83" s="19"/>
    </row>
    <row r="84" spans="1:56" s="15" customFormat="1" x14ac:dyDescent="0.4">
      <c r="A84" s="15">
        <v>56</v>
      </c>
      <c r="B84" s="16"/>
      <c r="C84" s="16"/>
      <c r="D84" s="17"/>
      <c r="E84" s="17"/>
      <c r="F84" s="17"/>
      <c r="G84" s="18"/>
      <c r="H84" s="18"/>
      <c r="I84" s="18"/>
      <c r="J84" s="19"/>
      <c r="K84" s="19"/>
      <c r="O84" s="757"/>
      <c r="T84" s="757"/>
      <c r="BD84" s="19"/>
    </row>
    <row r="85" spans="1:56" s="15" customFormat="1" x14ac:dyDescent="0.4">
      <c r="A85" s="15">
        <v>57</v>
      </c>
      <c r="B85" s="16"/>
      <c r="C85" s="16"/>
      <c r="D85" s="17"/>
      <c r="E85" s="17"/>
      <c r="F85" s="17"/>
      <c r="G85" s="18"/>
      <c r="H85" s="18"/>
      <c r="I85" s="18"/>
      <c r="J85" s="19"/>
      <c r="K85" s="19"/>
      <c r="O85" s="757"/>
      <c r="T85" s="757"/>
      <c r="BD85" s="19"/>
    </row>
    <row r="86" spans="1:56" s="15" customFormat="1" x14ac:dyDescent="0.4">
      <c r="A86" s="15">
        <v>58</v>
      </c>
      <c r="B86" s="16"/>
      <c r="C86" s="16"/>
      <c r="D86" s="17"/>
      <c r="E86" s="17"/>
      <c r="F86" s="17"/>
      <c r="G86" s="18"/>
      <c r="H86" s="18"/>
      <c r="I86" s="18"/>
      <c r="J86" s="19"/>
      <c r="K86" s="19"/>
      <c r="O86" s="757"/>
      <c r="T86" s="757"/>
      <c r="BD86" s="19"/>
    </row>
    <row r="87" spans="1:56" s="15" customFormat="1" x14ac:dyDescent="0.4">
      <c r="A87" s="15">
        <v>59</v>
      </c>
      <c r="B87" s="16"/>
      <c r="C87" s="16"/>
      <c r="D87" s="17"/>
      <c r="E87" s="17"/>
      <c r="F87" s="17"/>
      <c r="G87" s="18"/>
      <c r="H87" s="18"/>
      <c r="I87" s="18"/>
      <c r="J87" s="19"/>
      <c r="K87" s="19"/>
      <c r="O87" s="757"/>
      <c r="T87" s="757"/>
      <c r="BD87" s="19"/>
    </row>
    <row r="88" spans="1:56" s="15" customFormat="1" x14ac:dyDescent="0.4">
      <c r="A88" s="15">
        <v>60</v>
      </c>
      <c r="B88" s="16"/>
      <c r="C88" s="16"/>
      <c r="D88" s="17"/>
      <c r="E88" s="17"/>
      <c r="F88" s="17"/>
      <c r="G88" s="18"/>
      <c r="H88" s="18"/>
      <c r="I88" s="18"/>
      <c r="J88" s="19"/>
      <c r="K88" s="19"/>
      <c r="O88" s="757"/>
      <c r="T88" s="757"/>
      <c r="BD88" s="19"/>
    </row>
    <row r="89" spans="1:56" s="15" customFormat="1" x14ac:dyDescent="0.4">
      <c r="A89" s="15">
        <v>61</v>
      </c>
      <c r="B89" s="16"/>
      <c r="C89" s="16"/>
      <c r="D89" s="17"/>
      <c r="E89" s="17"/>
      <c r="F89" s="17"/>
      <c r="G89" s="18"/>
      <c r="H89" s="18"/>
      <c r="I89" s="18"/>
      <c r="J89" s="19"/>
      <c r="K89" s="19"/>
      <c r="O89" s="757"/>
      <c r="T89" s="757"/>
      <c r="BD89" s="19"/>
    </row>
    <row r="90" spans="1:56" s="15" customFormat="1" x14ac:dyDescent="0.4">
      <c r="A90" s="15">
        <v>62</v>
      </c>
      <c r="B90" s="16"/>
      <c r="C90" s="16"/>
      <c r="D90" s="17"/>
      <c r="E90" s="17"/>
      <c r="F90" s="17"/>
      <c r="G90" s="18"/>
      <c r="H90" s="18"/>
      <c r="I90" s="18"/>
      <c r="J90" s="19"/>
      <c r="K90" s="19"/>
      <c r="O90" s="757"/>
      <c r="T90" s="757"/>
      <c r="BD90" s="19"/>
    </row>
    <row r="91" spans="1:56" s="15" customFormat="1" x14ac:dyDescent="0.4">
      <c r="A91" s="15">
        <v>63</v>
      </c>
      <c r="B91" s="16"/>
      <c r="C91" s="16"/>
      <c r="D91" s="17"/>
      <c r="E91" s="17"/>
      <c r="F91" s="17"/>
      <c r="G91" s="18"/>
      <c r="H91" s="18"/>
      <c r="I91" s="18"/>
      <c r="J91" s="19"/>
      <c r="K91" s="19"/>
      <c r="O91" s="757"/>
      <c r="T91" s="757"/>
      <c r="BD91" s="19"/>
    </row>
    <row r="92" spans="1:56" s="15" customFormat="1" x14ac:dyDescent="0.4">
      <c r="A92" s="15">
        <v>64</v>
      </c>
      <c r="B92" s="16"/>
      <c r="C92" s="16"/>
      <c r="D92" s="17"/>
      <c r="E92" s="17"/>
      <c r="F92" s="17"/>
      <c r="G92" s="18"/>
      <c r="H92" s="18"/>
      <c r="I92" s="18"/>
      <c r="J92" s="19"/>
      <c r="K92" s="19"/>
      <c r="O92" s="757"/>
      <c r="T92" s="757"/>
      <c r="BD92" s="19"/>
    </row>
    <row r="93" spans="1:56" s="15" customFormat="1" x14ac:dyDescent="0.4">
      <c r="A93" s="15">
        <v>65</v>
      </c>
      <c r="B93" s="16"/>
      <c r="C93" s="16"/>
      <c r="D93" s="17"/>
      <c r="E93" s="17"/>
      <c r="F93" s="17"/>
      <c r="G93" s="18"/>
      <c r="H93" s="18"/>
      <c r="I93" s="18"/>
      <c r="J93" s="19"/>
      <c r="K93" s="19"/>
      <c r="O93" s="757"/>
      <c r="T93" s="757"/>
      <c r="BD93" s="19"/>
    </row>
    <row r="94" spans="1:56" s="15" customFormat="1" x14ac:dyDescent="0.4">
      <c r="A94" s="15">
        <v>66</v>
      </c>
      <c r="B94" s="16"/>
      <c r="C94" s="16"/>
      <c r="D94" s="17"/>
      <c r="E94" s="17"/>
      <c r="F94" s="17"/>
      <c r="G94" s="18"/>
      <c r="H94" s="18"/>
      <c r="I94" s="18"/>
      <c r="J94" s="19"/>
      <c r="K94" s="19"/>
      <c r="O94" s="757"/>
      <c r="T94" s="757"/>
      <c r="BD94" s="19"/>
    </row>
    <row r="95" spans="1:56" s="15" customFormat="1" x14ac:dyDescent="0.4">
      <c r="A95" s="15">
        <v>67</v>
      </c>
      <c r="B95" s="16"/>
      <c r="C95" s="16"/>
      <c r="D95" s="17"/>
      <c r="E95" s="17"/>
      <c r="F95" s="17"/>
      <c r="G95" s="18"/>
      <c r="H95" s="18"/>
      <c r="I95" s="18"/>
      <c r="J95" s="19"/>
      <c r="K95" s="19"/>
      <c r="O95" s="757"/>
      <c r="T95" s="757"/>
      <c r="BD95" s="19"/>
    </row>
    <row r="96" spans="1:56" s="15" customFormat="1" x14ac:dyDescent="0.4">
      <c r="A96" s="15">
        <v>68</v>
      </c>
      <c r="B96" s="16"/>
      <c r="C96" s="16"/>
      <c r="D96" s="17"/>
      <c r="E96" s="17"/>
      <c r="F96" s="17"/>
      <c r="G96" s="18"/>
      <c r="H96" s="18"/>
      <c r="I96" s="18"/>
      <c r="J96" s="19"/>
      <c r="K96" s="19"/>
      <c r="O96" s="757"/>
      <c r="T96" s="757"/>
      <c r="BD96" s="19"/>
    </row>
    <row r="97" spans="1:56" s="15" customFormat="1" x14ac:dyDescent="0.4">
      <c r="A97" s="15">
        <v>69</v>
      </c>
      <c r="B97" s="16"/>
      <c r="C97" s="16"/>
      <c r="D97" s="17"/>
      <c r="E97" s="17"/>
      <c r="F97" s="17"/>
      <c r="G97" s="18"/>
      <c r="H97" s="18"/>
      <c r="I97" s="18"/>
      <c r="J97" s="19"/>
      <c r="K97" s="19"/>
      <c r="O97" s="757"/>
      <c r="T97" s="757"/>
      <c r="BD97" s="19"/>
    </row>
    <row r="98" spans="1:56" s="15" customFormat="1" x14ac:dyDescent="0.4">
      <c r="A98" s="15">
        <v>70</v>
      </c>
      <c r="B98" s="16"/>
      <c r="C98" s="16"/>
      <c r="D98" s="17"/>
      <c r="E98" s="17"/>
      <c r="F98" s="17"/>
      <c r="G98" s="18"/>
      <c r="H98" s="18"/>
      <c r="I98" s="18"/>
      <c r="J98" s="19"/>
      <c r="K98" s="19"/>
      <c r="O98" s="757"/>
      <c r="T98" s="757"/>
      <c r="BD98" s="19"/>
    </row>
    <row r="99" spans="1:56" s="15" customFormat="1" x14ac:dyDescent="0.4">
      <c r="A99" s="15">
        <v>71</v>
      </c>
      <c r="B99" s="16"/>
      <c r="C99" s="16"/>
      <c r="D99" s="17"/>
      <c r="E99" s="17"/>
      <c r="F99" s="17"/>
      <c r="G99" s="18"/>
      <c r="H99" s="18"/>
      <c r="I99" s="18"/>
      <c r="J99" s="19"/>
      <c r="K99" s="19"/>
      <c r="O99" s="757"/>
      <c r="T99" s="757"/>
      <c r="BD99" s="19"/>
    </row>
    <row r="100" spans="1:56" s="15" customFormat="1" x14ac:dyDescent="0.4">
      <c r="A100" s="15">
        <v>72</v>
      </c>
      <c r="B100" s="16"/>
      <c r="C100" s="16"/>
      <c r="D100" s="17"/>
      <c r="E100" s="17"/>
      <c r="F100" s="17"/>
      <c r="G100" s="18"/>
      <c r="H100" s="18"/>
      <c r="I100" s="18"/>
      <c r="J100" s="19"/>
      <c r="K100" s="19"/>
      <c r="O100" s="757"/>
      <c r="T100" s="757"/>
      <c r="BD100" s="19"/>
    </row>
    <row r="101" spans="1:56" s="15" customFormat="1" x14ac:dyDescent="0.4">
      <c r="A101" s="15">
        <v>73</v>
      </c>
      <c r="B101" s="16"/>
      <c r="C101" s="16"/>
      <c r="D101" s="17"/>
      <c r="E101" s="17"/>
      <c r="F101" s="17"/>
      <c r="G101" s="18"/>
      <c r="H101" s="18"/>
      <c r="I101" s="18"/>
      <c r="J101" s="19"/>
      <c r="K101" s="19"/>
      <c r="O101" s="757"/>
      <c r="T101" s="757"/>
      <c r="BD101" s="19"/>
    </row>
    <row r="102" spans="1:56" s="15" customFormat="1" x14ac:dyDescent="0.4">
      <c r="A102" s="15">
        <v>74</v>
      </c>
      <c r="B102" s="16"/>
      <c r="C102" s="16"/>
      <c r="D102" s="17"/>
      <c r="E102" s="17"/>
      <c r="F102" s="17"/>
      <c r="G102" s="18"/>
      <c r="H102" s="18"/>
      <c r="I102" s="18"/>
      <c r="J102" s="19"/>
      <c r="K102" s="19"/>
      <c r="O102" s="757"/>
      <c r="T102" s="757"/>
      <c r="BD102" s="19"/>
    </row>
    <row r="103" spans="1:56" s="15" customFormat="1" x14ac:dyDescent="0.4">
      <c r="A103" s="15">
        <v>75</v>
      </c>
      <c r="B103" s="16"/>
      <c r="C103" s="16"/>
      <c r="D103" s="17"/>
      <c r="E103" s="17"/>
      <c r="F103" s="17"/>
      <c r="G103" s="18"/>
      <c r="H103" s="18"/>
      <c r="I103" s="18"/>
      <c r="J103" s="19"/>
      <c r="K103" s="19"/>
      <c r="O103" s="757"/>
      <c r="T103" s="757"/>
      <c r="BD103" s="19"/>
    </row>
    <row r="104" spans="1:56" s="15" customFormat="1" x14ac:dyDescent="0.4">
      <c r="A104" s="15">
        <v>76</v>
      </c>
      <c r="B104" s="16"/>
      <c r="C104" s="16"/>
      <c r="D104" s="17"/>
      <c r="E104" s="17"/>
      <c r="F104" s="17"/>
      <c r="G104" s="18"/>
      <c r="H104" s="18"/>
      <c r="I104" s="18"/>
      <c r="J104" s="19"/>
      <c r="K104" s="19"/>
      <c r="O104" s="757"/>
      <c r="T104" s="757"/>
      <c r="BD104" s="19"/>
    </row>
    <row r="105" spans="1:56" s="15" customFormat="1" x14ac:dyDescent="0.4">
      <c r="A105" s="15">
        <v>77</v>
      </c>
      <c r="B105" s="16"/>
      <c r="C105" s="16"/>
      <c r="D105" s="17"/>
      <c r="E105" s="17"/>
      <c r="F105" s="17"/>
      <c r="G105" s="18"/>
      <c r="H105" s="18"/>
      <c r="I105" s="18"/>
      <c r="J105" s="19"/>
      <c r="K105" s="19"/>
      <c r="O105" s="757"/>
      <c r="T105" s="757"/>
      <c r="BD105" s="19"/>
    </row>
    <row r="106" spans="1:56" s="15" customFormat="1" x14ac:dyDescent="0.4">
      <c r="A106" s="15">
        <v>78</v>
      </c>
      <c r="B106" s="16"/>
      <c r="C106" s="16"/>
      <c r="D106" s="17"/>
      <c r="E106" s="17"/>
      <c r="F106" s="17"/>
      <c r="G106" s="18"/>
      <c r="H106" s="18"/>
      <c r="I106" s="18"/>
      <c r="J106" s="19"/>
      <c r="K106" s="19"/>
      <c r="O106" s="757"/>
      <c r="T106" s="757"/>
      <c r="BD106" s="19"/>
    </row>
    <row r="107" spans="1:56" s="15" customFormat="1" x14ac:dyDescent="0.4">
      <c r="A107" s="15">
        <v>79</v>
      </c>
      <c r="B107" s="16"/>
      <c r="C107" s="16"/>
      <c r="D107" s="17"/>
      <c r="E107" s="17"/>
      <c r="F107" s="17"/>
      <c r="G107" s="18"/>
      <c r="H107" s="18"/>
      <c r="I107" s="18"/>
      <c r="J107" s="19"/>
      <c r="K107" s="19"/>
      <c r="O107" s="757"/>
      <c r="T107" s="757"/>
      <c r="BD107" s="19"/>
    </row>
    <row r="108" spans="1:56" s="15" customFormat="1" x14ac:dyDescent="0.4">
      <c r="A108" s="15">
        <v>80</v>
      </c>
      <c r="B108" s="16"/>
      <c r="C108" s="16"/>
      <c r="D108" s="17"/>
      <c r="E108" s="17"/>
      <c r="F108" s="17"/>
      <c r="G108" s="18"/>
      <c r="H108" s="18"/>
      <c r="I108" s="18"/>
      <c r="J108" s="19"/>
      <c r="K108" s="19"/>
      <c r="O108" s="757"/>
      <c r="T108" s="757"/>
      <c r="BD108" s="19"/>
    </row>
    <row r="109" spans="1:56" s="15" customFormat="1" x14ac:dyDescent="0.4">
      <c r="A109" s="15">
        <v>81</v>
      </c>
      <c r="B109" s="16"/>
      <c r="C109" s="16"/>
      <c r="D109" s="17"/>
      <c r="E109" s="17"/>
      <c r="F109" s="17"/>
      <c r="G109" s="18"/>
      <c r="H109" s="18"/>
      <c r="I109" s="18"/>
      <c r="J109" s="19"/>
      <c r="K109" s="19"/>
      <c r="O109" s="757"/>
      <c r="T109" s="757"/>
      <c r="BD109" s="19"/>
    </row>
    <row r="110" spans="1:56" s="15" customFormat="1" x14ac:dyDescent="0.4">
      <c r="A110" s="15">
        <v>82</v>
      </c>
      <c r="B110" s="16"/>
      <c r="C110" s="16"/>
      <c r="D110" s="17"/>
      <c r="E110" s="17"/>
      <c r="F110" s="17"/>
      <c r="G110" s="18"/>
      <c r="H110" s="18"/>
      <c r="I110" s="18"/>
      <c r="J110" s="19"/>
      <c r="K110" s="19"/>
      <c r="O110" s="757"/>
      <c r="T110" s="757"/>
      <c r="BD110" s="19"/>
    </row>
    <row r="111" spans="1:56" s="15" customFormat="1" x14ac:dyDescent="0.4">
      <c r="A111" s="15">
        <v>83</v>
      </c>
      <c r="B111" s="16"/>
      <c r="C111" s="16"/>
      <c r="D111" s="17"/>
      <c r="E111" s="17"/>
      <c r="F111" s="17"/>
      <c r="G111" s="18"/>
      <c r="H111" s="18"/>
      <c r="I111" s="18"/>
      <c r="J111" s="19"/>
      <c r="K111" s="19"/>
      <c r="O111" s="757"/>
      <c r="T111" s="757"/>
      <c r="BD111" s="19"/>
    </row>
    <row r="112" spans="1:56" s="15" customFormat="1" x14ac:dyDescent="0.4">
      <c r="A112" s="15">
        <v>84</v>
      </c>
      <c r="B112" s="16"/>
      <c r="C112" s="16"/>
      <c r="D112" s="17"/>
      <c r="E112" s="17"/>
      <c r="F112" s="17"/>
      <c r="G112" s="18"/>
      <c r="H112" s="18"/>
      <c r="I112" s="18"/>
      <c r="J112" s="19"/>
      <c r="K112" s="19"/>
      <c r="O112" s="757"/>
      <c r="T112" s="757"/>
      <c r="BD112" s="19"/>
    </row>
    <row r="113" spans="1:56" s="15" customFormat="1" x14ac:dyDescent="0.4">
      <c r="A113" s="15">
        <v>85</v>
      </c>
      <c r="B113" s="16"/>
      <c r="C113" s="16"/>
      <c r="D113" s="17"/>
      <c r="E113" s="17"/>
      <c r="F113" s="17"/>
      <c r="G113" s="18"/>
      <c r="H113" s="18"/>
      <c r="I113" s="18"/>
      <c r="J113" s="19"/>
      <c r="K113" s="19"/>
      <c r="O113" s="757"/>
      <c r="T113" s="757"/>
      <c r="BD113" s="19"/>
    </row>
    <row r="114" spans="1:56" s="15" customFormat="1" x14ac:dyDescent="0.4">
      <c r="A114" s="15">
        <v>86</v>
      </c>
      <c r="B114" s="16"/>
      <c r="C114" s="16"/>
      <c r="D114" s="17"/>
      <c r="E114" s="17"/>
      <c r="F114" s="17"/>
      <c r="G114" s="18"/>
      <c r="H114" s="18"/>
      <c r="I114" s="18"/>
      <c r="J114" s="19"/>
      <c r="K114" s="19"/>
      <c r="O114" s="757"/>
      <c r="T114" s="757"/>
      <c r="BD114" s="19"/>
    </row>
    <row r="115" spans="1:56" s="15" customFormat="1" x14ac:dyDescent="0.4">
      <c r="A115" s="15">
        <v>87</v>
      </c>
      <c r="B115" s="16"/>
      <c r="C115" s="16"/>
      <c r="D115" s="17"/>
      <c r="E115" s="17"/>
      <c r="F115" s="17"/>
      <c r="G115" s="18"/>
      <c r="H115" s="18"/>
      <c r="I115" s="18"/>
      <c r="J115" s="19"/>
      <c r="K115" s="19"/>
      <c r="O115" s="757"/>
      <c r="T115" s="757"/>
      <c r="BD115" s="19"/>
    </row>
    <row r="116" spans="1:56" s="15" customFormat="1" x14ac:dyDescent="0.4">
      <c r="A116" s="15">
        <v>88</v>
      </c>
      <c r="B116" s="16"/>
      <c r="C116" s="16"/>
      <c r="D116" s="17"/>
      <c r="E116" s="17"/>
      <c r="F116" s="17"/>
      <c r="G116" s="18"/>
      <c r="H116" s="18"/>
      <c r="I116" s="18"/>
      <c r="J116" s="19"/>
      <c r="K116" s="19"/>
      <c r="O116" s="757"/>
      <c r="T116" s="757"/>
      <c r="BD116" s="19"/>
    </row>
    <row r="117" spans="1:56" s="15" customFormat="1" x14ac:dyDescent="0.4">
      <c r="A117" s="15">
        <v>89</v>
      </c>
      <c r="B117" s="16"/>
      <c r="C117" s="16"/>
      <c r="D117" s="17"/>
      <c r="E117" s="17"/>
      <c r="F117" s="17"/>
      <c r="G117" s="18"/>
      <c r="H117" s="18"/>
      <c r="I117" s="18"/>
      <c r="J117" s="19"/>
      <c r="K117" s="19"/>
      <c r="O117" s="757"/>
      <c r="T117" s="757"/>
      <c r="BD117" s="19"/>
    </row>
    <row r="118" spans="1:56" s="15" customFormat="1" x14ac:dyDescent="0.4">
      <c r="A118" s="15">
        <v>90</v>
      </c>
      <c r="B118" s="16"/>
      <c r="C118" s="16"/>
      <c r="D118" s="17"/>
      <c r="E118" s="17"/>
      <c r="F118" s="17"/>
      <c r="G118" s="18"/>
      <c r="H118" s="18"/>
      <c r="I118" s="18"/>
      <c r="J118" s="19"/>
      <c r="K118" s="19"/>
      <c r="O118" s="757"/>
      <c r="T118" s="757"/>
      <c r="BD118" s="19"/>
    </row>
    <row r="119" spans="1:56" s="15" customFormat="1" x14ac:dyDescent="0.4">
      <c r="A119" s="15">
        <v>91</v>
      </c>
      <c r="B119" s="16"/>
      <c r="C119" s="16"/>
      <c r="D119" s="17"/>
      <c r="E119" s="17"/>
      <c r="F119" s="17"/>
      <c r="G119" s="18"/>
      <c r="H119" s="18"/>
      <c r="I119" s="18"/>
      <c r="J119" s="19"/>
      <c r="K119" s="19"/>
      <c r="O119" s="757"/>
      <c r="T119" s="757"/>
      <c r="BD119" s="19"/>
    </row>
    <row r="120" spans="1:56" s="15" customFormat="1" x14ac:dyDescent="0.4">
      <c r="A120" s="15">
        <v>92</v>
      </c>
      <c r="B120" s="16"/>
      <c r="C120" s="16"/>
      <c r="D120" s="17"/>
      <c r="E120" s="17"/>
      <c r="F120" s="17"/>
      <c r="G120" s="18"/>
      <c r="H120" s="18"/>
      <c r="I120" s="18"/>
      <c r="J120" s="19"/>
      <c r="K120" s="19"/>
      <c r="O120" s="757"/>
      <c r="T120" s="757"/>
      <c r="BD120" s="19"/>
    </row>
    <row r="121" spans="1:56" s="15" customFormat="1" x14ac:dyDescent="0.4">
      <c r="A121" s="15">
        <v>93</v>
      </c>
      <c r="B121" s="16"/>
      <c r="C121" s="16"/>
      <c r="D121" s="17"/>
      <c r="E121" s="17"/>
      <c r="F121" s="17"/>
      <c r="G121" s="18"/>
      <c r="H121" s="18"/>
      <c r="I121" s="18"/>
      <c r="J121" s="19"/>
      <c r="K121" s="19"/>
      <c r="O121" s="757"/>
      <c r="T121" s="757"/>
      <c r="BD121" s="19"/>
    </row>
    <row r="122" spans="1:56" s="15" customFormat="1" x14ac:dyDescent="0.4">
      <c r="A122" s="15">
        <v>94</v>
      </c>
      <c r="B122" s="16"/>
      <c r="C122" s="16"/>
      <c r="D122" s="17"/>
      <c r="E122" s="17"/>
      <c r="F122" s="17"/>
      <c r="G122" s="18"/>
      <c r="H122" s="18"/>
      <c r="I122" s="18"/>
      <c r="J122" s="19"/>
      <c r="K122" s="19"/>
      <c r="O122" s="757"/>
      <c r="T122" s="757"/>
      <c r="BD122" s="19"/>
    </row>
    <row r="123" spans="1:56" s="15" customFormat="1" x14ac:dyDescent="0.4">
      <c r="A123" s="15">
        <v>95</v>
      </c>
      <c r="B123" s="16"/>
      <c r="C123" s="16"/>
      <c r="D123" s="17"/>
      <c r="E123" s="17"/>
      <c r="F123" s="17"/>
      <c r="G123" s="18"/>
      <c r="H123" s="18"/>
      <c r="I123" s="18"/>
      <c r="J123" s="19"/>
      <c r="K123" s="19"/>
      <c r="O123" s="757"/>
      <c r="T123" s="757"/>
      <c r="BD123" s="19"/>
    </row>
    <row r="124" spans="1:56" s="15" customFormat="1" x14ac:dyDescent="0.4">
      <c r="A124" s="15">
        <v>96</v>
      </c>
      <c r="B124" s="16"/>
      <c r="C124" s="16"/>
      <c r="D124" s="17"/>
      <c r="E124" s="17"/>
      <c r="F124" s="17"/>
      <c r="G124" s="18"/>
      <c r="H124" s="18"/>
      <c r="I124" s="18"/>
      <c r="J124" s="19"/>
      <c r="K124" s="19"/>
      <c r="O124" s="757"/>
      <c r="T124" s="757"/>
      <c r="BD124" s="19"/>
    </row>
    <row r="125" spans="1:56" s="15" customFormat="1" x14ac:dyDescent="0.4">
      <c r="A125" s="15">
        <v>97</v>
      </c>
      <c r="B125" s="16"/>
      <c r="C125" s="16"/>
      <c r="D125" s="17"/>
      <c r="E125" s="17"/>
      <c r="F125" s="17"/>
      <c r="G125" s="18"/>
      <c r="H125" s="18"/>
      <c r="I125" s="18"/>
      <c r="J125" s="19"/>
      <c r="K125" s="19"/>
      <c r="O125" s="757"/>
      <c r="T125" s="757"/>
      <c r="BD125" s="19"/>
    </row>
    <row r="126" spans="1:56" s="15" customFormat="1" x14ac:dyDescent="0.4">
      <c r="A126" s="15">
        <v>98</v>
      </c>
      <c r="B126" s="16"/>
      <c r="C126" s="16"/>
      <c r="D126" s="17"/>
      <c r="E126" s="17"/>
      <c r="F126" s="17"/>
      <c r="G126" s="18"/>
      <c r="H126" s="18"/>
      <c r="I126" s="18"/>
      <c r="J126" s="19"/>
      <c r="K126" s="19"/>
      <c r="O126" s="757"/>
      <c r="T126" s="757"/>
      <c r="BD126" s="19"/>
    </row>
    <row r="127" spans="1:56" s="15" customFormat="1" x14ac:dyDescent="0.4">
      <c r="A127" s="15">
        <v>99</v>
      </c>
      <c r="B127" s="16"/>
      <c r="C127" s="16"/>
      <c r="D127" s="17"/>
      <c r="E127" s="17"/>
      <c r="F127" s="17"/>
      <c r="G127" s="18"/>
      <c r="H127" s="18"/>
      <c r="I127" s="18"/>
      <c r="J127" s="19"/>
      <c r="K127" s="19"/>
      <c r="O127" s="757"/>
      <c r="T127" s="757"/>
      <c r="BD127" s="19"/>
    </row>
    <row r="128" spans="1:56" s="15" customFormat="1" x14ac:dyDescent="0.4">
      <c r="A128" s="15">
        <v>100</v>
      </c>
      <c r="B128" s="16"/>
      <c r="C128" s="16"/>
      <c r="D128" s="17"/>
      <c r="E128" s="17"/>
      <c r="F128" s="17"/>
      <c r="G128" s="18"/>
      <c r="H128" s="18"/>
      <c r="I128" s="18"/>
      <c r="J128" s="19"/>
      <c r="K128" s="19"/>
      <c r="O128" s="757"/>
      <c r="T128" s="757"/>
      <c r="BD128" s="19"/>
    </row>
    <row r="129" spans="1:56" s="15" customFormat="1" x14ac:dyDescent="0.4">
      <c r="A129" s="15">
        <v>101</v>
      </c>
      <c r="B129" s="16"/>
      <c r="C129" s="16"/>
      <c r="D129" s="17"/>
      <c r="E129" s="17"/>
      <c r="F129" s="17"/>
      <c r="G129" s="18"/>
      <c r="H129" s="18"/>
      <c r="I129" s="18"/>
      <c r="J129" s="19"/>
      <c r="K129" s="19"/>
      <c r="O129" s="757"/>
      <c r="T129" s="757"/>
      <c r="BD129" s="19"/>
    </row>
    <row r="130" spans="1:56" s="15" customFormat="1" x14ac:dyDescent="0.4">
      <c r="A130" s="15">
        <v>102</v>
      </c>
      <c r="B130" s="16"/>
      <c r="C130" s="16"/>
      <c r="D130" s="17"/>
      <c r="E130" s="17"/>
      <c r="F130" s="17"/>
      <c r="G130" s="18"/>
      <c r="H130" s="18"/>
      <c r="I130" s="18"/>
      <c r="J130" s="19"/>
      <c r="K130" s="19"/>
      <c r="O130" s="757"/>
      <c r="T130" s="757"/>
      <c r="BD130" s="19"/>
    </row>
    <row r="131" spans="1:56" s="15" customFormat="1" x14ac:dyDescent="0.4">
      <c r="A131" s="15">
        <v>103</v>
      </c>
      <c r="B131" s="16"/>
      <c r="C131" s="16"/>
      <c r="D131" s="17"/>
      <c r="E131" s="17"/>
      <c r="F131" s="17"/>
      <c r="G131" s="18"/>
      <c r="H131" s="18"/>
      <c r="I131" s="18"/>
      <c r="J131" s="19"/>
      <c r="K131" s="19"/>
      <c r="O131" s="757"/>
      <c r="T131" s="757"/>
      <c r="BD131" s="19"/>
    </row>
    <row r="132" spans="1:56" s="15" customFormat="1" x14ac:dyDescent="0.4">
      <c r="A132" s="15">
        <v>104</v>
      </c>
      <c r="B132" s="16"/>
      <c r="C132" s="16"/>
      <c r="D132" s="17"/>
      <c r="E132" s="17"/>
      <c r="F132" s="17"/>
      <c r="G132" s="18"/>
      <c r="H132" s="18"/>
      <c r="I132" s="18"/>
      <c r="J132" s="19"/>
      <c r="K132" s="19"/>
      <c r="O132" s="757"/>
      <c r="T132" s="757"/>
      <c r="BD132" s="19"/>
    </row>
    <row r="133" spans="1:56" s="15" customFormat="1" x14ac:dyDescent="0.4">
      <c r="A133" s="15">
        <v>105</v>
      </c>
      <c r="B133" s="16"/>
      <c r="C133" s="16"/>
      <c r="D133" s="17"/>
      <c r="E133" s="17"/>
      <c r="F133" s="17"/>
      <c r="G133" s="18"/>
      <c r="H133" s="18"/>
      <c r="I133" s="18"/>
      <c r="J133" s="19"/>
      <c r="K133" s="19"/>
      <c r="O133" s="757"/>
      <c r="T133" s="757"/>
      <c r="BD133" s="19"/>
    </row>
    <row r="134" spans="1:56" s="15" customFormat="1" x14ac:dyDescent="0.4">
      <c r="A134" s="15">
        <v>106</v>
      </c>
      <c r="B134" s="16"/>
      <c r="C134" s="16"/>
      <c r="D134" s="17"/>
      <c r="E134" s="17"/>
      <c r="F134" s="17"/>
      <c r="G134" s="18"/>
      <c r="H134" s="18"/>
      <c r="I134" s="18"/>
      <c r="J134" s="19"/>
      <c r="K134" s="19"/>
      <c r="O134" s="757"/>
      <c r="T134" s="757"/>
      <c r="BD134" s="19"/>
    </row>
    <row r="135" spans="1:56" s="15" customFormat="1" x14ac:dyDescent="0.4">
      <c r="A135" s="15">
        <v>107</v>
      </c>
      <c r="B135" s="16"/>
      <c r="C135" s="16"/>
      <c r="D135" s="17"/>
      <c r="E135" s="17"/>
      <c r="F135" s="17"/>
      <c r="G135" s="18"/>
      <c r="H135" s="18"/>
      <c r="I135" s="18"/>
      <c r="J135" s="19"/>
      <c r="K135" s="19"/>
      <c r="O135" s="757"/>
      <c r="T135" s="757"/>
      <c r="BD135" s="19"/>
    </row>
    <row r="136" spans="1:56" s="15" customFormat="1" x14ac:dyDescent="0.4">
      <c r="A136" s="15">
        <v>108</v>
      </c>
      <c r="B136" s="16"/>
      <c r="C136" s="16"/>
      <c r="D136" s="17"/>
      <c r="E136" s="17"/>
      <c r="F136" s="17"/>
      <c r="G136" s="18"/>
      <c r="H136" s="18"/>
      <c r="I136" s="18"/>
      <c r="J136" s="19"/>
      <c r="K136" s="19"/>
      <c r="O136" s="757"/>
      <c r="T136" s="757"/>
      <c r="BD136" s="19"/>
    </row>
    <row r="137" spans="1:56" s="15" customFormat="1" x14ac:dyDescent="0.4">
      <c r="A137" s="15">
        <v>109</v>
      </c>
      <c r="B137" s="16"/>
      <c r="C137" s="16"/>
      <c r="D137" s="17"/>
      <c r="E137" s="17"/>
      <c r="F137" s="17"/>
      <c r="G137" s="18"/>
      <c r="H137" s="18"/>
      <c r="I137" s="18"/>
      <c r="J137" s="19"/>
      <c r="K137" s="19"/>
      <c r="O137" s="757"/>
      <c r="T137" s="757"/>
      <c r="BD137" s="19"/>
    </row>
    <row r="138" spans="1:56" s="15" customFormat="1" x14ac:dyDescent="0.4">
      <c r="A138" s="15">
        <v>110</v>
      </c>
      <c r="B138" s="16"/>
      <c r="C138" s="16"/>
      <c r="D138" s="17"/>
      <c r="E138" s="17"/>
      <c r="F138" s="17"/>
      <c r="G138" s="18"/>
      <c r="H138" s="18"/>
      <c r="I138" s="18"/>
      <c r="J138" s="19"/>
      <c r="K138" s="19"/>
      <c r="O138" s="757"/>
      <c r="T138" s="757"/>
      <c r="BD138" s="19"/>
    </row>
    <row r="139" spans="1:56" s="15" customFormat="1" x14ac:dyDescent="0.4">
      <c r="A139" s="15">
        <v>111</v>
      </c>
      <c r="B139" s="16"/>
      <c r="C139" s="16"/>
      <c r="D139" s="17"/>
      <c r="E139" s="17"/>
      <c r="F139" s="17"/>
      <c r="G139" s="18"/>
      <c r="H139" s="18"/>
      <c r="I139" s="18"/>
      <c r="J139" s="19"/>
      <c r="K139" s="19"/>
      <c r="O139" s="757"/>
      <c r="T139" s="757"/>
      <c r="BD139" s="19"/>
    </row>
    <row r="140" spans="1:56" s="15" customFormat="1" x14ac:dyDescent="0.4">
      <c r="A140" s="15">
        <v>112</v>
      </c>
      <c r="B140" s="16"/>
      <c r="C140" s="16"/>
      <c r="D140" s="17"/>
      <c r="E140" s="17"/>
      <c r="F140" s="17"/>
      <c r="G140" s="18"/>
      <c r="H140" s="18"/>
      <c r="I140" s="18"/>
      <c r="J140" s="19"/>
      <c r="K140" s="19"/>
      <c r="O140" s="757"/>
      <c r="T140" s="757"/>
      <c r="BD140" s="19"/>
    </row>
    <row r="141" spans="1:56" s="15" customFormat="1" x14ac:dyDescent="0.4">
      <c r="A141" s="15">
        <v>113</v>
      </c>
      <c r="B141" s="16"/>
      <c r="C141" s="16"/>
      <c r="D141" s="17"/>
      <c r="E141" s="17"/>
      <c r="F141" s="17"/>
      <c r="G141" s="18"/>
      <c r="H141" s="18"/>
      <c r="I141" s="18"/>
      <c r="J141" s="19"/>
      <c r="K141" s="19"/>
      <c r="O141" s="757"/>
      <c r="T141" s="757"/>
      <c r="BD141" s="19"/>
    </row>
    <row r="142" spans="1:56" s="15" customFormat="1" x14ac:dyDescent="0.4">
      <c r="A142" s="15">
        <v>114</v>
      </c>
      <c r="B142" s="16"/>
      <c r="C142" s="16"/>
      <c r="D142" s="17"/>
      <c r="E142" s="17"/>
      <c r="F142" s="17"/>
      <c r="G142" s="18"/>
      <c r="H142" s="18"/>
      <c r="I142" s="18"/>
      <c r="J142" s="19"/>
      <c r="K142" s="19"/>
      <c r="O142" s="757"/>
      <c r="T142" s="757"/>
      <c r="BD142" s="19"/>
    </row>
    <row r="143" spans="1:56" s="15" customFormat="1" x14ac:dyDescent="0.4">
      <c r="A143" s="15">
        <v>115</v>
      </c>
      <c r="B143" s="16"/>
      <c r="C143" s="16"/>
      <c r="D143" s="17"/>
      <c r="E143" s="17"/>
      <c r="F143" s="17"/>
      <c r="G143" s="18"/>
      <c r="H143" s="18"/>
      <c r="I143" s="18"/>
      <c r="J143" s="19"/>
      <c r="K143" s="19"/>
      <c r="O143" s="757"/>
      <c r="T143" s="757"/>
      <c r="BD143" s="19"/>
    </row>
    <row r="144" spans="1:56" s="15" customFormat="1" x14ac:dyDescent="0.4">
      <c r="A144" s="15">
        <v>116</v>
      </c>
      <c r="B144" s="16"/>
      <c r="C144" s="16"/>
      <c r="D144" s="17"/>
      <c r="E144" s="17"/>
      <c r="F144" s="17"/>
      <c r="G144" s="18"/>
      <c r="H144" s="18"/>
      <c r="I144" s="18"/>
      <c r="J144" s="19"/>
      <c r="K144" s="19"/>
      <c r="O144" s="757"/>
      <c r="T144" s="757"/>
      <c r="BD144" s="19"/>
    </row>
    <row r="145" spans="1:56" s="15" customFormat="1" x14ac:dyDescent="0.4">
      <c r="A145" s="15">
        <v>117</v>
      </c>
      <c r="B145" s="16"/>
      <c r="C145" s="16"/>
      <c r="D145" s="17"/>
      <c r="E145" s="17"/>
      <c r="F145" s="17"/>
      <c r="G145" s="18"/>
      <c r="H145" s="18"/>
      <c r="I145" s="18"/>
      <c r="J145" s="19"/>
      <c r="K145" s="19"/>
      <c r="O145" s="757"/>
      <c r="T145" s="757"/>
      <c r="BD145" s="19"/>
    </row>
    <row r="146" spans="1:56" s="15" customFormat="1" x14ac:dyDescent="0.4">
      <c r="A146" s="15">
        <v>118</v>
      </c>
      <c r="B146" s="16"/>
      <c r="C146" s="16"/>
      <c r="D146" s="17"/>
      <c r="E146" s="17"/>
      <c r="F146" s="17"/>
      <c r="G146" s="18"/>
      <c r="H146" s="18"/>
      <c r="I146" s="18"/>
      <c r="J146" s="19"/>
      <c r="K146" s="19"/>
      <c r="O146" s="757"/>
      <c r="T146" s="757"/>
      <c r="BD146" s="19"/>
    </row>
    <row r="147" spans="1:56" s="15" customFormat="1" x14ac:dyDescent="0.4">
      <c r="A147" s="15">
        <v>119</v>
      </c>
      <c r="B147" s="16"/>
      <c r="C147" s="16"/>
      <c r="D147" s="17"/>
      <c r="E147" s="17"/>
      <c r="F147" s="17"/>
      <c r="G147" s="18"/>
      <c r="H147" s="18"/>
      <c r="I147" s="18"/>
      <c r="J147" s="19"/>
      <c r="K147" s="19"/>
      <c r="O147" s="757"/>
      <c r="T147" s="757"/>
      <c r="BD147" s="19"/>
    </row>
    <row r="148" spans="1:56" s="15" customFormat="1" x14ac:dyDescent="0.4">
      <c r="A148" s="15">
        <v>120</v>
      </c>
      <c r="B148" s="16"/>
      <c r="C148" s="16"/>
      <c r="D148" s="17"/>
      <c r="E148" s="17"/>
      <c r="F148" s="17"/>
      <c r="G148" s="18"/>
      <c r="H148" s="18"/>
      <c r="I148" s="18"/>
      <c r="J148" s="19"/>
      <c r="K148" s="19"/>
      <c r="O148" s="757"/>
      <c r="T148" s="757"/>
      <c r="BD148" s="19"/>
    </row>
    <row r="149" spans="1:56" s="15" customFormat="1" x14ac:dyDescent="0.4">
      <c r="A149" s="15">
        <v>121</v>
      </c>
      <c r="B149" s="16"/>
      <c r="C149" s="16"/>
      <c r="D149" s="17"/>
      <c r="E149" s="17"/>
      <c r="F149" s="17"/>
      <c r="G149" s="18"/>
      <c r="H149" s="18"/>
      <c r="I149" s="18"/>
      <c r="J149" s="19"/>
      <c r="K149" s="19"/>
      <c r="O149" s="757"/>
      <c r="T149" s="757"/>
      <c r="BD149" s="19"/>
    </row>
    <row r="150" spans="1:56" s="15" customFormat="1" x14ac:dyDescent="0.4">
      <c r="A150" s="15">
        <v>122</v>
      </c>
      <c r="B150" s="16"/>
      <c r="C150" s="16"/>
      <c r="D150" s="17"/>
      <c r="E150" s="17"/>
      <c r="F150" s="17"/>
      <c r="G150" s="18"/>
      <c r="H150" s="18"/>
      <c r="I150" s="18"/>
      <c r="J150" s="19"/>
      <c r="K150" s="19"/>
      <c r="O150" s="757"/>
      <c r="T150" s="757"/>
      <c r="BD150" s="19"/>
    </row>
    <row r="151" spans="1:56" s="15" customFormat="1" x14ac:dyDescent="0.4">
      <c r="A151" s="15">
        <v>123</v>
      </c>
      <c r="B151" s="16"/>
      <c r="C151" s="16"/>
      <c r="D151" s="17"/>
      <c r="E151" s="17"/>
      <c r="F151" s="17"/>
      <c r="G151" s="18"/>
      <c r="H151" s="18"/>
      <c r="I151" s="18"/>
      <c r="J151" s="19"/>
      <c r="K151" s="19"/>
      <c r="O151" s="757"/>
      <c r="T151" s="757"/>
      <c r="BD151" s="19"/>
    </row>
    <row r="152" spans="1:56" s="15" customFormat="1" x14ac:dyDescent="0.4">
      <c r="A152" s="15">
        <v>124</v>
      </c>
      <c r="B152" s="16"/>
      <c r="C152" s="16"/>
      <c r="D152" s="17"/>
      <c r="E152" s="17"/>
      <c r="F152" s="17"/>
      <c r="G152" s="18"/>
      <c r="H152" s="18"/>
      <c r="I152" s="18"/>
      <c r="J152" s="19"/>
      <c r="K152" s="19"/>
      <c r="O152" s="757"/>
      <c r="T152" s="757"/>
      <c r="BD152" s="19"/>
    </row>
    <row r="153" spans="1:56" s="15" customFormat="1" x14ac:dyDescent="0.4">
      <c r="A153" s="15">
        <v>125</v>
      </c>
      <c r="B153" s="16"/>
      <c r="C153" s="16"/>
      <c r="D153" s="17"/>
      <c r="E153" s="17"/>
      <c r="F153" s="17"/>
      <c r="G153" s="18"/>
      <c r="H153" s="18"/>
      <c r="I153" s="18"/>
      <c r="J153" s="19"/>
      <c r="K153" s="19"/>
      <c r="O153" s="757"/>
      <c r="T153" s="757"/>
      <c r="BD153" s="19"/>
    </row>
    <row r="154" spans="1:56" s="15" customFormat="1" x14ac:dyDescent="0.4">
      <c r="A154" s="15">
        <v>126</v>
      </c>
      <c r="B154" s="16"/>
      <c r="C154" s="16"/>
      <c r="D154" s="17"/>
      <c r="E154" s="17"/>
      <c r="F154" s="17"/>
      <c r="G154" s="18"/>
      <c r="H154" s="18"/>
      <c r="I154" s="18"/>
      <c r="J154" s="19"/>
      <c r="K154" s="19"/>
      <c r="O154" s="757"/>
      <c r="T154" s="757"/>
      <c r="BD154" s="19"/>
    </row>
    <row r="155" spans="1:56" s="15" customFormat="1" x14ac:dyDescent="0.4">
      <c r="A155" s="15">
        <v>127</v>
      </c>
      <c r="B155" s="16"/>
      <c r="C155" s="16"/>
      <c r="D155" s="17"/>
      <c r="E155" s="17"/>
      <c r="F155" s="17"/>
      <c r="G155" s="18"/>
      <c r="H155" s="18"/>
      <c r="I155" s="18"/>
      <c r="J155" s="19"/>
      <c r="K155" s="19"/>
      <c r="O155" s="757"/>
      <c r="T155" s="757"/>
      <c r="BD155" s="19"/>
    </row>
    <row r="156" spans="1:56" s="15" customFormat="1" x14ac:dyDescent="0.4">
      <c r="A156" s="15">
        <v>128</v>
      </c>
      <c r="B156" s="16"/>
      <c r="C156" s="16"/>
      <c r="D156" s="17"/>
      <c r="E156" s="17"/>
      <c r="F156" s="17"/>
      <c r="G156" s="18"/>
      <c r="H156" s="18"/>
      <c r="I156" s="18"/>
      <c r="J156" s="19"/>
      <c r="K156" s="19"/>
      <c r="O156" s="757"/>
      <c r="T156" s="757"/>
      <c r="BD156" s="19"/>
    </row>
    <row r="157" spans="1:56" s="15" customFormat="1" x14ac:dyDescent="0.4">
      <c r="A157" s="15">
        <v>129</v>
      </c>
      <c r="B157" s="16"/>
      <c r="C157" s="16"/>
      <c r="D157" s="17"/>
      <c r="E157" s="17"/>
      <c r="F157" s="17"/>
      <c r="G157" s="18"/>
      <c r="H157" s="18"/>
      <c r="I157" s="18"/>
      <c r="J157" s="19"/>
      <c r="K157" s="19"/>
      <c r="O157" s="757"/>
      <c r="T157" s="757"/>
      <c r="BD157" s="19"/>
    </row>
    <row r="158" spans="1:56" s="15" customFormat="1" x14ac:dyDescent="0.4">
      <c r="A158" s="15">
        <v>130</v>
      </c>
      <c r="B158" s="16"/>
      <c r="C158" s="16"/>
      <c r="D158" s="17"/>
      <c r="E158" s="17"/>
      <c r="F158" s="17"/>
      <c r="G158" s="18"/>
      <c r="H158" s="18"/>
      <c r="I158" s="18"/>
      <c r="J158" s="19"/>
      <c r="K158" s="19"/>
      <c r="O158" s="757"/>
      <c r="T158" s="757"/>
      <c r="BD158" s="19"/>
    </row>
    <row r="159" spans="1:56" s="15" customFormat="1" x14ac:dyDescent="0.4">
      <c r="A159" s="15">
        <v>131</v>
      </c>
      <c r="B159" s="16"/>
      <c r="C159" s="16"/>
      <c r="D159" s="17"/>
      <c r="E159" s="17"/>
      <c r="F159" s="17"/>
      <c r="G159" s="18"/>
      <c r="H159" s="18"/>
      <c r="I159" s="18"/>
      <c r="J159" s="19"/>
      <c r="K159" s="19"/>
      <c r="O159" s="757"/>
      <c r="T159" s="757"/>
      <c r="BD159" s="19"/>
    </row>
    <row r="160" spans="1:56" s="15" customFormat="1" x14ac:dyDescent="0.4">
      <c r="A160" s="15">
        <v>132</v>
      </c>
      <c r="B160" s="16"/>
      <c r="C160" s="16"/>
      <c r="D160" s="17"/>
      <c r="E160" s="17"/>
      <c r="F160" s="17"/>
      <c r="G160" s="18"/>
      <c r="H160" s="18"/>
      <c r="I160" s="18"/>
      <c r="J160" s="19"/>
      <c r="K160" s="19"/>
      <c r="O160" s="757"/>
      <c r="T160" s="757"/>
      <c r="BD160" s="19"/>
    </row>
    <row r="161" spans="1:56" s="15" customFormat="1" x14ac:dyDescent="0.4">
      <c r="A161" s="15">
        <v>133</v>
      </c>
      <c r="B161" s="16"/>
      <c r="C161" s="16"/>
      <c r="D161" s="17"/>
      <c r="E161" s="17"/>
      <c r="F161" s="17"/>
      <c r="G161" s="18"/>
      <c r="H161" s="18"/>
      <c r="I161" s="18"/>
      <c r="J161" s="19"/>
      <c r="K161" s="19"/>
      <c r="O161" s="757"/>
      <c r="T161" s="757"/>
      <c r="BD161" s="19"/>
    </row>
    <row r="162" spans="1:56" s="15" customFormat="1" x14ac:dyDescent="0.4">
      <c r="A162" s="15">
        <v>134</v>
      </c>
      <c r="B162" s="16"/>
      <c r="C162" s="16"/>
      <c r="D162" s="17"/>
      <c r="E162" s="17"/>
      <c r="F162" s="17"/>
      <c r="G162" s="18"/>
      <c r="H162" s="18"/>
      <c r="I162" s="18"/>
      <c r="J162" s="19"/>
      <c r="K162" s="19"/>
      <c r="O162" s="757"/>
      <c r="T162" s="757"/>
      <c r="BD162" s="19"/>
    </row>
    <row r="163" spans="1:56" s="15" customFormat="1" x14ac:dyDescent="0.4">
      <c r="A163" s="15">
        <v>135</v>
      </c>
      <c r="B163" s="16"/>
      <c r="C163" s="16"/>
      <c r="D163" s="17"/>
      <c r="E163" s="17"/>
      <c r="F163" s="17"/>
      <c r="G163" s="18"/>
      <c r="H163" s="18"/>
      <c r="I163" s="18"/>
      <c r="J163" s="19"/>
      <c r="K163" s="19"/>
      <c r="O163" s="757"/>
      <c r="T163" s="757"/>
      <c r="BD163" s="19"/>
    </row>
    <row r="164" spans="1:56" s="15" customFormat="1" x14ac:dyDescent="0.4">
      <c r="A164" s="15">
        <v>136</v>
      </c>
      <c r="B164" s="16"/>
      <c r="C164" s="16"/>
      <c r="D164" s="17"/>
      <c r="E164" s="17"/>
      <c r="F164" s="17"/>
      <c r="G164" s="18"/>
      <c r="H164" s="18"/>
      <c r="I164" s="18"/>
      <c r="J164" s="19"/>
      <c r="K164" s="19"/>
      <c r="O164" s="757"/>
      <c r="T164" s="757"/>
      <c r="BD164" s="19"/>
    </row>
    <row r="165" spans="1:56" s="15" customFormat="1" x14ac:dyDescent="0.4">
      <c r="A165" s="15">
        <v>137</v>
      </c>
      <c r="B165" s="16"/>
      <c r="C165" s="16"/>
      <c r="D165" s="17"/>
      <c r="E165" s="17"/>
      <c r="F165" s="17"/>
      <c r="G165" s="18"/>
      <c r="H165" s="18"/>
      <c r="I165" s="18"/>
      <c r="J165" s="19"/>
      <c r="K165" s="19"/>
      <c r="O165" s="757"/>
      <c r="T165" s="757"/>
      <c r="BD165" s="19"/>
    </row>
    <row r="166" spans="1:56" s="15" customFormat="1" x14ac:dyDescent="0.4">
      <c r="A166" s="15">
        <v>138</v>
      </c>
      <c r="B166" s="16"/>
      <c r="C166" s="16"/>
      <c r="D166" s="17"/>
      <c r="E166" s="17"/>
      <c r="F166" s="17"/>
      <c r="G166" s="18"/>
      <c r="H166" s="18"/>
      <c r="I166" s="18"/>
      <c r="J166" s="19"/>
      <c r="K166" s="19"/>
      <c r="O166" s="757"/>
      <c r="T166" s="757"/>
      <c r="BD166" s="19"/>
    </row>
    <row r="167" spans="1:56" s="15" customFormat="1" x14ac:dyDescent="0.4">
      <c r="A167" s="15">
        <v>139</v>
      </c>
      <c r="B167" s="16"/>
      <c r="C167" s="16"/>
      <c r="D167" s="17"/>
      <c r="E167" s="17"/>
      <c r="F167" s="17"/>
      <c r="G167" s="18"/>
      <c r="H167" s="18"/>
      <c r="I167" s="18"/>
      <c r="J167" s="19"/>
      <c r="K167" s="19"/>
      <c r="O167" s="757"/>
      <c r="T167" s="757"/>
      <c r="BD167" s="19"/>
    </row>
    <row r="168" spans="1:56" s="15" customFormat="1" x14ac:dyDescent="0.4">
      <c r="A168" s="15">
        <v>140</v>
      </c>
      <c r="B168" s="16"/>
      <c r="C168" s="16"/>
      <c r="D168" s="17"/>
      <c r="E168" s="17"/>
      <c r="F168" s="17"/>
      <c r="G168" s="18"/>
      <c r="H168" s="18"/>
      <c r="I168" s="18"/>
      <c r="J168" s="19"/>
      <c r="K168" s="19"/>
      <c r="O168" s="757"/>
      <c r="T168" s="757"/>
      <c r="BD168" s="19"/>
    </row>
    <row r="169" spans="1:56" s="15" customFormat="1" x14ac:dyDescent="0.4">
      <c r="A169" s="15">
        <v>141</v>
      </c>
      <c r="B169" s="16"/>
      <c r="C169" s="16"/>
      <c r="D169" s="17"/>
      <c r="E169" s="17"/>
      <c r="F169" s="17"/>
      <c r="G169" s="18"/>
      <c r="H169" s="18"/>
      <c r="I169" s="18"/>
      <c r="J169" s="19"/>
      <c r="K169" s="19"/>
      <c r="O169" s="757"/>
      <c r="T169" s="757"/>
      <c r="BD169" s="19"/>
    </row>
    <row r="170" spans="1:56" s="15" customFormat="1" x14ac:dyDescent="0.4">
      <c r="A170" s="15">
        <v>142</v>
      </c>
      <c r="B170" s="16"/>
      <c r="C170" s="16"/>
      <c r="D170" s="17"/>
      <c r="E170" s="17"/>
      <c r="F170" s="17"/>
      <c r="G170" s="18"/>
      <c r="H170" s="18"/>
      <c r="I170" s="18"/>
      <c r="J170" s="19"/>
      <c r="K170" s="19"/>
      <c r="O170" s="757"/>
      <c r="T170" s="757"/>
      <c r="BD170" s="19"/>
    </row>
    <row r="171" spans="1:56" s="15" customFormat="1" x14ac:dyDescent="0.4">
      <c r="A171" s="15">
        <v>143</v>
      </c>
      <c r="B171" s="16"/>
      <c r="C171" s="16"/>
      <c r="D171" s="17"/>
      <c r="E171" s="17"/>
      <c r="F171" s="17"/>
      <c r="G171" s="18"/>
      <c r="H171" s="18"/>
      <c r="I171" s="18"/>
      <c r="J171" s="19"/>
      <c r="K171" s="19"/>
      <c r="O171" s="757"/>
      <c r="T171" s="757"/>
      <c r="BD171" s="19"/>
    </row>
    <row r="172" spans="1:56" s="15" customFormat="1" x14ac:dyDescent="0.4">
      <c r="A172" s="15">
        <v>144</v>
      </c>
      <c r="B172" s="16"/>
      <c r="C172" s="16"/>
      <c r="D172" s="17"/>
      <c r="E172" s="17"/>
      <c r="F172" s="17"/>
      <c r="G172" s="18"/>
      <c r="H172" s="18"/>
      <c r="I172" s="18"/>
      <c r="J172" s="19"/>
      <c r="K172" s="19"/>
      <c r="O172" s="757"/>
      <c r="T172" s="757"/>
      <c r="BD172" s="19"/>
    </row>
    <row r="173" spans="1:56" s="15" customFormat="1" x14ac:dyDescent="0.4">
      <c r="A173" s="15">
        <v>145</v>
      </c>
      <c r="B173" s="16"/>
      <c r="C173" s="16"/>
      <c r="D173" s="17"/>
      <c r="E173" s="17"/>
      <c r="F173" s="17"/>
      <c r="G173" s="18"/>
      <c r="H173" s="18"/>
      <c r="I173" s="18"/>
      <c r="J173" s="19"/>
      <c r="K173" s="19"/>
      <c r="O173" s="757"/>
      <c r="T173" s="757"/>
      <c r="BD173" s="19"/>
    </row>
    <row r="174" spans="1:56" s="15" customFormat="1" x14ac:dyDescent="0.4">
      <c r="A174" s="15">
        <v>146</v>
      </c>
      <c r="B174" s="16"/>
      <c r="C174" s="16"/>
      <c r="D174" s="17"/>
      <c r="E174" s="17"/>
      <c r="F174" s="17"/>
      <c r="G174" s="18"/>
      <c r="H174" s="18"/>
      <c r="I174" s="18"/>
      <c r="J174" s="19"/>
      <c r="K174" s="19"/>
      <c r="O174" s="757"/>
      <c r="T174" s="757"/>
      <c r="BD174" s="19"/>
    </row>
    <row r="175" spans="1:56" s="15" customFormat="1" x14ac:dyDescent="0.4">
      <c r="A175" s="15">
        <v>147</v>
      </c>
      <c r="B175" s="16"/>
      <c r="C175" s="16"/>
      <c r="D175" s="17"/>
      <c r="E175" s="17"/>
      <c r="F175" s="17"/>
      <c r="G175" s="18"/>
      <c r="H175" s="18"/>
      <c r="I175" s="18"/>
      <c r="J175" s="19"/>
      <c r="K175" s="19"/>
      <c r="O175" s="757"/>
      <c r="T175" s="757"/>
      <c r="BD175" s="19"/>
    </row>
    <row r="176" spans="1:56" s="15" customFormat="1" x14ac:dyDescent="0.4">
      <c r="A176" s="15">
        <v>148</v>
      </c>
      <c r="B176" s="16"/>
      <c r="C176" s="16"/>
      <c r="D176" s="17"/>
      <c r="E176" s="17"/>
      <c r="F176" s="17"/>
      <c r="G176" s="18"/>
      <c r="H176" s="18"/>
      <c r="I176" s="18"/>
      <c r="J176" s="19"/>
      <c r="K176" s="19"/>
      <c r="O176" s="757"/>
      <c r="T176" s="757"/>
      <c r="BD176" s="19"/>
    </row>
    <row r="177" spans="1:56" s="15" customFormat="1" x14ac:dyDescent="0.4">
      <c r="A177" s="15">
        <v>149</v>
      </c>
      <c r="B177" s="16"/>
      <c r="C177" s="16"/>
      <c r="D177" s="17"/>
      <c r="E177" s="17"/>
      <c r="F177" s="17"/>
      <c r="G177" s="18"/>
      <c r="H177" s="18"/>
      <c r="I177" s="18"/>
      <c r="J177" s="19"/>
      <c r="K177" s="19"/>
      <c r="O177" s="757"/>
      <c r="T177" s="757"/>
      <c r="BD177" s="19"/>
    </row>
    <row r="178" spans="1:56" s="15" customFormat="1" x14ac:dyDescent="0.4">
      <c r="A178" s="15">
        <v>150</v>
      </c>
      <c r="B178" s="16"/>
      <c r="C178" s="16"/>
      <c r="D178" s="17"/>
      <c r="E178" s="17"/>
      <c r="F178" s="17"/>
      <c r="G178" s="18"/>
      <c r="H178" s="18"/>
      <c r="I178" s="18"/>
      <c r="J178" s="19"/>
      <c r="K178" s="19"/>
      <c r="O178" s="757"/>
      <c r="T178" s="757"/>
      <c r="BD178" s="19"/>
    </row>
    <row r="179" spans="1:56" s="15" customFormat="1" x14ac:dyDescent="0.4">
      <c r="A179" s="15">
        <v>151</v>
      </c>
      <c r="B179" s="16"/>
      <c r="C179" s="16"/>
      <c r="D179" s="17"/>
      <c r="E179" s="17"/>
      <c r="F179" s="17"/>
      <c r="G179" s="18"/>
      <c r="H179" s="18"/>
      <c r="I179" s="18"/>
      <c r="J179" s="19"/>
      <c r="K179" s="19"/>
      <c r="O179" s="757"/>
      <c r="T179" s="757"/>
      <c r="BD179" s="19"/>
    </row>
    <row r="180" spans="1:56" s="15" customFormat="1" x14ac:dyDescent="0.4">
      <c r="A180" s="15">
        <v>152</v>
      </c>
      <c r="B180" s="16"/>
      <c r="C180" s="16"/>
      <c r="D180" s="17"/>
      <c r="E180" s="17"/>
      <c r="F180" s="17"/>
      <c r="G180" s="18"/>
      <c r="H180" s="18"/>
      <c r="I180" s="18"/>
      <c r="J180" s="19"/>
      <c r="K180" s="19"/>
      <c r="O180" s="757"/>
      <c r="T180" s="757"/>
      <c r="BD180" s="19"/>
    </row>
    <row r="181" spans="1:56" s="15" customFormat="1" x14ac:dyDescent="0.4">
      <c r="A181" s="15">
        <v>153</v>
      </c>
      <c r="B181" s="16"/>
      <c r="C181" s="16"/>
      <c r="D181" s="17"/>
      <c r="E181" s="17"/>
      <c r="F181" s="17"/>
      <c r="G181" s="18"/>
      <c r="H181" s="18"/>
      <c r="I181" s="18"/>
      <c r="J181" s="19"/>
      <c r="K181" s="19"/>
      <c r="O181" s="757"/>
      <c r="T181" s="757"/>
      <c r="BD181" s="19"/>
    </row>
    <row r="182" spans="1:56" s="15" customFormat="1" x14ac:dyDescent="0.4">
      <c r="A182" s="15">
        <v>154</v>
      </c>
      <c r="B182" s="16"/>
      <c r="C182" s="16"/>
      <c r="D182" s="17"/>
      <c r="E182" s="17"/>
      <c r="F182" s="17"/>
      <c r="G182" s="18"/>
      <c r="H182" s="18"/>
      <c r="I182" s="18"/>
      <c r="J182" s="19"/>
      <c r="K182" s="19"/>
      <c r="O182" s="757"/>
      <c r="T182" s="757"/>
      <c r="BD182" s="19"/>
    </row>
    <row r="183" spans="1:56" s="15" customFormat="1" x14ac:dyDescent="0.4">
      <c r="A183" s="15">
        <v>155</v>
      </c>
      <c r="B183" s="16"/>
      <c r="C183" s="16"/>
      <c r="D183" s="17"/>
      <c r="E183" s="17"/>
      <c r="F183" s="17"/>
      <c r="G183" s="18"/>
      <c r="H183" s="18"/>
      <c r="I183" s="18"/>
      <c r="J183" s="19"/>
      <c r="K183" s="19"/>
      <c r="O183" s="757"/>
      <c r="T183" s="757"/>
      <c r="BD183" s="19"/>
    </row>
    <row r="184" spans="1:56" s="15" customFormat="1" x14ac:dyDescent="0.4">
      <c r="A184" s="15">
        <v>156</v>
      </c>
      <c r="B184" s="16"/>
      <c r="C184" s="16"/>
      <c r="D184" s="17"/>
      <c r="E184" s="17"/>
      <c r="F184" s="17"/>
      <c r="G184" s="18"/>
      <c r="H184" s="18"/>
      <c r="I184" s="18"/>
      <c r="J184" s="19"/>
      <c r="K184" s="19"/>
      <c r="O184" s="757"/>
      <c r="T184" s="757"/>
      <c r="BD184" s="19"/>
    </row>
    <row r="185" spans="1:56" s="15" customFormat="1" x14ac:dyDescent="0.4">
      <c r="A185" s="15">
        <v>157</v>
      </c>
      <c r="B185" s="16"/>
      <c r="C185" s="16"/>
      <c r="D185" s="17"/>
      <c r="E185" s="17"/>
      <c r="F185" s="17"/>
      <c r="G185" s="18"/>
      <c r="H185" s="18"/>
      <c r="I185" s="18"/>
      <c r="J185" s="19"/>
      <c r="K185" s="19"/>
      <c r="O185" s="757"/>
      <c r="T185" s="757"/>
      <c r="BD185" s="19"/>
    </row>
    <row r="186" spans="1:56" s="15" customFormat="1" x14ac:dyDescent="0.4">
      <c r="A186" s="15">
        <v>158</v>
      </c>
      <c r="B186" s="16"/>
      <c r="C186" s="16"/>
      <c r="D186" s="17"/>
      <c r="E186" s="17"/>
      <c r="F186" s="17"/>
      <c r="G186" s="18"/>
      <c r="H186" s="18"/>
      <c r="I186" s="18"/>
      <c r="J186" s="19"/>
      <c r="K186" s="19"/>
      <c r="O186" s="757"/>
      <c r="T186" s="757"/>
      <c r="BD186" s="19"/>
    </row>
    <row r="187" spans="1:56" s="15" customFormat="1" x14ac:dyDescent="0.4">
      <c r="A187" s="15">
        <v>159</v>
      </c>
      <c r="B187" s="16"/>
      <c r="C187" s="16"/>
      <c r="D187" s="17"/>
      <c r="E187" s="17"/>
      <c r="F187" s="17"/>
      <c r="G187" s="18"/>
      <c r="H187" s="18"/>
      <c r="I187" s="18"/>
      <c r="J187" s="19"/>
      <c r="K187" s="19"/>
      <c r="O187" s="757"/>
      <c r="T187" s="757"/>
      <c r="BD187" s="19"/>
    </row>
    <row r="188" spans="1:56" s="15" customFormat="1" x14ac:dyDescent="0.4">
      <c r="A188" s="15">
        <v>160</v>
      </c>
      <c r="B188" s="16"/>
      <c r="C188" s="16"/>
      <c r="D188" s="17"/>
      <c r="E188" s="17"/>
      <c r="F188" s="17"/>
      <c r="G188" s="18"/>
      <c r="H188" s="18"/>
      <c r="I188" s="18"/>
      <c r="J188" s="19"/>
      <c r="K188" s="19"/>
      <c r="O188" s="757"/>
      <c r="T188" s="757"/>
      <c r="BD188" s="19"/>
    </row>
    <row r="189" spans="1:56" s="15" customFormat="1" x14ac:dyDescent="0.4">
      <c r="A189" s="15">
        <v>161</v>
      </c>
      <c r="B189" s="16"/>
      <c r="C189" s="16"/>
      <c r="D189" s="17"/>
      <c r="E189" s="17"/>
      <c r="F189" s="17"/>
      <c r="G189" s="18"/>
      <c r="H189" s="18"/>
      <c r="I189" s="18"/>
      <c r="J189" s="19"/>
      <c r="K189" s="19"/>
      <c r="O189" s="757"/>
      <c r="T189" s="757"/>
      <c r="BD189" s="19"/>
    </row>
    <row r="190" spans="1:56" s="15" customFormat="1" x14ac:dyDescent="0.4">
      <c r="A190" s="15">
        <v>162</v>
      </c>
      <c r="B190" s="16"/>
      <c r="C190" s="16"/>
      <c r="D190" s="17"/>
      <c r="E190" s="17"/>
      <c r="F190" s="17"/>
      <c r="G190" s="18"/>
      <c r="H190" s="18"/>
      <c r="I190" s="18"/>
      <c r="J190" s="19"/>
      <c r="K190" s="19"/>
      <c r="O190" s="757"/>
      <c r="T190" s="757"/>
      <c r="BD190" s="19"/>
    </row>
    <row r="191" spans="1:56" s="15" customFormat="1" x14ac:dyDescent="0.4">
      <c r="A191" s="15">
        <v>163</v>
      </c>
      <c r="B191" s="16"/>
      <c r="C191" s="16"/>
      <c r="D191" s="17"/>
      <c r="E191" s="17"/>
      <c r="F191" s="17"/>
      <c r="G191" s="18"/>
      <c r="H191" s="18"/>
      <c r="I191" s="18"/>
      <c r="J191" s="19"/>
      <c r="K191" s="19"/>
      <c r="O191" s="757"/>
      <c r="T191" s="757"/>
      <c r="BD191" s="19"/>
    </row>
    <row r="192" spans="1:56" s="15" customFormat="1" x14ac:dyDescent="0.4">
      <c r="A192" s="15">
        <v>164</v>
      </c>
      <c r="B192" s="16"/>
      <c r="C192" s="16"/>
      <c r="D192" s="17"/>
      <c r="E192" s="17"/>
      <c r="F192" s="17"/>
      <c r="G192" s="18"/>
      <c r="H192" s="18"/>
      <c r="I192" s="18"/>
      <c r="J192" s="19"/>
      <c r="K192" s="19"/>
      <c r="O192" s="757"/>
      <c r="T192" s="757"/>
      <c r="BD192" s="19"/>
    </row>
    <row r="193" spans="1:56" s="15" customFormat="1" x14ac:dyDescent="0.4">
      <c r="A193" s="15">
        <v>165</v>
      </c>
      <c r="B193" s="16"/>
      <c r="C193" s="16"/>
      <c r="D193" s="17"/>
      <c r="E193" s="17"/>
      <c r="F193" s="17"/>
      <c r="G193" s="18"/>
      <c r="H193" s="18"/>
      <c r="I193" s="18"/>
      <c r="J193" s="19"/>
      <c r="K193" s="19"/>
      <c r="O193" s="757"/>
      <c r="T193" s="757"/>
      <c r="BD193" s="19"/>
    </row>
    <row r="194" spans="1:56" s="15" customFormat="1" x14ac:dyDescent="0.4">
      <c r="A194" s="15">
        <v>166</v>
      </c>
      <c r="B194" s="16"/>
      <c r="C194" s="16"/>
      <c r="D194" s="17"/>
      <c r="E194" s="17"/>
      <c r="F194" s="17"/>
      <c r="G194" s="18"/>
      <c r="H194" s="18"/>
      <c r="I194" s="18"/>
      <c r="J194" s="19"/>
      <c r="K194" s="19"/>
      <c r="O194" s="757"/>
      <c r="T194" s="757"/>
      <c r="BD194" s="19"/>
    </row>
    <row r="195" spans="1:56" s="15" customFormat="1" x14ac:dyDescent="0.4">
      <c r="A195" s="15">
        <v>167</v>
      </c>
      <c r="B195" s="16"/>
      <c r="C195" s="16"/>
      <c r="D195" s="17"/>
      <c r="E195" s="17"/>
      <c r="F195" s="17"/>
      <c r="G195" s="18"/>
      <c r="H195" s="18"/>
      <c r="I195" s="18"/>
      <c r="J195" s="19"/>
      <c r="K195" s="19"/>
      <c r="O195" s="757"/>
      <c r="T195" s="757"/>
      <c r="BD195" s="19"/>
    </row>
    <row r="196" spans="1:56" s="15" customFormat="1" x14ac:dyDescent="0.4">
      <c r="A196" s="15">
        <v>168</v>
      </c>
      <c r="B196" s="16"/>
      <c r="C196" s="16"/>
      <c r="D196" s="17"/>
      <c r="E196" s="17"/>
      <c r="F196" s="17"/>
      <c r="G196" s="18"/>
      <c r="H196" s="18"/>
      <c r="I196" s="18"/>
      <c r="J196" s="19"/>
      <c r="K196" s="19"/>
      <c r="O196" s="757"/>
      <c r="T196" s="757"/>
      <c r="BD196" s="19"/>
    </row>
    <row r="197" spans="1:56" s="15" customFormat="1" x14ac:dyDescent="0.4">
      <c r="A197" s="15">
        <v>169</v>
      </c>
      <c r="B197" s="16"/>
      <c r="C197" s="16"/>
      <c r="D197" s="17"/>
      <c r="E197" s="17"/>
      <c r="F197" s="17"/>
      <c r="G197" s="18"/>
      <c r="H197" s="18"/>
      <c r="I197" s="18"/>
      <c r="J197" s="19"/>
      <c r="K197" s="19"/>
      <c r="O197" s="757"/>
      <c r="T197" s="757"/>
      <c r="BD197" s="19"/>
    </row>
    <row r="198" spans="1:56" s="15" customFormat="1" x14ac:dyDescent="0.4">
      <c r="A198" s="15">
        <v>170</v>
      </c>
      <c r="B198" s="16"/>
      <c r="C198" s="16"/>
      <c r="D198" s="17"/>
      <c r="E198" s="17"/>
      <c r="F198" s="17"/>
      <c r="G198" s="18"/>
      <c r="H198" s="18"/>
      <c r="I198" s="18"/>
      <c r="J198" s="19"/>
      <c r="K198" s="19"/>
      <c r="O198" s="757"/>
      <c r="T198" s="757"/>
      <c r="BD198" s="19"/>
    </row>
    <row r="199" spans="1:56" s="15" customFormat="1" x14ac:dyDescent="0.4">
      <c r="A199" s="15">
        <v>171</v>
      </c>
      <c r="B199" s="16"/>
      <c r="C199" s="16"/>
      <c r="D199" s="17"/>
      <c r="E199" s="17"/>
      <c r="F199" s="17"/>
      <c r="G199" s="18"/>
      <c r="H199" s="18"/>
      <c r="I199" s="18"/>
      <c r="J199" s="19"/>
      <c r="K199" s="19"/>
      <c r="O199" s="757"/>
      <c r="T199" s="757"/>
      <c r="BD199" s="19"/>
    </row>
    <row r="200" spans="1:56" s="15" customFormat="1" x14ac:dyDescent="0.4">
      <c r="A200" s="15">
        <v>172</v>
      </c>
      <c r="B200" s="16"/>
      <c r="C200" s="16"/>
      <c r="D200" s="17"/>
      <c r="E200" s="17"/>
      <c r="F200" s="17"/>
      <c r="G200" s="18"/>
      <c r="H200" s="18"/>
      <c r="I200" s="18"/>
      <c r="J200" s="19"/>
      <c r="K200" s="19"/>
      <c r="O200" s="757"/>
      <c r="T200" s="757"/>
      <c r="BD200" s="19"/>
    </row>
    <row r="201" spans="1:56" s="15" customFormat="1" x14ac:dyDescent="0.4">
      <c r="A201" s="15">
        <v>173</v>
      </c>
      <c r="B201" s="16"/>
      <c r="C201" s="16"/>
      <c r="D201" s="17"/>
      <c r="E201" s="17"/>
      <c r="F201" s="17"/>
      <c r="G201" s="18"/>
      <c r="H201" s="18"/>
      <c r="I201" s="18"/>
      <c r="J201" s="19"/>
      <c r="K201" s="19"/>
      <c r="O201" s="757"/>
      <c r="T201" s="757"/>
      <c r="BD201" s="19"/>
    </row>
    <row r="202" spans="1:56" s="15" customFormat="1" x14ac:dyDescent="0.4">
      <c r="A202" s="15">
        <v>174</v>
      </c>
      <c r="B202" s="16"/>
      <c r="C202" s="16"/>
      <c r="D202" s="17"/>
      <c r="E202" s="17"/>
      <c r="F202" s="17"/>
      <c r="G202" s="18"/>
      <c r="H202" s="18"/>
      <c r="I202" s="18"/>
      <c r="J202" s="19"/>
      <c r="K202" s="19"/>
      <c r="O202" s="757"/>
      <c r="T202" s="757"/>
      <c r="BD202" s="19"/>
    </row>
    <row r="203" spans="1:56" s="15" customFormat="1" x14ac:dyDescent="0.4">
      <c r="A203" s="15">
        <v>175</v>
      </c>
      <c r="B203" s="16"/>
      <c r="C203" s="16"/>
      <c r="D203" s="17"/>
      <c r="E203" s="17"/>
      <c r="F203" s="17"/>
      <c r="G203" s="18"/>
      <c r="H203" s="18"/>
      <c r="I203" s="18"/>
      <c r="J203" s="19"/>
      <c r="K203" s="19"/>
      <c r="O203" s="757"/>
      <c r="T203" s="757"/>
      <c r="BD203" s="19"/>
    </row>
    <row r="204" spans="1:56" s="15" customFormat="1" x14ac:dyDescent="0.4">
      <c r="A204" s="15">
        <v>176</v>
      </c>
      <c r="B204" s="16"/>
      <c r="C204" s="16"/>
      <c r="D204" s="17"/>
      <c r="E204" s="17"/>
      <c r="F204" s="17"/>
      <c r="G204" s="18"/>
      <c r="H204" s="18"/>
      <c r="I204" s="18"/>
      <c r="J204" s="19"/>
      <c r="K204" s="19"/>
      <c r="O204" s="757"/>
      <c r="T204" s="757"/>
      <c r="BD204" s="19"/>
    </row>
    <row r="205" spans="1:56" s="15" customFormat="1" x14ac:dyDescent="0.4">
      <c r="A205" s="15">
        <v>177</v>
      </c>
      <c r="B205" s="16"/>
      <c r="C205" s="16"/>
      <c r="D205" s="17"/>
      <c r="E205" s="17"/>
      <c r="F205" s="17"/>
      <c r="G205" s="18"/>
      <c r="H205" s="18"/>
      <c r="I205" s="18"/>
      <c r="J205" s="19"/>
      <c r="K205" s="19"/>
      <c r="O205" s="757"/>
      <c r="T205" s="757"/>
      <c r="BD205" s="19"/>
    </row>
    <row r="206" spans="1:56" s="15" customFormat="1" x14ac:dyDescent="0.4">
      <c r="A206" s="15">
        <v>178</v>
      </c>
      <c r="B206" s="16"/>
      <c r="C206" s="16"/>
      <c r="D206" s="17"/>
      <c r="E206" s="17"/>
      <c r="F206" s="17"/>
      <c r="G206" s="18"/>
      <c r="H206" s="18"/>
      <c r="I206" s="18"/>
      <c r="J206" s="19"/>
      <c r="K206" s="19"/>
      <c r="O206" s="757"/>
      <c r="T206" s="757"/>
      <c r="BD206" s="19"/>
    </row>
    <row r="207" spans="1:56" s="15" customFormat="1" x14ac:dyDescent="0.4">
      <c r="A207" s="15">
        <v>179</v>
      </c>
      <c r="B207" s="16"/>
      <c r="C207" s="16"/>
      <c r="D207" s="17"/>
      <c r="E207" s="17"/>
      <c r="F207" s="17"/>
      <c r="G207" s="18"/>
      <c r="H207" s="18"/>
      <c r="I207" s="18"/>
      <c r="J207" s="19"/>
      <c r="K207" s="19"/>
      <c r="O207" s="757"/>
      <c r="T207" s="757"/>
      <c r="BD207" s="19"/>
    </row>
    <row r="208" spans="1:56" s="15" customFormat="1" x14ac:dyDescent="0.4">
      <c r="A208" s="15">
        <v>180</v>
      </c>
      <c r="B208" s="16"/>
      <c r="C208" s="16"/>
      <c r="D208" s="17"/>
      <c r="E208" s="17"/>
      <c r="F208" s="17"/>
      <c r="G208" s="18"/>
      <c r="H208" s="18"/>
      <c r="I208" s="18"/>
      <c r="J208" s="19"/>
      <c r="K208" s="19"/>
      <c r="O208" s="757"/>
      <c r="T208" s="757"/>
      <c r="BD208" s="19"/>
    </row>
    <row r="209" spans="1:56" s="15" customFormat="1" x14ac:dyDescent="0.4">
      <c r="A209" s="15">
        <v>181</v>
      </c>
      <c r="B209" s="16"/>
      <c r="C209" s="16"/>
      <c r="D209" s="17"/>
      <c r="E209" s="17"/>
      <c r="F209" s="17"/>
      <c r="G209" s="18"/>
      <c r="H209" s="18"/>
      <c r="I209" s="18"/>
      <c r="J209" s="19"/>
      <c r="K209" s="19"/>
      <c r="O209" s="757"/>
      <c r="T209" s="757"/>
      <c r="BD209" s="19"/>
    </row>
    <row r="210" spans="1:56" s="15" customFormat="1" x14ac:dyDescent="0.4">
      <c r="A210" s="15">
        <v>182</v>
      </c>
      <c r="B210" s="16"/>
      <c r="C210" s="16"/>
      <c r="D210" s="17"/>
      <c r="E210" s="17"/>
      <c r="F210" s="17"/>
      <c r="G210" s="18"/>
      <c r="H210" s="18"/>
      <c r="I210" s="18"/>
      <c r="J210" s="19"/>
      <c r="K210" s="19"/>
      <c r="O210" s="757"/>
      <c r="T210" s="757"/>
      <c r="BD210" s="19"/>
    </row>
    <row r="211" spans="1:56" s="15" customFormat="1" x14ac:dyDescent="0.4">
      <c r="A211" s="15">
        <v>183</v>
      </c>
      <c r="B211" s="16"/>
      <c r="C211" s="16"/>
      <c r="D211" s="17"/>
      <c r="E211" s="17"/>
      <c r="F211" s="17"/>
      <c r="G211" s="18"/>
      <c r="H211" s="18"/>
      <c r="I211" s="18"/>
      <c r="J211" s="19"/>
      <c r="K211" s="19"/>
      <c r="O211" s="757"/>
      <c r="T211" s="757"/>
      <c r="BD211" s="19"/>
    </row>
    <row r="212" spans="1:56" s="15" customFormat="1" x14ac:dyDescent="0.4">
      <c r="A212" s="15">
        <v>184</v>
      </c>
      <c r="B212" s="16"/>
      <c r="C212" s="16"/>
      <c r="D212" s="17"/>
      <c r="E212" s="17"/>
      <c r="F212" s="17"/>
      <c r="G212" s="18"/>
      <c r="H212" s="18"/>
      <c r="I212" s="18"/>
      <c r="J212" s="19"/>
      <c r="K212" s="19"/>
      <c r="O212" s="757"/>
      <c r="T212" s="757"/>
      <c r="BD212" s="19"/>
    </row>
    <row r="213" spans="1:56" s="15" customFormat="1" x14ac:dyDescent="0.4">
      <c r="A213" s="15">
        <v>185</v>
      </c>
      <c r="B213" s="16"/>
      <c r="C213" s="16"/>
      <c r="D213" s="17"/>
      <c r="E213" s="17"/>
      <c r="F213" s="17"/>
      <c r="G213" s="18"/>
      <c r="H213" s="18"/>
      <c r="I213" s="18"/>
      <c r="J213" s="19"/>
      <c r="K213" s="19"/>
      <c r="O213" s="757"/>
      <c r="T213" s="757"/>
      <c r="BD213" s="19"/>
    </row>
    <row r="214" spans="1:56" s="15" customFormat="1" x14ac:dyDescent="0.4">
      <c r="A214" s="15">
        <v>186</v>
      </c>
      <c r="B214" s="16"/>
      <c r="C214" s="16"/>
      <c r="D214" s="17"/>
      <c r="E214" s="17"/>
      <c r="F214" s="17"/>
      <c r="G214" s="18"/>
      <c r="H214" s="18"/>
      <c r="I214" s="18"/>
      <c r="J214" s="19"/>
      <c r="K214" s="19"/>
      <c r="O214" s="757"/>
      <c r="T214" s="757"/>
      <c r="BD214" s="19"/>
    </row>
    <row r="215" spans="1:56" s="15" customFormat="1" x14ac:dyDescent="0.4">
      <c r="A215" s="15">
        <v>187</v>
      </c>
      <c r="B215" s="16"/>
      <c r="C215" s="16"/>
      <c r="D215" s="17"/>
      <c r="E215" s="17"/>
      <c r="F215" s="17"/>
      <c r="G215" s="18"/>
      <c r="H215" s="18"/>
      <c r="I215" s="18"/>
      <c r="J215" s="19"/>
      <c r="K215" s="19"/>
      <c r="O215" s="757"/>
      <c r="T215" s="757"/>
      <c r="BD215" s="19"/>
    </row>
    <row r="216" spans="1:56" s="15" customFormat="1" x14ac:dyDescent="0.4">
      <c r="A216" s="15">
        <v>188</v>
      </c>
      <c r="B216" s="16"/>
      <c r="C216" s="16"/>
      <c r="D216" s="17"/>
      <c r="E216" s="17"/>
      <c r="F216" s="17"/>
      <c r="G216" s="18"/>
      <c r="H216" s="18"/>
      <c r="I216" s="18"/>
      <c r="J216" s="19"/>
      <c r="K216" s="19"/>
      <c r="O216" s="757"/>
      <c r="T216" s="757"/>
      <c r="BD216" s="19"/>
    </row>
    <row r="217" spans="1:56" s="15" customFormat="1" x14ac:dyDescent="0.4">
      <c r="A217" s="15">
        <v>189</v>
      </c>
      <c r="B217" s="16"/>
      <c r="C217" s="16"/>
      <c r="D217" s="17"/>
      <c r="E217" s="17"/>
      <c r="F217" s="17"/>
      <c r="G217" s="18"/>
      <c r="H217" s="18"/>
      <c r="I217" s="18"/>
      <c r="J217" s="19"/>
      <c r="K217" s="19"/>
      <c r="O217" s="757"/>
      <c r="T217" s="757"/>
      <c r="BD217" s="19"/>
    </row>
    <row r="218" spans="1:56" s="15" customFormat="1" x14ac:dyDescent="0.4">
      <c r="A218" s="15">
        <v>190</v>
      </c>
      <c r="B218" s="16"/>
      <c r="C218" s="16"/>
      <c r="D218" s="17"/>
      <c r="E218" s="17"/>
      <c r="F218" s="17"/>
      <c r="G218" s="18"/>
      <c r="H218" s="18"/>
      <c r="I218" s="18"/>
      <c r="J218" s="19"/>
      <c r="K218" s="19"/>
      <c r="O218" s="757"/>
      <c r="T218" s="757"/>
      <c r="BD218" s="19"/>
    </row>
    <row r="219" spans="1:56" s="15" customFormat="1" x14ac:dyDescent="0.4">
      <c r="A219" s="15">
        <v>191</v>
      </c>
      <c r="B219" s="16"/>
      <c r="C219" s="16"/>
      <c r="D219" s="17"/>
      <c r="E219" s="17"/>
      <c r="F219" s="17"/>
      <c r="G219" s="18"/>
      <c r="H219" s="18"/>
      <c r="I219" s="18"/>
      <c r="J219" s="19"/>
      <c r="K219" s="19"/>
      <c r="O219" s="757"/>
      <c r="T219" s="757"/>
      <c r="BD219" s="19"/>
    </row>
    <row r="220" spans="1:56" s="15" customFormat="1" x14ac:dyDescent="0.4">
      <c r="A220" s="15">
        <v>192</v>
      </c>
      <c r="B220" s="16"/>
      <c r="C220" s="16"/>
      <c r="D220" s="17"/>
      <c r="E220" s="17"/>
      <c r="F220" s="17"/>
      <c r="G220" s="18"/>
      <c r="H220" s="18"/>
      <c r="I220" s="18"/>
      <c r="J220" s="19"/>
      <c r="K220" s="19"/>
      <c r="O220" s="757"/>
      <c r="T220" s="757"/>
      <c r="BD220" s="19"/>
    </row>
    <row r="221" spans="1:56" s="15" customFormat="1" x14ac:dyDescent="0.4">
      <c r="A221" s="15">
        <v>193</v>
      </c>
      <c r="B221" s="16"/>
      <c r="C221" s="16"/>
      <c r="D221" s="17"/>
      <c r="E221" s="17"/>
      <c r="F221" s="17"/>
      <c r="G221" s="18"/>
      <c r="H221" s="18"/>
      <c r="I221" s="18"/>
      <c r="J221" s="19"/>
      <c r="K221" s="19"/>
      <c r="O221" s="757"/>
      <c r="T221" s="757"/>
      <c r="BD221" s="19"/>
    </row>
    <row r="222" spans="1:56" s="15" customFormat="1" x14ac:dyDescent="0.4">
      <c r="A222" s="15">
        <v>194</v>
      </c>
      <c r="B222" s="16"/>
      <c r="C222" s="16"/>
      <c r="D222" s="17"/>
      <c r="E222" s="17"/>
      <c r="F222" s="17"/>
      <c r="G222" s="18"/>
      <c r="H222" s="18"/>
      <c r="I222" s="18"/>
      <c r="J222" s="19"/>
      <c r="K222" s="19"/>
      <c r="O222" s="757"/>
      <c r="T222" s="757"/>
      <c r="BD222" s="19"/>
    </row>
    <row r="223" spans="1:56" s="15" customFormat="1" x14ac:dyDescent="0.4">
      <c r="A223" s="15">
        <v>195</v>
      </c>
      <c r="B223" s="16"/>
      <c r="C223" s="16"/>
      <c r="D223" s="17"/>
      <c r="E223" s="17"/>
      <c r="F223" s="17"/>
      <c r="G223" s="18"/>
      <c r="H223" s="18"/>
      <c r="I223" s="18"/>
      <c r="J223" s="19"/>
      <c r="K223" s="19"/>
      <c r="O223" s="757"/>
      <c r="T223" s="757"/>
      <c r="BD223" s="19"/>
    </row>
    <row r="224" spans="1:56" s="15" customFormat="1" x14ac:dyDescent="0.4">
      <c r="A224" s="15">
        <v>196</v>
      </c>
      <c r="B224" s="16"/>
      <c r="C224" s="16"/>
      <c r="D224" s="17"/>
      <c r="E224" s="17"/>
      <c r="F224" s="17"/>
      <c r="G224" s="18"/>
      <c r="H224" s="18"/>
      <c r="I224" s="18"/>
      <c r="J224" s="19"/>
      <c r="K224" s="19"/>
      <c r="O224" s="757"/>
      <c r="T224" s="757"/>
      <c r="BD224" s="19"/>
    </row>
    <row r="225" spans="1:56" s="15" customFormat="1" x14ac:dyDescent="0.4">
      <c r="A225" s="15">
        <v>197</v>
      </c>
      <c r="B225" s="16"/>
      <c r="C225" s="16"/>
      <c r="D225" s="17"/>
      <c r="E225" s="17"/>
      <c r="F225" s="17"/>
      <c r="G225" s="18"/>
      <c r="H225" s="18"/>
      <c r="I225" s="18"/>
      <c r="J225" s="19"/>
      <c r="K225" s="19"/>
      <c r="O225" s="757"/>
      <c r="T225" s="757"/>
      <c r="BD225" s="19"/>
    </row>
    <row r="226" spans="1:56" s="15" customFormat="1" x14ac:dyDescent="0.4">
      <c r="A226" s="15">
        <v>198</v>
      </c>
      <c r="B226" s="16"/>
      <c r="C226" s="16"/>
      <c r="D226" s="17"/>
      <c r="E226" s="17"/>
      <c r="F226" s="17"/>
      <c r="G226" s="18"/>
      <c r="H226" s="18"/>
      <c r="I226" s="18"/>
      <c r="J226" s="19"/>
      <c r="K226" s="19"/>
      <c r="O226" s="757"/>
      <c r="T226" s="757"/>
      <c r="BD226" s="19"/>
    </row>
    <row r="227" spans="1:56" s="15" customFormat="1" x14ac:dyDescent="0.4">
      <c r="A227" s="15">
        <v>199</v>
      </c>
      <c r="B227" s="16"/>
      <c r="C227" s="16"/>
      <c r="D227" s="17"/>
      <c r="E227" s="17"/>
      <c r="F227" s="17"/>
      <c r="G227" s="18"/>
      <c r="H227" s="18"/>
      <c r="I227" s="18"/>
      <c r="J227" s="19"/>
      <c r="K227" s="19"/>
      <c r="O227" s="757"/>
      <c r="T227" s="757"/>
      <c r="BD227" s="19"/>
    </row>
    <row r="228" spans="1:56" s="15" customFormat="1" x14ac:dyDescent="0.4">
      <c r="A228" s="15">
        <v>200</v>
      </c>
      <c r="B228" s="16"/>
      <c r="C228" s="16"/>
      <c r="D228" s="17"/>
      <c r="E228" s="17"/>
      <c r="F228" s="17"/>
      <c r="G228" s="18"/>
      <c r="H228" s="18"/>
      <c r="I228" s="18"/>
      <c r="J228" s="19"/>
      <c r="K228" s="19"/>
      <c r="O228" s="757"/>
      <c r="T228" s="757"/>
      <c r="BD228" s="19"/>
    </row>
    <row r="229" spans="1:56" s="15" customFormat="1" x14ac:dyDescent="0.4">
      <c r="A229" s="15">
        <v>201</v>
      </c>
      <c r="B229" s="16"/>
      <c r="C229" s="16"/>
      <c r="D229" s="17"/>
      <c r="E229" s="17"/>
      <c r="F229" s="17"/>
      <c r="G229" s="18"/>
      <c r="H229" s="18"/>
      <c r="I229" s="18"/>
      <c r="J229" s="19"/>
      <c r="K229" s="19"/>
      <c r="O229" s="757"/>
      <c r="T229" s="757"/>
      <c r="BD229" s="19"/>
    </row>
    <row r="230" spans="1:56" s="15" customFormat="1" x14ac:dyDescent="0.4">
      <c r="A230" s="15">
        <v>202</v>
      </c>
      <c r="B230" s="16"/>
      <c r="C230" s="16"/>
      <c r="D230" s="17"/>
      <c r="E230" s="17"/>
      <c r="F230" s="17"/>
      <c r="G230" s="18"/>
      <c r="H230" s="18"/>
      <c r="I230" s="18"/>
      <c r="J230" s="19"/>
      <c r="K230" s="19"/>
      <c r="O230" s="757"/>
      <c r="T230" s="757"/>
      <c r="BD230" s="19"/>
    </row>
    <row r="231" spans="1:56" s="15" customFormat="1" x14ac:dyDescent="0.4">
      <c r="A231" s="15">
        <v>203</v>
      </c>
      <c r="B231" s="16"/>
      <c r="C231" s="16"/>
      <c r="D231" s="17"/>
      <c r="E231" s="17"/>
      <c r="F231" s="17"/>
      <c r="G231" s="18"/>
      <c r="H231" s="18"/>
      <c r="I231" s="18"/>
      <c r="J231" s="19"/>
      <c r="K231" s="19"/>
      <c r="O231" s="757"/>
      <c r="T231" s="757"/>
      <c r="BD231" s="19"/>
    </row>
    <row r="232" spans="1:56" s="15" customFormat="1" x14ac:dyDescent="0.4">
      <c r="A232" s="15">
        <v>204</v>
      </c>
      <c r="B232" s="16"/>
      <c r="C232" s="16"/>
      <c r="D232" s="17"/>
      <c r="E232" s="17"/>
      <c r="F232" s="17"/>
      <c r="G232" s="18"/>
      <c r="H232" s="18"/>
      <c r="I232" s="18"/>
      <c r="J232" s="19"/>
      <c r="K232" s="19"/>
      <c r="O232" s="757"/>
      <c r="T232" s="757"/>
      <c r="BD232" s="19"/>
    </row>
    <row r="233" spans="1:56" s="15" customFormat="1" x14ac:dyDescent="0.4">
      <c r="A233" s="15">
        <v>205</v>
      </c>
      <c r="B233" s="16"/>
      <c r="C233" s="16"/>
      <c r="D233" s="17"/>
      <c r="E233" s="17"/>
      <c r="F233" s="17"/>
      <c r="G233" s="18"/>
      <c r="H233" s="18"/>
      <c r="I233" s="18"/>
      <c r="J233" s="19"/>
      <c r="K233" s="19"/>
      <c r="O233" s="757"/>
      <c r="T233" s="757"/>
      <c r="BD233" s="19"/>
    </row>
    <row r="234" spans="1:56" s="15" customFormat="1" x14ac:dyDescent="0.4">
      <c r="A234" s="15">
        <v>206</v>
      </c>
      <c r="B234" s="16"/>
      <c r="C234" s="16"/>
      <c r="D234" s="17"/>
      <c r="E234" s="17"/>
      <c r="F234" s="17"/>
      <c r="G234" s="18"/>
      <c r="H234" s="18"/>
      <c r="I234" s="18"/>
      <c r="J234" s="19"/>
      <c r="K234" s="19"/>
      <c r="O234" s="757"/>
      <c r="T234" s="757"/>
      <c r="BD234" s="19"/>
    </row>
    <row r="235" spans="1:56" s="15" customFormat="1" x14ac:dyDescent="0.4">
      <c r="A235" s="15">
        <v>207</v>
      </c>
      <c r="B235" s="16"/>
      <c r="C235" s="16"/>
      <c r="D235" s="17"/>
      <c r="E235" s="17"/>
      <c r="F235" s="17"/>
      <c r="G235" s="18"/>
      <c r="H235" s="18"/>
      <c r="I235" s="18"/>
      <c r="J235" s="19"/>
      <c r="K235" s="19"/>
      <c r="O235" s="757"/>
      <c r="T235" s="757"/>
      <c r="BD235" s="19"/>
    </row>
    <row r="236" spans="1:56" s="15" customFormat="1" x14ac:dyDescent="0.4">
      <c r="A236" s="15">
        <v>208</v>
      </c>
      <c r="B236" s="16"/>
      <c r="C236" s="16"/>
      <c r="D236" s="17"/>
      <c r="E236" s="17"/>
      <c r="F236" s="17"/>
      <c r="G236" s="18"/>
      <c r="H236" s="18"/>
      <c r="I236" s="18"/>
      <c r="J236" s="19"/>
      <c r="K236" s="19"/>
      <c r="O236" s="757"/>
      <c r="T236" s="757"/>
      <c r="BD236" s="19"/>
    </row>
    <row r="237" spans="1:56" s="15" customFormat="1" x14ac:dyDescent="0.4">
      <c r="A237" s="15">
        <v>209</v>
      </c>
      <c r="B237" s="16"/>
      <c r="C237" s="16"/>
      <c r="D237" s="17"/>
      <c r="E237" s="17"/>
      <c r="F237" s="17"/>
      <c r="G237" s="18"/>
      <c r="H237" s="18"/>
      <c r="I237" s="18"/>
      <c r="J237" s="19"/>
      <c r="K237" s="19"/>
      <c r="O237" s="757"/>
      <c r="T237" s="757"/>
      <c r="BD237" s="19"/>
    </row>
    <row r="238" spans="1:56" s="15" customFormat="1" x14ac:dyDescent="0.4">
      <c r="A238" s="15">
        <v>210</v>
      </c>
      <c r="B238" s="16"/>
      <c r="C238" s="16"/>
      <c r="D238" s="17"/>
      <c r="E238" s="17"/>
      <c r="F238" s="17"/>
      <c r="G238" s="18"/>
      <c r="H238" s="18"/>
      <c r="I238" s="18"/>
      <c r="J238" s="19"/>
      <c r="K238" s="19"/>
      <c r="O238" s="757"/>
      <c r="T238" s="757"/>
      <c r="BD238" s="19"/>
    </row>
    <row r="239" spans="1:56" s="15" customFormat="1" x14ac:dyDescent="0.4">
      <c r="A239" s="15">
        <v>211</v>
      </c>
      <c r="B239" s="16"/>
      <c r="C239" s="16"/>
      <c r="D239" s="17"/>
      <c r="E239" s="17"/>
      <c r="F239" s="17"/>
      <c r="G239" s="18"/>
      <c r="H239" s="18"/>
      <c r="I239" s="18"/>
      <c r="J239" s="19"/>
      <c r="K239" s="19"/>
      <c r="O239" s="757"/>
      <c r="T239" s="757"/>
      <c r="BD239" s="19"/>
    </row>
    <row r="240" spans="1:56" s="15" customFormat="1" x14ac:dyDescent="0.4">
      <c r="A240" s="15">
        <v>212</v>
      </c>
      <c r="B240" s="16"/>
      <c r="C240" s="16"/>
      <c r="D240" s="17"/>
      <c r="E240" s="17"/>
      <c r="F240" s="17"/>
      <c r="G240" s="18"/>
      <c r="H240" s="18"/>
      <c r="I240" s="18"/>
      <c r="J240" s="19"/>
      <c r="K240" s="19"/>
      <c r="O240" s="757"/>
      <c r="T240" s="757"/>
      <c r="BD240" s="19"/>
    </row>
    <row r="241" spans="1:56" s="15" customFormat="1" x14ac:dyDescent="0.4">
      <c r="A241" s="15">
        <v>213</v>
      </c>
      <c r="B241" s="16"/>
      <c r="C241" s="16"/>
      <c r="D241" s="17"/>
      <c r="E241" s="17"/>
      <c r="F241" s="17"/>
      <c r="G241" s="18"/>
      <c r="H241" s="18"/>
      <c r="I241" s="18"/>
      <c r="J241" s="19"/>
      <c r="K241" s="19"/>
      <c r="O241" s="757"/>
      <c r="T241" s="757"/>
      <c r="BD241" s="19"/>
    </row>
    <row r="242" spans="1:56" s="15" customFormat="1" x14ac:dyDescent="0.4">
      <c r="A242" s="15">
        <v>214</v>
      </c>
      <c r="B242" s="16"/>
      <c r="C242" s="16"/>
      <c r="D242" s="17"/>
      <c r="E242" s="17"/>
      <c r="F242" s="17"/>
      <c r="G242" s="18"/>
      <c r="H242" s="18"/>
      <c r="I242" s="18"/>
      <c r="J242" s="19"/>
      <c r="K242" s="19"/>
      <c r="O242" s="757"/>
      <c r="T242" s="757"/>
      <c r="BD242" s="19"/>
    </row>
    <row r="243" spans="1:56" s="15" customFormat="1" x14ac:dyDescent="0.4">
      <c r="A243" s="15">
        <v>215</v>
      </c>
      <c r="B243" s="16"/>
      <c r="C243" s="16"/>
      <c r="D243" s="17"/>
      <c r="E243" s="17"/>
      <c r="F243" s="17"/>
      <c r="G243" s="18"/>
      <c r="H243" s="18"/>
      <c r="I243" s="18"/>
      <c r="J243" s="19"/>
      <c r="K243" s="19"/>
      <c r="O243" s="757"/>
      <c r="T243" s="757"/>
      <c r="BD243" s="19"/>
    </row>
    <row r="244" spans="1:56" s="15" customFormat="1" x14ac:dyDescent="0.4">
      <c r="A244" s="15">
        <v>216</v>
      </c>
      <c r="B244" s="16"/>
      <c r="C244" s="16"/>
      <c r="D244" s="17"/>
      <c r="E244" s="17"/>
      <c r="F244" s="17"/>
      <c r="G244" s="18"/>
      <c r="H244" s="18"/>
      <c r="I244" s="18"/>
      <c r="J244" s="19"/>
      <c r="K244" s="19"/>
      <c r="O244" s="757"/>
      <c r="T244" s="757"/>
      <c r="BD244" s="19"/>
    </row>
    <row r="245" spans="1:56" s="15" customFormat="1" x14ac:dyDescent="0.4">
      <c r="A245" s="15">
        <v>217</v>
      </c>
      <c r="B245" s="16"/>
      <c r="C245" s="16"/>
      <c r="D245" s="17"/>
      <c r="E245" s="17"/>
      <c r="F245" s="17"/>
      <c r="G245" s="18"/>
      <c r="H245" s="18"/>
      <c r="I245" s="18"/>
      <c r="J245" s="19"/>
      <c r="K245" s="19"/>
      <c r="O245" s="757"/>
      <c r="T245" s="757"/>
      <c r="BD245" s="19"/>
    </row>
    <row r="246" spans="1:56" s="15" customFormat="1" x14ac:dyDescent="0.4">
      <c r="A246" s="15">
        <v>218</v>
      </c>
      <c r="B246" s="16"/>
      <c r="C246" s="16"/>
      <c r="D246" s="17"/>
      <c r="E246" s="17"/>
      <c r="F246" s="17"/>
      <c r="G246" s="18"/>
      <c r="H246" s="18"/>
      <c r="I246" s="18"/>
      <c r="J246" s="19"/>
      <c r="K246" s="19"/>
      <c r="O246" s="757"/>
      <c r="T246" s="757"/>
      <c r="BD246" s="19"/>
    </row>
    <row r="247" spans="1:56" s="15" customFormat="1" x14ac:dyDescent="0.4">
      <c r="A247" s="15">
        <v>219</v>
      </c>
      <c r="B247" s="16"/>
      <c r="C247" s="16"/>
      <c r="D247" s="17"/>
      <c r="E247" s="17"/>
      <c r="F247" s="17"/>
      <c r="G247" s="18"/>
      <c r="H247" s="18"/>
      <c r="I247" s="18"/>
      <c r="J247" s="19"/>
      <c r="K247" s="19"/>
      <c r="O247" s="757"/>
      <c r="T247" s="757"/>
      <c r="BD247" s="19"/>
    </row>
    <row r="248" spans="1:56" s="15" customFormat="1" x14ac:dyDescent="0.4">
      <c r="A248" s="15">
        <v>220</v>
      </c>
      <c r="B248" s="16"/>
      <c r="C248" s="16"/>
      <c r="D248" s="17"/>
      <c r="E248" s="17"/>
      <c r="F248" s="17"/>
      <c r="G248" s="18"/>
      <c r="H248" s="18"/>
      <c r="I248" s="18"/>
      <c r="J248" s="19"/>
      <c r="K248" s="19"/>
      <c r="O248" s="757"/>
      <c r="T248" s="757"/>
      <c r="BD248" s="19"/>
    </row>
    <row r="249" spans="1:56" s="15" customFormat="1" x14ac:dyDescent="0.4">
      <c r="A249" s="15">
        <v>221</v>
      </c>
      <c r="B249" s="16"/>
      <c r="C249" s="16"/>
      <c r="D249" s="17"/>
      <c r="E249" s="17"/>
      <c r="F249" s="17"/>
      <c r="G249" s="18"/>
      <c r="H249" s="18"/>
      <c r="I249" s="18"/>
      <c r="J249" s="19"/>
      <c r="K249" s="19"/>
      <c r="O249" s="757"/>
      <c r="T249" s="757"/>
      <c r="BD249" s="19"/>
    </row>
    <row r="250" spans="1:56" s="15" customFormat="1" x14ac:dyDescent="0.4">
      <c r="A250" s="15">
        <v>222</v>
      </c>
      <c r="B250" s="16"/>
      <c r="C250" s="16"/>
      <c r="D250" s="17"/>
      <c r="E250" s="17"/>
      <c r="F250" s="17"/>
      <c r="G250" s="18"/>
      <c r="H250" s="18"/>
      <c r="I250" s="18"/>
      <c r="J250" s="19"/>
      <c r="K250" s="19"/>
      <c r="O250" s="757"/>
      <c r="T250" s="757"/>
      <c r="BD250" s="19"/>
    </row>
    <row r="251" spans="1:56" s="15" customFormat="1" x14ac:dyDescent="0.4">
      <c r="A251" s="15">
        <v>223</v>
      </c>
      <c r="B251" s="16"/>
      <c r="C251" s="16"/>
      <c r="D251" s="17"/>
      <c r="E251" s="17"/>
      <c r="F251" s="17"/>
      <c r="G251" s="18"/>
      <c r="H251" s="18"/>
      <c r="I251" s="18"/>
      <c r="J251" s="19"/>
      <c r="K251" s="19"/>
      <c r="O251" s="757"/>
      <c r="T251" s="757"/>
      <c r="BD251" s="19"/>
    </row>
    <row r="252" spans="1:56" s="15" customFormat="1" x14ac:dyDescent="0.4">
      <c r="A252" s="15">
        <v>224</v>
      </c>
      <c r="B252" s="16"/>
      <c r="C252" s="16"/>
      <c r="D252" s="17"/>
      <c r="E252" s="17"/>
      <c r="F252" s="17"/>
      <c r="G252" s="18"/>
      <c r="H252" s="18"/>
      <c r="I252" s="18"/>
      <c r="J252" s="19"/>
      <c r="K252" s="19"/>
      <c r="O252" s="757"/>
      <c r="T252" s="757"/>
      <c r="BD252" s="19"/>
    </row>
    <row r="253" spans="1:56" s="15" customFormat="1" x14ac:dyDescent="0.4">
      <c r="A253" s="15">
        <v>225</v>
      </c>
      <c r="B253" s="16"/>
      <c r="C253" s="16"/>
      <c r="D253" s="17"/>
      <c r="E253" s="17"/>
      <c r="F253" s="17"/>
      <c r="G253" s="18"/>
      <c r="H253" s="18"/>
      <c r="I253" s="18"/>
      <c r="J253" s="19"/>
      <c r="K253" s="19"/>
      <c r="O253" s="757"/>
      <c r="T253" s="757"/>
      <c r="BD253" s="19"/>
    </row>
    <row r="254" spans="1:56" s="15" customFormat="1" x14ac:dyDescent="0.4">
      <c r="A254" s="15">
        <v>226</v>
      </c>
      <c r="B254" s="16"/>
      <c r="C254" s="16"/>
      <c r="D254" s="17"/>
      <c r="E254" s="17"/>
      <c r="F254" s="17"/>
      <c r="G254" s="18"/>
      <c r="H254" s="18"/>
      <c r="I254" s="18"/>
      <c r="J254" s="19"/>
      <c r="K254" s="19"/>
      <c r="O254" s="757"/>
      <c r="T254" s="757"/>
      <c r="BD254" s="19"/>
    </row>
    <row r="255" spans="1:56" s="15" customFormat="1" x14ac:dyDescent="0.4">
      <c r="A255" s="15">
        <v>227</v>
      </c>
      <c r="B255" s="16"/>
      <c r="C255" s="16"/>
      <c r="D255" s="17"/>
      <c r="E255" s="17"/>
      <c r="F255" s="17"/>
      <c r="G255" s="18"/>
      <c r="H255" s="18"/>
      <c r="I255" s="18"/>
      <c r="J255" s="19"/>
      <c r="K255" s="19"/>
      <c r="O255" s="757"/>
      <c r="T255" s="757"/>
      <c r="BD255" s="19"/>
    </row>
    <row r="256" spans="1:56" s="15" customFormat="1" x14ac:dyDescent="0.4">
      <c r="A256" s="15">
        <v>228</v>
      </c>
      <c r="B256" s="16"/>
      <c r="C256" s="16"/>
      <c r="D256" s="17"/>
      <c r="E256" s="17"/>
      <c r="F256" s="17"/>
      <c r="G256" s="18"/>
      <c r="H256" s="18"/>
      <c r="I256" s="18"/>
      <c r="J256" s="19"/>
      <c r="K256" s="19"/>
      <c r="O256" s="757"/>
      <c r="T256" s="757"/>
      <c r="BD256" s="19"/>
    </row>
    <row r="257" spans="1:56" s="15" customFormat="1" x14ac:dyDescent="0.4">
      <c r="A257" s="15">
        <v>229</v>
      </c>
      <c r="B257" s="16"/>
      <c r="C257" s="16"/>
      <c r="D257" s="17"/>
      <c r="E257" s="17"/>
      <c r="F257" s="17"/>
      <c r="G257" s="18"/>
      <c r="H257" s="18"/>
      <c r="I257" s="18"/>
      <c r="J257" s="19"/>
      <c r="K257" s="19"/>
      <c r="O257" s="757"/>
      <c r="T257" s="757"/>
      <c r="BD257" s="19"/>
    </row>
    <row r="258" spans="1:56" s="15" customFormat="1" x14ac:dyDescent="0.4">
      <c r="A258" s="15">
        <v>230</v>
      </c>
      <c r="B258" s="16"/>
      <c r="C258" s="16"/>
      <c r="D258" s="17"/>
      <c r="E258" s="17"/>
      <c r="F258" s="17"/>
      <c r="G258" s="18"/>
      <c r="H258" s="18"/>
      <c r="I258" s="18"/>
      <c r="J258" s="19"/>
      <c r="K258" s="19"/>
      <c r="O258" s="757"/>
      <c r="T258" s="757"/>
      <c r="BD258" s="19"/>
    </row>
    <row r="259" spans="1:56" s="15" customFormat="1" x14ac:dyDescent="0.4">
      <c r="A259" s="15">
        <v>231</v>
      </c>
      <c r="B259" s="16"/>
      <c r="C259" s="16"/>
      <c r="D259" s="17"/>
      <c r="E259" s="17"/>
      <c r="F259" s="17"/>
      <c r="G259" s="18"/>
      <c r="H259" s="18"/>
      <c r="I259" s="18"/>
      <c r="J259" s="19"/>
      <c r="K259" s="19"/>
      <c r="O259" s="757"/>
      <c r="T259" s="757"/>
      <c r="BD259" s="19"/>
    </row>
    <row r="260" spans="1:56" s="15" customFormat="1" x14ac:dyDescent="0.4">
      <c r="A260" s="15">
        <v>232</v>
      </c>
      <c r="B260" s="16"/>
      <c r="C260" s="16"/>
      <c r="D260" s="17"/>
      <c r="E260" s="17"/>
      <c r="F260" s="17"/>
      <c r="G260" s="18"/>
      <c r="H260" s="18"/>
      <c r="I260" s="18"/>
      <c r="J260" s="19"/>
      <c r="K260" s="19"/>
      <c r="O260" s="757"/>
      <c r="T260" s="757"/>
      <c r="BD260" s="19"/>
    </row>
    <row r="261" spans="1:56" s="15" customFormat="1" x14ac:dyDescent="0.4">
      <c r="A261" s="15">
        <v>233</v>
      </c>
      <c r="B261" s="16"/>
      <c r="C261" s="16"/>
      <c r="D261" s="17"/>
      <c r="E261" s="17"/>
      <c r="F261" s="17"/>
      <c r="G261" s="18"/>
      <c r="H261" s="18"/>
      <c r="I261" s="18"/>
      <c r="J261" s="19"/>
      <c r="K261" s="19"/>
      <c r="O261" s="757"/>
      <c r="T261" s="757"/>
      <c r="BD261" s="19"/>
    </row>
    <row r="262" spans="1:56" s="15" customFormat="1" x14ac:dyDescent="0.4">
      <c r="A262" s="15">
        <v>234</v>
      </c>
      <c r="B262" s="16"/>
      <c r="C262" s="16"/>
      <c r="D262" s="17"/>
      <c r="E262" s="17"/>
      <c r="F262" s="17"/>
      <c r="G262" s="18"/>
      <c r="H262" s="18"/>
      <c r="I262" s="18"/>
      <c r="J262" s="19"/>
      <c r="K262" s="19"/>
      <c r="O262" s="757"/>
      <c r="T262" s="757"/>
      <c r="BD262" s="19"/>
    </row>
    <row r="263" spans="1:56" s="15" customFormat="1" x14ac:dyDescent="0.4">
      <c r="A263" s="15">
        <v>235</v>
      </c>
      <c r="B263" s="16"/>
      <c r="C263" s="16"/>
      <c r="D263" s="17"/>
      <c r="E263" s="17"/>
      <c r="F263" s="17"/>
      <c r="G263" s="18"/>
      <c r="H263" s="18"/>
      <c r="I263" s="18"/>
      <c r="J263" s="19"/>
      <c r="K263" s="19"/>
      <c r="O263" s="757"/>
      <c r="T263" s="757"/>
      <c r="BD263" s="19"/>
    </row>
    <row r="264" spans="1:56" s="15" customFormat="1" x14ac:dyDescent="0.4">
      <c r="A264" s="15">
        <v>236</v>
      </c>
      <c r="B264" s="16"/>
      <c r="C264" s="16"/>
      <c r="D264" s="17"/>
      <c r="E264" s="17"/>
      <c r="F264" s="17"/>
      <c r="G264" s="18"/>
      <c r="H264" s="18"/>
      <c r="I264" s="18"/>
      <c r="J264" s="19"/>
      <c r="K264" s="19"/>
      <c r="O264" s="757"/>
      <c r="T264" s="757"/>
      <c r="BD264" s="19"/>
    </row>
    <row r="265" spans="1:56" s="15" customFormat="1" x14ac:dyDescent="0.4">
      <c r="A265" s="15">
        <v>237</v>
      </c>
      <c r="B265" s="16"/>
      <c r="C265" s="16"/>
      <c r="D265" s="17"/>
      <c r="E265" s="17"/>
      <c r="F265" s="17"/>
      <c r="G265" s="18"/>
      <c r="H265" s="18"/>
      <c r="I265" s="18"/>
      <c r="J265" s="19"/>
      <c r="K265" s="19"/>
      <c r="O265" s="757"/>
      <c r="T265" s="757"/>
      <c r="BD265" s="19"/>
    </row>
    <row r="266" spans="1:56" s="15" customFormat="1" x14ac:dyDescent="0.4">
      <c r="A266" s="15">
        <v>238</v>
      </c>
      <c r="B266" s="16"/>
      <c r="C266" s="16"/>
      <c r="D266" s="17"/>
      <c r="E266" s="17"/>
      <c r="F266" s="17"/>
      <c r="G266" s="18"/>
      <c r="H266" s="18"/>
      <c r="I266" s="18"/>
      <c r="J266" s="19"/>
      <c r="K266" s="19"/>
      <c r="O266" s="757"/>
      <c r="T266" s="757"/>
      <c r="BD266" s="19"/>
    </row>
    <row r="267" spans="1:56" s="15" customFormat="1" x14ac:dyDescent="0.4">
      <c r="A267" s="15">
        <v>239</v>
      </c>
      <c r="B267" s="16"/>
      <c r="C267" s="16"/>
      <c r="D267" s="17"/>
      <c r="E267" s="17"/>
      <c r="F267" s="17"/>
      <c r="G267" s="18"/>
      <c r="H267" s="18"/>
      <c r="I267" s="18"/>
      <c r="J267" s="19"/>
      <c r="K267" s="19"/>
      <c r="O267" s="757"/>
      <c r="T267" s="757"/>
      <c r="BD267" s="19"/>
    </row>
    <row r="268" spans="1:56" s="15" customFormat="1" x14ac:dyDescent="0.4">
      <c r="A268" s="15">
        <v>240</v>
      </c>
      <c r="B268" s="16"/>
      <c r="C268" s="16"/>
      <c r="D268" s="17"/>
      <c r="E268" s="17"/>
      <c r="F268" s="17"/>
      <c r="G268" s="18"/>
      <c r="H268" s="18"/>
      <c r="I268" s="18"/>
      <c r="J268" s="19"/>
      <c r="K268" s="19"/>
      <c r="O268" s="757"/>
      <c r="T268" s="757"/>
      <c r="BD268" s="19"/>
    </row>
    <row r="269" spans="1:56" s="15" customFormat="1" x14ac:dyDescent="0.4">
      <c r="A269" s="15">
        <v>241</v>
      </c>
      <c r="B269" s="16"/>
      <c r="C269" s="16"/>
      <c r="D269" s="17"/>
      <c r="E269" s="17"/>
      <c r="F269" s="17"/>
      <c r="G269" s="18"/>
      <c r="H269" s="18"/>
      <c r="I269" s="18"/>
      <c r="J269" s="19"/>
      <c r="K269" s="19"/>
      <c r="O269" s="757"/>
      <c r="T269" s="757"/>
      <c r="BD269" s="19"/>
    </row>
    <row r="270" spans="1:56" s="15" customFormat="1" x14ac:dyDescent="0.4">
      <c r="A270" s="15">
        <v>242</v>
      </c>
      <c r="B270" s="16"/>
      <c r="C270" s="16"/>
      <c r="D270" s="17"/>
      <c r="E270" s="17"/>
      <c r="F270" s="17"/>
      <c r="G270" s="18"/>
      <c r="H270" s="18"/>
      <c r="I270" s="18"/>
      <c r="J270" s="19"/>
      <c r="K270" s="19"/>
      <c r="O270" s="757"/>
      <c r="T270" s="757"/>
      <c r="BD270" s="19"/>
    </row>
    <row r="271" spans="1:56" s="15" customFormat="1" x14ac:dyDescent="0.4">
      <c r="A271" s="15">
        <v>243</v>
      </c>
      <c r="B271" s="16"/>
      <c r="C271" s="16"/>
      <c r="D271" s="17"/>
      <c r="E271" s="17"/>
      <c r="F271" s="17"/>
      <c r="G271" s="18"/>
      <c r="H271" s="18"/>
      <c r="I271" s="18"/>
      <c r="J271" s="19"/>
      <c r="K271" s="19"/>
      <c r="O271" s="757"/>
      <c r="T271" s="757"/>
      <c r="BD271" s="19"/>
    </row>
    <row r="272" spans="1:56" s="15" customFormat="1" x14ac:dyDescent="0.4">
      <c r="A272" s="15">
        <v>244</v>
      </c>
      <c r="B272" s="16"/>
      <c r="C272" s="16"/>
      <c r="D272" s="17"/>
      <c r="E272" s="17"/>
      <c r="F272" s="17"/>
      <c r="G272" s="18"/>
      <c r="H272" s="18"/>
      <c r="I272" s="18"/>
      <c r="J272" s="19"/>
      <c r="K272" s="19"/>
      <c r="O272" s="757"/>
      <c r="T272" s="757"/>
      <c r="BD272" s="19"/>
    </row>
    <row r="273" spans="1:56" s="15" customFormat="1" x14ac:dyDescent="0.4">
      <c r="A273" s="15">
        <v>245</v>
      </c>
      <c r="B273" s="16"/>
      <c r="C273" s="16"/>
      <c r="D273" s="17"/>
      <c r="E273" s="17"/>
      <c r="F273" s="17"/>
      <c r="G273" s="18"/>
      <c r="H273" s="18"/>
      <c r="I273" s="18"/>
      <c r="J273" s="19"/>
      <c r="K273" s="19"/>
      <c r="O273" s="757"/>
      <c r="T273" s="757"/>
      <c r="BD273" s="19"/>
    </row>
    <row r="274" spans="1:56" s="15" customFormat="1" x14ac:dyDescent="0.4">
      <c r="A274" s="15">
        <v>246</v>
      </c>
      <c r="B274" s="16"/>
      <c r="C274" s="16"/>
      <c r="D274" s="17"/>
      <c r="E274" s="17"/>
      <c r="F274" s="17"/>
      <c r="G274" s="18"/>
      <c r="H274" s="18"/>
      <c r="I274" s="18"/>
      <c r="J274" s="19"/>
      <c r="K274" s="19"/>
      <c r="O274" s="757"/>
      <c r="T274" s="757"/>
      <c r="BD274" s="19"/>
    </row>
    <row r="275" spans="1:56" s="15" customFormat="1" x14ac:dyDescent="0.4">
      <c r="A275" s="15">
        <v>247</v>
      </c>
      <c r="B275" s="16"/>
      <c r="C275" s="16"/>
      <c r="D275" s="17"/>
      <c r="E275" s="17"/>
      <c r="F275" s="17"/>
      <c r="G275" s="18"/>
      <c r="H275" s="18"/>
      <c r="I275" s="18"/>
      <c r="J275" s="19"/>
      <c r="K275" s="19"/>
      <c r="O275" s="757"/>
      <c r="T275" s="757"/>
      <c r="BD275" s="19"/>
    </row>
    <row r="276" spans="1:56" s="15" customFormat="1" x14ac:dyDescent="0.4">
      <c r="A276" s="15">
        <v>248</v>
      </c>
      <c r="B276" s="16"/>
      <c r="C276" s="16"/>
      <c r="D276" s="17"/>
      <c r="E276" s="17"/>
      <c r="F276" s="17"/>
      <c r="G276" s="18"/>
      <c r="H276" s="18"/>
      <c r="I276" s="18"/>
      <c r="J276" s="19"/>
      <c r="K276" s="19"/>
      <c r="O276" s="757"/>
      <c r="T276" s="757"/>
      <c r="BD276" s="19"/>
    </row>
    <row r="277" spans="1:56" s="15" customFormat="1" x14ac:dyDescent="0.4">
      <c r="A277" s="15">
        <v>249</v>
      </c>
      <c r="B277" s="16"/>
      <c r="C277" s="16"/>
      <c r="D277" s="17"/>
      <c r="E277" s="17"/>
      <c r="F277" s="17"/>
      <c r="G277" s="18"/>
      <c r="H277" s="18"/>
      <c r="I277" s="18"/>
      <c r="J277" s="19"/>
      <c r="K277" s="19"/>
      <c r="O277" s="757"/>
      <c r="T277" s="757"/>
      <c r="BD277" s="19"/>
    </row>
    <row r="278" spans="1:56" s="15" customFormat="1" x14ac:dyDescent="0.4">
      <c r="A278" s="15">
        <v>250</v>
      </c>
      <c r="B278" s="16"/>
      <c r="C278" s="16"/>
      <c r="D278" s="17"/>
      <c r="E278" s="17"/>
      <c r="F278" s="17"/>
      <c r="G278" s="18"/>
      <c r="H278" s="18"/>
      <c r="I278" s="18"/>
      <c r="J278" s="19"/>
      <c r="K278" s="19"/>
      <c r="O278" s="757"/>
      <c r="T278" s="757"/>
      <c r="BD278" s="19"/>
    </row>
    <row r="279" spans="1:56" s="15" customFormat="1" x14ac:dyDescent="0.4">
      <c r="A279" s="15">
        <v>251</v>
      </c>
      <c r="B279" s="16"/>
      <c r="C279" s="16"/>
      <c r="D279" s="17"/>
      <c r="E279" s="17"/>
      <c r="F279" s="17"/>
      <c r="G279" s="18"/>
      <c r="H279" s="18"/>
      <c r="I279" s="18"/>
      <c r="J279" s="19"/>
      <c r="K279" s="19"/>
      <c r="O279" s="757"/>
      <c r="T279" s="757"/>
      <c r="BD279" s="19"/>
    </row>
    <row r="280" spans="1:56" s="15" customFormat="1" x14ac:dyDescent="0.4">
      <c r="A280" s="15">
        <v>252</v>
      </c>
      <c r="B280" s="16"/>
      <c r="C280" s="16"/>
      <c r="D280" s="17"/>
      <c r="E280" s="17"/>
      <c r="F280" s="17"/>
      <c r="G280" s="18"/>
      <c r="H280" s="18"/>
      <c r="I280" s="18"/>
      <c r="J280" s="19"/>
      <c r="K280" s="19"/>
      <c r="O280" s="757"/>
      <c r="T280" s="757"/>
      <c r="BD280" s="19"/>
    </row>
    <row r="281" spans="1:56" s="15" customFormat="1" x14ac:dyDescent="0.4">
      <c r="A281" s="15">
        <v>253</v>
      </c>
      <c r="B281" s="16"/>
      <c r="C281" s="16"/>
      <c r="D281" s="17"/>
      <c r="E281" s="17"/>
      <c r="F281" s="17"/>
      <c r="G281" s="18"/>
      <c r="H281" s="18"/>
      <c r="I281" s="18"/>
      <c r="J281" s="19"/>
      <c r="K281" s="19"/>
      <c r="O281" s="757"/>
      <c r="T281" s="757"/>
      <c r="BD281" s="19"/>
    </row>
    <row r="282" spans="1:56" s="15" customFormat="1" x14ac:dyDescent="0.4">
      <c r="A282" s="15">
        <v>254</v>
      </c>
      <c r="B282" s="16"/>
      <c r="C282" s="16"/>
      <c r="D282" s="17"/>
      <c r="E282" s="17"/>
      <c r="F282" s="17"/>
      <c r="G282" s="18"/>
      <c r="H282" s="18"/>
      <c r="I282" s="18"/>
      <c r="J282" s="19"/>
      <c r="K282" s="19"/>
      <c r="O282" s="757"/>
      <c r="T282" s="757"/>
      <c r="BD282" s="19"/>
    </row>
    <row r="283" spans="1:56" s="15" customFormat="1" x14ac:dyDescent="0.4">
      <c r="A283" s="15">
        <v>255</v>
      </c>
      <c r="B283" s="16"/>
      <c r="C283" s="16"/>
      <c r="D283" s="17"/>
      <c r="E283" s="17"/>
      <c r="F283" s="17"/>
      <c r="G283" s="18"/>
      <c r="H283" s="18"/>
      <c r="I283" s="18"/>
      <c r="J283" s="19"/>
      <c r="K283" s="19"/>
      <c r="O283" s="757"/>
      <c r="T283" s="757"/>
      <c r="BD283" s="19"/>
    </row>
    <row r="284" spans="1:56" s="15" customFormat="1" x14ac:dyDescent="0.4">
      <c r="A284" s="15">
        <v>256</v>
      </c>
      <c r="B284" s="16"/>
      <c r="C284" s="16"/>
      <c r="D284" s="17"/>
      <c r="E284" s="17"/>
      <c r="F284" s="17"/>
      <c r="G284" s="18"/>
      <c r="H284" s="18"/>
      <c r="I284" s="18"/>
      <c r="J284" s="19"/>
      <c r="K284" s="19"/>
      <c r="O284" s="757"/>
      <c r="T284" s="757"/>
      <c r="BD284" s="19"/>
    </row>
    <row r="285" spans="1:56" s="15" customFormat="1" x14ac:dyDescent="0.4">
      <c r="A285" s="15">
        <v>257</v>
      </c>
      <c r="B285" s="16"/>
      <c r="C285" s="16"/>
      <c r="D285" s="17"/>
      <c r="E285" s="17"/>
      <c r="F285" s="17"/>
      <c r="G285" s="18"/>
      <c r="H285" s="18"/>
      <c r="I285" s="18"/>
      <c r="J285" s="19"/>
      <c r="K285" s="19"/>
      <c r="O285" s="757"/>
      <c r="T285" s="757"/>
      <c r="BD285" s="19"/>
    </row>
    <row r="286" spans="1:56" s="15" customFormat="1" x14ac:dyDescent="0.4">
      <c r="A286" s="15">
        <v>258</v>
      </c>
      <c r="B286" s="16"/>
      <c r="C286" s="16"/>
      <c r="D286" s="17"/>
      <c r="E286" s="17"/>
      <c r="F286" s="17"/>
      <c r="G286" s="18"/>
      <c r="H286" s="18"/>
      <c r="I286" s="18"/>
      <c r="J286" s="19"/>
      <c r="K286" s="19"/>
      <c r="O286" s="757"/>
      <c r="T286" s="757"/>
      <c r="BD286" s="19"/>
    </row>
    <row r="287" spans="1:56" s="15" customFormat="1" x14ac:dyDescent="0.4">
      <c r="A287" s="15">
        <v>259</v>
      </c>
      <c r="B287" s="16"/>
      <c r="C287" s="16"/>
      <c r="D287" s="17"/>
      <c r="E287" s="17"/>
      <c r="F287" s="17"/>
      <c r="G287" s="18"/>
      <c r="H287" s="18"/>
      <c r="I287" s="18"/>
      <c r="J287" s="19"/>
      <c r="K287" s="19"/>
      <c r="O287" s="757"/>
      <c r="T287" s="757"/>
      <c r="BD287" s="19"/>
    </row>
    <row r="288" spans="1:56" s="15" customFormat="1" x14ac:dyDescent="0.4">
      <c r="A288" s="15">
        <v>260</v>
      </c>
      <c r="B288" s="16"/>
      <c r="C288" s="16"/>
      <c r="D288" s="17"/>
      <c r="E288" s="17"/>
      <c r="F288" s="17"/>
      <c r="G288" s="18"/>
      <c r="H288" s="18"/>
      <c r="I288" s="18"/>
      <c r="J288" s="19"/>
      <c r="K288" s="19"/>
      <c r="O288" s="757"/>
      <c r="T288" s="757"/>
      <c r="BD288" s="19"/>
    </row>
    <row r="289" spans="1:56" s="15" customFormat="1" x14ac:dyDescent="0.4">
      <c r="A289" s="15">
        <v>261</v>
      </c>
      <c r="B289" s="16"/>
      <c r="C289" s="16"/>
      <c r="D289" s="17"/>
      <c r="E289" s="17"/>
      <c r="F289" s="17"/>
      <c r="G289" s="18"/>
      <c r="H289" s="18"/>
      <c r="I289" s="18"/>
      <c r="J289" s="19"/>
      <c r="K289" s="19"/>
      <c r="O289" s="757"/>
      <c r="T289" s="757"/>
      <c r="BD289" s="19"/>
    </row>
    <row r="290" spans="1:56" s="15" customFormat="1" x14ac:dyDescent="0.4">
      <c r="A290" s="15">
        <v>262</v>
      </c>
      <c r="B290" s="16"/>
      <c r="C290" s="16"/>
      <c r="D290" s="17"/>
      <c r="E290" s="17"/>
      <c r="F290" s="17"/>
      <c r="G290" s="18"/>
      <c r="H290" s="18"/>
      <c r="I290" s="18"/>
      <c r="J290" s="19"/>
      <c r="K290" s="19"/>
      <c r="O290" s="757"/>
      <c r="T290" s="757"/>
      <c r="BD290" s="19"/>
    </row>
    <row r="291" spans="1:56" s="15" customFormat="1" x14ac:dyDescent="0.4">
      <c r="A291" s="15">
        <v>263</v>
      </c>
      <c r="B291" s="16"/>
      <c r="C291" s="16"/>
      <c r="D291" s="17"/>
      <c r="E291" s="17"/>
      <c r="F291" s="17"/>
      <c r="G291" s="18"/>
      <c r="H291" s="18"/>
      <c r="I291" s="18"/>
      <c r="J291" s="19"/>
      <c r="K291" s="19"/>
      <c r="O291" s="757"/>
      <c r="T291" s="757"/>
      <c r="BD291" s="19"/>
    </row>
    <row r="292" spans="1:56" s="15" customFormat="1" x14ac:dyDescent="0.4">
      <c r="A292" s="15">
        <v>264</v>
      </c>
      <c r="B292" s="16"/>
      <c r="C292" s="16"/>
      <c r="D292" s="17"/>
      <c r="E292" s="17"/>
      <c r="F292" s="17"/>
      <c r="G292" s="18"/>
      <c r="H292" s="18"/>
      <c r="I292" s="18"/>
      <c r="J292" s="19"/>
      <c r="K292" s="19"/>
      <c r="O292" s="757"/>
      <c r="T292" s="757"/>
      <c r="BD292" s="19"/>
    </row>
    <row r="293" spans="1:56" s="15" customFormat="1" x14ac:dyDescent="0.4">
      <c r="A293" s="15">
        <v>265</v>
      </c>
      <c r="B293" s="16"/>
      <c r="C293" s="16"/>
      <c r="D293" s="17"/>
      <c r="E293" s="17"/>
      <c r="F293" s="17"/>
      <c r="G293" s="18"/>
      <c r="H293" s="18"/>
      <c r="I293" s="18"/>
      <c r="J293" s="19"/>
      <c r="K293" s="19"/>
      <c r="O293" s="757"/>
      <c r="T293" s="757"/>
      <c r="BD293" s="19"/>
    </row>
    <row r="294" spans="1:56" s="15" customFormat="1" x14ac:dyDescent="0.4">
      <c r="A294" s="15">
        <v>266</v>
      </c>
      <c r="B294" s="16"/>
      <c r="C294" s="16"/>
      <c r="D294" s="17"/>
      <c r="E294" s="17"/>
      <c r="F294" s="17"/>
      <c r="G294" s="18"/>
      <c r="H294" s="18"/>
      <c r="I294" s="18"/>
      <c r="J294" s="19"/>
      <c r="K294" s="19"/>
      <c r="O294" s="757"/>
      <c r="T294" s="757"/>
      <c r="BD294" s="19"/>
    </row>
    <row r="295" spans="1:56" s="15" customFormat="1" x14ac:dyDescent="0.4">
      <c r="A295" s="15">
        <v>267</v>
      </c>
      <c r="B295" s="16"/>
      <c r="C295" s="16"/>
      <c r="D295" s="17"/>
      <c r="E295" s="17"/>
      <c r="F295" s="17"/>
      <c r="G295" s="18"/>
      <c r="H295" s="18"/>
      <c r="I295" s="18"/>
      <c r="J295" s="19"/>
      <c r="K295" s="19"/>
      <c r="O295" s="757"/>
      <c r="T295" s="757"/>
      <c r="BD295" s="19"/>
    </row>
    <row r="296" spans="1:56" s="15" customFormat="1" x14ac:dyDescent="0.4">
      <c r="A296" s="15">
        <v>268</v>
      </c>
      <c r="B296" s="16"/>
      <c r="C296" s="16"/>
      <c r="D296" s="17"/>
      <c r="E296" s="17"/>
      <c r="F296" s="17"/>
      <c r="G296" s="18"/>
      <c r="H296" s="18"/>
      <c r="I296" s="18"/>
      <c r="J296" s="19"/>
      <c r="K296" s="19"/>
      <c r="O296" s="757"/>
      <c r="T296" s="757"/>
      <c r="BD296" s="19"/>
    </row>
    <row r="297" spans="1:56" s="15" customFormat="1" x14ac:dyDescent="0.4">
      <c r="A297" s="15">
        <v>269</v>
      </c>
      <c r="B297" s="16"/>
      <c r="C297" s="16"/>
      <c r="D297" s="17"/>
      <c r="E297" s="17"/>
      <c r="F297" s="17"/>
      <c r="G297" s="18"/>
      <c r="H297" s="18"/>
      <c r="I297" s="18"/>
      <c r="J297" s="19"/>
      <c r="K297" s="19"/>
      <c r="O297" s="757"/>
      <c r="T297" s="757"/>
      <c r="BD297" s="19"/>
    </row>
    <row r="298" spans="1:56" s="15" customFormat="1" x14ac:dyDescent="0.4">
      <c r="A298" s="15">
        <v>270</v>
      </c>
      <c r="B298" s="16"/>
      <c r="C298" s="16"/>
      <c r="D298" s="17"/>
      <c r="E298" s="17"/>
      <c r="F298" s="17"/>
      <c r="G298" s="18"/>
      <c r="H298" s="18"/>
      <c r="I298" s="18"/>
      <c r="J298" s="19"/>
      <c r="K298" s="19"/>
      <c r="O298" s="757"/>
      <c r="T298" s="757"/>
      <c r="BD298" s="19"/>
    </row>
    <row r="299" spans="1:56" s="15" customFormat="1" x14ac:dyDescent="0.4">
      <c r="A299" s="15">
        <v>271</v>
      </c>
      <c r="B299" s="16"/>
      <c r="C299" s="16"/>
      <c r="D299" s="17"/>
      <c r="E299" s="17"/>
      <c r="F299" s="17"/>
      <c r="G299" s="18"/>
      <c r="H299" s="18"/>
      <c r="I299" s="18"/>
      <c r="J299" s="19"/>
      <c r="K299" s="19"/>
      <c r="O299" s="757"/>
      <c r="T299" s="757"/>
      <c r="BD299" s="19"/>
    </row>
    <row r="300" spans="1:56" s="15" customFormat="1" x14ac:dyDescent="0.4">
      <c r="A300" s="15">
        <v>272</v>
      </c>
      <c r="B300" s="16"/>
      <c r="C300" s="16"/>
      <c r="D300" s="17"/>
      <c r="E300" s="17"/>
      <c r="F300" s="17"/>
      <c r="G300" s="18"/>
      <c r="H300" s="18"/>
      <c r="I300" s="18"/>
      <c r="J300" s="19"/>
      <c r="K300" s="19"/>
      <c r="O300" s="757"/>
      <c r="T300" s="757"/>
      <c r="BD300" s="19"/>
    </row>
    <row r="301" spans="1:56" s="15" customFormat="1" x14ac:dyDescent="0.4">
      <c r="A301" s="15">
        <v>273</v>
      </c>
      <c r="B301" s="16"/>
      <c r="C301" s="16"/>
      <c r="D301" s="17"/>
      <c r="E301" s="17"/>
      <c r="F301" s="17"/>
      <c r="G301" s="18"/>
      <c r="H301" s="18"/>
      <c r="I301" s="18"/>
      <c r="J301" s="19"/>
      <c r="K301" s="19"/>
      <c r="O301" s="757"/>
      <c r="T301" s="757"/>
      <c r="BD301" s="19"/>
    </row>
    <row r="302" spans="1:56" s="15" customFormat="1" x14ac:dyDescent="0.4">
      <c r="A302" s="15">
        <v>274</v>
      </c>
      <c r="B302" s="16"/>
      <c r="C302" s="16"/>
      <c r="D302" s="17"/>
      <c r="E302" s="17"/>
      <c r="F302" s="17"/>
      <c r="G302" s="18"/>
      <c r="H302" s="18"/>
      <c r="I302" s="18"/>
      <c r="J302" s="19"/>
      <c r="K302" s="19"/>
      <c r="O302" s="757"/>
      <c r="T302" s="757"/>
      <c r="BD302" s="19"/>
    </row>
    <row r="303" spans="1:56" s="15" customFormat="1" x14ac:dyDescent="0.4">
      <c r="A303" s="15">
        <v>275</v>
      </c>
      <c r="B303" s="16"/>
      <c r="C303" s="16"/>
      <c r="D303" s="17"/>
      <c r="E303" s="17"/>
      <c r="F303" s="17"/>
      <c r="G303" s="18"/>
      <c r="H303" s="18"/>
      <c r="I303" s="18"/>
      <c r="J303" s="19"/>
      <c r="K303" s="19"/>
      <c r="O303" s="757"/>
      <c r="T303" s="757"/>
      <c r="BD303" s="19"/>
    </row>
    <row r="304" spans="1:56" s="15" customFormat="1" x14ac:dyDescent="0.4">
      <c r="A304" s="15">
        <v>276</v>
      </c>
      <c r="B304" s="16"/>
      <c r="C304" s="16"/>
      <c r="D304" s="17"/>
      <c r="E304" s="17"/>
      <c r="F304" s="17"/>
      <c r="G304" s="18"/>
      <c r="H304" s="18"/>
      <c r="I304" s="18"/>
      <c r="J304" s="19"/>
      <c r="K304" s="19"/>
      <c r="O304" s="757"/>
      <c r="T304" s="757"/>
      <c r="BD304" s="19"/>
    </row>
    <row r="305" spans="1:56" s="15" customFormat="1" x14ac:dyDescent="0.4">
      <c r="A305" s="15">
        <v>277</v>
      </c>
      <c r="B305" s="16"/>
      <c r="C305" s="16"/>
      <c r="D305" s="17"/>
      <c r="E305" s="17"/>
      <c r="F305" s="17"/>
      <c r="G305" s="18"/>
      <c r="H305" s="18"/>
      <c r="I305" s="18"/>
      <c r="J305" s="19"/>
      <c r="K305" s="19"/>
      <c r="O305" s="757"/>
      <c r="T305" s="757"/>
      <c r="BD305" s="19"/>
    </row>
    <row r="306" spans="1:56" s="15" customFormat="1" x14ac:dyDescent="0.4">
      <c r="A306" s="15">
        <v>278</v>
      </c>
      <c r="B306" s="16"/>
      <c r="C306" s="16"/>
      <c r="D306" s="17"/>
      <c r="E306" s="17"/>
      <c r="F306" s="17"/>
      <c r="G306" s="18"/>
      <c r="H306" s="18"/>
      <c r="I306" s="18"/>
      <c r="J306" s="19"/>
      <c r="K306" s="19"/>
      <c r="O306" s="757"/>
      <c r="T306" s="757"/>
      <c r="BD306" s="19"/>
    </row>
    <row r="307" spans="1:56" s="15" customFormat="1" x14ac:dyDescent="0.4">
      <c r="A307" s="15">
        <v>279</v>
      </c>
      <c r="B307" s="16"/>
      <c r="C307" s="16"/>
      <c r="D307" s="17"/>
      <c r="E307" s="17"/>
      <c r="F307" s="17"/>
      <c r="G307" s="18"/>
      <c r="H307" s="18"/>
      <c r="I307" s="18"/>
      <c r="J307" s="19"/>
      <c r="K307" s="19"/>
      <c r="O307" s="757"/>
      <c r="T307" s="757"/>
      <c r="BD307" s="19"/>
    </row>
    <row r="308" spans="1:56" s="15" customFormat="1" x14ac:dyDescent="0.4">
      <c r="A308" s="15">
        <v>280</v>
      </c>
      <c r="B308" s="16"/>
      <c r="C308" s="16"/>
      <c r="D308" s="17"/>
      <c r="E308" s="17"/>
      <c r="F308" s="17"/>
      <c r="G308" s="18"/>
      <c r="H308" s="18"/>
      <c r="I308" s="18"/>
      <c r="J308" s="19"/>
      <c r="K308" s="19"/>
      <c r="O308" s="757"/>
      <c r="T308" s="757"/>
      <c r="BD308" s="19"/>
    </row>
    <row r="309" spans="1:56" s="15" customFormat="1" x14ac:dyDescent="0.4">
      <c r="A309" s="15">
        <v>281</v>
      </c>
      <c r="B309" s="16"/>
      <c r="C309" s="16"/>
      <c r="D309" s="17"/>
      <c r="E309" s="17"/>
      <c r="F309" s="17"/>
      <c r="G309" s="18"/>
      <c r="H309" s="18"/>
      <c r="I309" s="18"/>
      <c r="J309" s="19"/>
      <c r="K309" s="19"/>
      <c r="O309" s="757"/>
      <c r="T309" s="757"/>
      <c r="BD309" s="19"/>
    </row>
    <row r="310" spans="1:56" s="15" customFormat="1" x14ac:dyDescent="0.4">
      <c r="A310" s="15">
        <v>282</v>
      </c>
      <c r="B310" s="16"/>
      <c r="C310" s="16"/>
      <c r="D310" s="17"/>
      <c r="E310" s="17"/>
      <c r="F310" s="17"/>
      <c r="G310" s="18"/>
      <c r="H310" s="18"/>
      <c r="I310" s="18"/>
      <c r="J310" s="19"/>
      <c r="K310" s="19"/>
      <c r="O310" s="757"/>
      <c r="T310" s="757"/>
      <c r="BD310" s="19"/>
    </row>
    <row r="311" spans="1:56" s="15" customFormat="1" x14ac:dyDescent="0.4">
      <c r="A311" s="15">
        <v>283</v>
      </c>
      <c r="B311" s="16"/>
      <c r="C311" s="16"/>
      <c r="D311" s="17"/>
      <c r="E311" s="17"/>
      <c r="F311" s="17"/>
      <c r="G311" s="18"/>
      <c r="H311" s="18"/>
      <c r="I311" s="18"/>
      <c r="J311" s="19"/>
      <c r="K311" s="19"/>
      <c r="O311" s="757"/>
      <c r="T311" s="757"/>
      <c r="BD311" s="19"/>
    </row>
    <row r="312" spans="1:56" s="15" customFormat="1" x14ac:dyDescent="0.4">
      <c r="A312" s="15">
        <v>284</v>
      </c>
      <c r="B312" s="16"/>
      <c r="C312" s="16"/>
      <c r="D312" s="17"/>
      <c r="E312" s="17"/>
      <c r="F312" s="17"/>
      <c r="G312" s="18"/>
      <c r="H312" s="18"/>
      <c r="I312" s="18"/>
      <c r="J312" s="19"/>
      <c r="K312" s="19"/>
      <c r="O312" s="757"/>
      <c r="T312" s="757"/>
      <c r="BD312" s="19"/>
    </row>
    <row r="313" spans="1:56" s="15" customFormat="1" x14ac:dyDescent="0.4">
      <c r="A313" s="15">
        <v>285</v>
      </c>
      <c r="B313" s="16"/>
      <c r="C313" s="16"/>
      <c r="D313" s="17"/>
      <c r="E313" s="17"/>
      <c r="F313" s="17"/>
      <c r="G313" s="18"/>
      <c r="H313" s="18"/>
      <c r="I313" s="18"/>
      <c r="J313" s="19"/>
      <c r="K313" s="19"/>
      <c r="O313" s="757"/>
      <c r="T313" s="757"/>
      <c r="BD313" s="19"/>
    </row>
    <row r="314" spans="1:56" s="15" customFormat="1" x14ac:dyDescent="0.4">
      <c r="A314" s="15">
        <v>286</v>
      </c>
      <c r="B314" s="16"/>
      <c r="C314" s="16"/>
      <c r="D314" s="17"/>
      <c r="E314" s="17"/>
      <c r="F314" s="17"/>
      <c r="G314" s="18"/>
      <c r="H314" s="18"/>
      <c r="I314" s="18"/>
      <c r="J314" s="19"/>
      <c r="K314" s="19"/>
      <c r="O314" s="757"/>
      <c r="T314" s="757"/>
      <c r="BD314" s="19"/>
    </row>
    <row r="315" spans="1:56" s="15" customFormat="1" x14ac:dyDescent="0.4">
      <c r="A315" s="15">
        <v>287</v>
      </c>
      <c r="B315" s="16"/>
      <c r="C315" s="16"/>
      <c r="D315" s="17"/>
      <c r="E315" s="17"/>
      <c r="F315" s="17"/>
      <c r="G315" s="18"/>
      <c r="H315" s="18"/>
      <c r="I315" s="18"/>
      <c r="J315" s="19"/>
      <c r="K315" s="19"/>
      <c r="O315" s="757"/>
      <c r="T315" s="757"/>
      <c r="BD315" s="19"/>
    </row>
    <row r="316" spans="1:56" s="15" customFormat="1" x14ac:dyDescent="0.4">
      <c r="A316" s="15">
        <v>288</v>
      </c>
      <c r="B316" s="16"/>
      <c r="C316" s="16"/>
      <c r="D316" s="17"/>
      <c r="E316" s="17"/>
      <c r="F316" s="17"/>
      <c r="G316" s="18"/>
      <c r="H316" s="18"/>
      <c r="I316" s="18"/>
      <c r="J316" s="19"/>
      <c r="K316" s="19"/>
      <c r="O316" s="757"/>
      <c r="T316" s="757"/>
      <c r="BD316" s="19"/>
    </row>
    <row r="317" spans="1:56" s="15" customFormat="1" x14ac:dyDescent="0.4">
      <c r="A317" s="15">
        <v>289</v>
      </c>
      <c r="B317" s="16"/>
      <c r="C317" s="16"/>
      <c r="D317" s="17"/>
      <c r="E317" s="17"/>
      <c r="F317" s="17"/>
      <c r="G317" s="18"/>
      <c r="H317" s="18"/>
      <c r="I317" s="18"/>
      <c r="J317" s="19"/>
      <c r="K317" s="19"/>
      <c r="O317" s="757"/>
      <c r="T317" s="757"/>
      <c r="BD317" s="19"/>
    </row>
    <row r="318" spans="1:56" s="15" customFormat="1" x14ac:dyDescent="0.4">
      <c r="A318" s="15">
        <v>290</v>
      </c>
      <c r="B318" s="16"/>
      <c r="C318" s="16"/>
      <c r="D318" s="17"/>
      <c r="E318" s="17"/>
      <c r="F318" s="17"/>
      <c r="G318" s="18"/>
      <c r="H318" s="18"/>
      <c r="I318" s="18"/>
      <c r="J318" s="19"/>
      <c r="K318" s="19"/>
      <c r="O318" s="757"/>
      <c r="T318" s="757"/>
      <c r="BD318" s="19"/>
    </row>
    <row r="319" spans="1:56" s="15" customFormat="1" x14ac:dyDescent="0.4">
      <c r="A319" s="15">
        <v>291</v>
      </c>
      <c r="B319" s="16"/>
      <c r="C319" s="16"/>
      <c r="D319" s="17"/>
      <c r="E319" s="17"/>
      <c r="F319" s="17"/>
      <c r="G319" s="18"/>
      <c r="H319" s="18"/>
      <c r="I319" s="18"/>
      <c r="J319" s="19"/>
      <c r="K319" s="19"/>
      <c r="O319" s="757"/>
      <c r="T319" s="757"/>
      <c r="BD319" s="19"/>
    </row>
    <row r="320" spans="1:56" s="15" customFormat="1" x14ac:dyDescent="0.4">
      <c r="A320" s="15">
        <v>292</v>
      </c>
      <c r="B320" s="16"/>
      <c r="C320" s="16"/>
      <c r="D320" s="17"/>
      <c r="E320" s="17"/>
      <c r="F320" s="17"/>
      <c r="G320" s="18"/>
      <c r="H320" s="18"/>
      <c r="I320" s="18"/>
      <c r="J320" s="19"/>
      <c r="K320" s="19"/>
      <c r="O320" s="757"/>
      <c r="T320" s="757"/>
      <c r="BD320" s="19"/>
    </row>
    <row r="321" spans="1:56" s="15" customFormat="1" x14ac:dyDescent="0.4">
      <c r="A321" s="15">
        <v>293</v>
      </c>
      <c r="B321" s="16"/>
      <c r="C321" s="16"/>
      <c r="D321" s="17"/>
      <c r="E321" s="17"/>
      <c r="F321" s="17"/>
      <c r="G321" s="18"/>
      <c r="H321" s="18"/>
      <c r="I321" s="18"/>
      <c r="J321" s="19"/>
      <c r="K321" s="19"/>
      <c r="O321" s="757"/>
      <c r="T321" s="757"/>
      <c r="BD321" s="19"/>
    </row>
    <row r="322" spans="1:56" s="15" customFormat="1" x14ac:dyDescent="0.4">
      <c r="A322" s="15">
        <v>294</v>
      </c>
      <c r="B322" s="16"/>
      <c r="C322" s="16"/>
      <c r="D322" s="17"/>
      <c r="E322" s="17"/>
      <c r="F322" s="17"/>
      <c r="G322" s="18"/>
      <c r="H322" s="18"/>
      <c r="I322" s="18"/>
      <c r="J322" s="19"/>
      <c r="K322" s="19"/>
      <c r="O322" s="757"/>
      <c r="T322" s="757"/>
      <c r="BD322" s="19"/>
    </row>
    <row r="323" spans="1:56" s="15" customFormat="1" x14ac:dyDescent="0.4">
      <c r="A323" s="15">
        <v>295</v>
      </c>
      <c r="B323" s="16"/>
      <c r="C323" s="16"/>
      <c r="D323" s="17"/>
      <c r="E323" s="17"/>
      <c r="F323" s="17"/>
      <c r="G323" s="18"/>
      <c r="H323" s="18"/>
      <c r="I323" s="18"/>
      <c r="J323" s="19"/>
      <c r="K323" s="19"/>
      <c r="O323" s="757"/>
      <c r="T323" s="757"/>
      <c r="BD323" s="19"/>
    </row>
    <row r="324" spans="1:56" s="15" customFormat="1" x14ac:dyDescent="0.4">
      <c r="A324" s="15">
        <v>296</v>
      </c>
      <c r="B324" s="16"/>
      <c r="C324" s="16"/>
      <c r="D324" s="17"/>
      <c r="E324" s="17"/>
      <c r="F324" s="17"/>
      <c r="G324" s="18"/>
      <c r="H324" s="18"/>
      <c r="I324" s="18"/>
      <c r="J324" s="19"/>
      <c r="K324" s="19"/>
      <c r="O324" s="757"/>
      <c r="T324" s="757"/>
      <c r="BD324" s="19"/>
    </row>
    <row r="325" spans="1:56" s="15" customFormat="1" x14ac:dyDescent="0.4">
      <c r="A325" s="15">
        <v>297</v>
      </c>
      <c r="B325" s="16"/>
      <c r="C325" s="16"/>
      <c r="D325" s="17"/>
      <c r="E325" s="17"/>
      <c r="F325" s="17"/>
      <c r="G325" s="18"/>
      <c r="H325" s="18"/>
      <c r="I325" s="18"/>
      <c r="J325" s="19"/>
      <c r="K325" s="19"/>
      <c r="O325" s="757"/>
      <c r="T325" s="757"/>
      <c r="BD325" s="19"/>
    </row>
    <row r="326" spans="1:56" s="15" customFormat="1" x14ac:dyDescent="0.4">
      <c r="A326" s="15">
        <v>298</v>
      </c>
      <c r="B326" s="16"/>
      <c r="C326" s="16"/>
      <c r="D326" s="17"/>
      <c r="E326" s="17"/>
      <c r="F326" s="17"/>
      <c r="G326" s="18"/>
      <c r="H326" s="18"/>
      <c r="I326" s="18"/>
      <c r="J326" s="19"/>
      <c r="K326" s="19"/>
      <c r="O326" s="757"/>
      <c r="T326" s="757"/>
      <c r="BD326" s="19"/>
    </row>
    <row r="327" spans="1:56" s="15" customFormat="1" x14ac:dyDescent="0.4">
      <c r="A327" s="15">
        <v>299</v>
      </c>
      <c r="B327" s="16"/>
      <c r="C327" s="16"/>
      <c r="D327" s="17"/>
      <c r="E327" s="17"/>
      <c r="F327" s="17"/>
      <c r="G327" s="18"/>
      <c r="H327" s="18"/>
      <c r="I327" s="18"/>
      <c r="J327" s="19"/>
      <c r="K327" s="19"/>
      <c r="O327" s="757"/>
      <c r="T327" s="757"/>
      <c r="BD327" s="19"/>
    </row>
    <row r="328" spans="1:56" s="15" customFormat="1" x14ac:dyDescent="0.4">
      <c r="A328" s="15">
        <v>300</v>
      </c>
      <c r="B328" s="16"/>
      <c r="C328" s="16"/>
      <c r="D328" s="17"/>
      <c r="E328" s="17"/>
      <c r="F328" s="17"/>
      <c r="G328" s="18"/>
      <c r="H328" s="18"/>
      <c r="I328" s="18"/>
      <c r="J328" s="19"/>
      <c r="K328" s="19"/>
      <c r="O328" s="757"/>
      <c r="T328" s="757"/>
      <c r="BD328" s="19"/>
    </row>
    <row r="329" spans="1:56" s="15" customFormat="1" x14ac:dyDescent="0.4">
      <c r="A329" s="15">
        <v>301</v>
      </c>
      <c r="B329" s="16"/>
      <c r="C329" s="16"/>
      <c r="D329" s="17"/>
      <c r="E329" s="17"/>
      <c r="F329" s="17"/>
      <c r="G329" s="18"/>
      <c r="H329" s="18"/>
      <c r="I329" s="18"/>
      <c r="J329" s="19"/>
      <c r="K329" s="19"/>
      <c r="O329" s="757"/>
      <c r="T329" s="757"/>
      <c r="BD329" s="19"/>
    </row>
    <row r="330" spans="1:56" s="15" customFormat="1" x14ac:dyDescent="0.4">
      <c r="A330" s="15">
        <v>302</v>
      </c>
      <c r="B330" s="16"/>
      <c r="C330" s="16"/>
      <c r="D330" s="17"/>
      <c r="E330" s="17"/>
      <c r="F330" s="17"/>
      <c r="G330" s="18"/>
      <c r="H330" s="18"/>
      <c r="I330" s="18"/>
      <c r="J330" s="19"/>
      <c r="K330" s="19"/>
      <c r="O330" s="757"/>
      <c r="T330" s="757"/>
      <c r="BD330" s="19"/>
    </row>
    <row r="331" spans="1:56" s="15" customFormat="1" x14ac:dyDescent="0.4">
      <c r="A331" s="15">
        <v>303</v>
      </c>
      <c r="B331" s="16"/>
      <c r="C331" s="16"/>
      <c r="D331" s="17"/>
      <c r="E331" s="17"/>
      <c r="F331" s="17"/>
      <c r="G331" s="18"/>
      <c r="H331" s="18"/>
      <c r="I331" s="18"/>
      <c r="J331" s="19"/>
      <c r="K331" s="19"/>
      <c r="O331" s="757"/>
      <c r="T331" s="757"/>
      <c r="BD331" s="19"/>
    </row>
    <row r="332" spans="1:56" s="15" customFormat="1" x14ac:dyDescent="0.4">
      <c r="A332" s="15">
        <v>304</v>
      </c>
      <c r="B332" s="16"/>
      <c r="C332" s="16"/>
      <c r="D332" s="17"/>
      <c r="E332" s="17"/>
      <c r="F332" s="17"/>
      <c r="G332" s="18"/>
      <c r="H332" s="18"/>
      <c r="I332" s="18"/>
      <c r="J332" s="19"/>
      <c r="K332" s="19"/>
      <c r="O332" s="757"/>
      <c r="T332" s="757"/>
      <c r="BD332" s="19"/>
    </row>
    <row r="333" spans="1:56" s="15" customFormat="1" x14ac:dyDescent="0.4">
      <c r="A333" s="15">
        <v>305</v>
      </c>
      <c r="B333" s="16"/>
      <c r="C333" s="16"/>
      <c r="D333" s="17"/>
      <c r="E333" s="17"/>
      <c r="F333" s="17"/>
      <c r="G333" s="18"/>
      <c r="H333" s="18"/>
      <c r="I333" s="18"/>
      <c r="J333" s="19"/>
      <c r="K333" s="19"/>
      <c r="O333" s="757"/>
      <c r="T333" s="757"/>
      <c r="BD333" s="19"/>
    </row>
    <row r="334" spans="1:56" s="15" customFormat="1" x14ac:dyDescent="0.4">
      <c r="A334" s="15">
        <v>306</v>
      </c>
      <c r="B334" s="16"/>
      <c r="C334" s="16"/>
      <c r="D334" s="17"/>
      <c r="E334" s="17"/>
      <c r="F334" s="17"/>
      <c r="G334" s="18"/>
      <c r="H334" s="18"/>
      <c r="I334" s="18"/>
      <c r="J334" s="19"/>
      <c r="K334" s="19"/>
      <c r="O334" s="757"/>
      <c r="T334" s="757"/>
      <c r="BD334" s="19"/>
    </row>
    <row r="335" spans="1:56" s="15" customFormat="1" x14ac:dyDescent="0.4">
      <c r="A335" s="15">
        <v>307</v>
      </c>
      <c r="B335" s="16"/>
      <c r="C335" s="16"/>
      <c r="D335" s="17"/>
      <c r="E335" s="17"/>
      <c r="F335" s="17"/>
      <c r="G335" s="18"/>
      <c r="H335" s="18"/>
      <c r="I335" s="18"/>
      <c r="J335" s="19"/>
      <c r="K335" s="19"/>
      <c r="O335" s="757"/>
      <c r="T335" s="757"/>
      <c r="BD335" s="19"/>
    </row>
    <row r="336" spans="1:56" s="15" customFormat="1" x14ac:dyDescent="0.4">
      <c r="A336" s="15">
        <v>308</v>
      </c>
      <c r="B336" s="16"/>
      <c r="C336" s="16"/>
      <c r="D336" s="17"/>
      <c r="E336" s="17"/>
      <c r="F336" s="17"/>
      <c r="G336" s="18"/>
      <c r="H336" s="18"/>
      <c r="I336" s="18"/>
      <c r="J336" s="19"/>
      <c r="K336" s="19"/>
      <c r="O336" s="757"/>
      <c r="T336" s="757"/>
      <c r="BD336" s="19"/>
    </row>
    <row r="337" spans="1:56" s="15" customFormat="1" x14ac:dyDescent="0.4">
      <c r="A337" s="15">
        <v>309</v>
      </c>
      <c r="B337" s="16"/>
      <c r="C337" s="16"/>
      <c r="D337" s="17"/>
      <c r="E337" s="17"/>
      <c r="F337" s="17"/>
      <c r="G337" s="18"/>
      <c r="H337" s="18"/>
      <c r="I337" s="18"/>
      <c r="J337" s="19"/>
      <c r="K337" s="19"/>
      <c r="O337" s="757"/>
      <c r="T337" s="757"/>
      <c r="BD337" s="19"/>
    </row>
    <row r="338" spans="1:56" s="15" customFormat="1" x14ac:dyDescent="0.4">
      <c r="A338" s="15">
        <v>310</v>
      </c>
      <c r="B338" s="16"/>
      <c r="C338" s="16"/>
      <c r="D338" s="17"/>
      <c r="E338" s="17"/>
      <c r="F338" s="17"/>
      <c r="G338" s="18"/>
      <c r="H338" s="18"/>
      <c r="I338" s="18"/>
      <c r="J338" s="19"/>
      <c r="K338" s="19"/>
      <c r="O338" s="757"/>
      <c r="T338" s="757"/>
      <c r="BD338" s="19"/>
    </row>
    <row r="339" spans="1:56" s="15" customFormat="1" x14ac:dyDescent="0.4">
      <c r="A339" s="15">
        <v>311</v>
      </c>
      <c r="B339" s="16"/>
      <c r="C339" s="16"/>
      <c r="D339" s="17"/>
      <c r="E339" s="17"/>
      <c r="F339" s="17"/>
      <c r="G339" s="18"/>
      <c r="H339" s="18"/>
      <c r="I339" s="18"/>
      <c r="J339" s="19"/>
      <c r="K339" s="19"/>
      <c r="O339" s="757"/>
      <c r="T339" s="757"/>
      <c r="BD339" s="19"/>
    </row>
    <row r="340" spans="1:56" s="15" customFormat="1" x14ac:dyDescent="0.4">
      <c r="A340" s="15">
        <v>312</v>
      </c>
      <c r="B340" s="16"/>
      <c r="C340" s="16"/>
      <c r="D340" s="17"/>
      <c r="E340" s="17"/>
      <c r="F340" s="17"/>
      <c r="G340" s="18"/>
      <c r="H340" s="18"/>
      <c r="I340" s="18"/>
      <c r="J340" s="19"/>
      <c r="K340" s="19"/>
      <c r="O340" s="757"/>
      <c r="T340" s="757"/>
      <c r="BD340" s="19"/>
    </row>
    <row r="341" spans="1:56" s="15" customFormat="1" x14ac:dyDescent="0.4">
      <c r="A341" s="15">
        <v>313</v>
      </c>
      <c r="B341" s="16"/>
      <c r="C341" s="16"/>
      <c r="D341" s="17"/>
      <c r="E341" s="17"/>
      <c r="F341" s="17"/>
      <c r="G341" s="18"/>
      <c r="H341" s="18"/>
      <c r="I341" s="18"/>
      <c r="J341" s="19"/>
      <c r="K341" s="19"/>
      <c r="O341" s="757"/>
      <c r="T341" s="757"/>
      <c r="BD341" s="19"/>
    </row>
    <row r="342" spans="1:56" s="15" customFormat="1" x14ac:dyDescent="0.4">
      <c r="A342" s="15">
        <v>314</v>
      </c>
      <c r="B342" s="16"/>
      <c r="C342" s="16"/>
      <c r="D342" s="17"/>
      <c r="E342" s="17"/>
      <c r="F342" s="17"/>
      <c r="G342" s="18"/>
      <c r="H342" s="18"/>
      <c r="I342" s="18"/>
      <c r="J342" s="19"/>
      <c r="K342" s="19"/>
      <c r="O342" s="757"/>
      <c r="T342" s="757"/>
      <c r="BD342" s="19"/>
    </row>
    <row r="343" spans="1:56" s="15" customFormat="1" x14ac:dyDescent="0.4">
      <c r="A343" s="15">
        <v>315</v>
      </c>
      <c r="B343" s="16"/>
      <c r="C343" s="16"/>
      <c r="D343" s="17"/>
      <c r="E343" s="17"/>
      <c r="F343" s="17"/>
      <c r="G343" s="18"/>
      <c r="H343" s="18"/>
      <c r="I343" s="18"/>
      <c r="J343" s="19"/>
      <c r="K343" s="19"/>
      <c r="O343" s="757"/>
      <c r="T343" s="757"/>
      <c r="BD343" s="19"/>
    </row>
    <row r="344" spans="1:56" s="15" customFormat="1" x14ac:dyDescent="0.4">
      <c r="A344" s="15">
        <v>316</v>
      </c>
      <c r="B344" s="16"/>
      <c r="C344" s="16"/>
      <c r="D344" s="17"/>
      <c r="E344" s="17"/>
      <c r="F344" s="17"/>
      <c r="G344" s="18"/>
      <c r="H344" s="18"/>
      <c r="I344" s="18"/>
      <c r="J344" s="19"/>
      <c r="K344" s="19"/>
      <c r="O344" s="757"/>
      <c r="T344" s="757"/>
      <c r="BD344" s="19"/>
    </row>
    <row r="345" spans="1:56" s="15" customFormat="1" x14ac:dyDescent="0.4">
      <c r="A345" s="15">
        <v>317</v>
      </c>
      <c r="B345" s="16"/>
      <c r="C345" s="16"/>
      <c r="D345" s="17"/>
      <c r="E345" s="17"/>
      <c r="F345" s="17"/>
      <c r="G345" s="18"/>
      <c r="H345" s="18"/>
      <c r="I345" s="18"/>
      <c r="J345" s="19"/>
      <c r="K345" s="19"/>
      <c r="O345" s="757"/>
      <c r="T345" s="757"/>
      <c r="BD345" s="19"/>
    </row>
    <row r="346" spans="1:56" s="15" customFormat="1" x14ac:dyDescent="0.4">
      <c r="A346" s="15">
        <v>318</v>
      </c>
      <c r="B346" s="16"/>
      <c r="C346" s="16"/>
      <c r="D346" s="17"/>
      <c r="E346" s="17"/>
      <c r="F346" s="17"/>
      <c r="G346" s="18"/>
      <c r="H346" s="18"/>
      <c r="I346" s="18"/>
      <c r="J346" s="19"/>
      <c r="K346" s="19"/>
      <c r="O346" s="757"/>
      <c r="T346" s="757"/>
      <c r="BD346" s="19"/>
    </row>
    <row r="347" spans="1:56" s="15" customFormat="1" x14ac:dyDescent="0.4">
      <c r="A347" s="15">
        <v>319</v>
      </c>
      <c r="B347" s="16"/>
      <c r="C347" s="16"/>
      <c r="D347" s="17"/>
      <c r="E347" s="17"/>
      <c r="F347" s="17"/>
      <c r="G347" s="18"/>
      <c r="H347" s="18"/>
      <c r="I347" s="18"/>
      <c r="J347" s="19"/>
      <c r="K347" s="19"/>
      <c r="O347" s="757"/>
      <c r="T347" s="757"/>
      <c r="BD347" s="19"/>
    </row>
    <row r="348" spans="1:56" s="15" customFormat="1" x14ac:dyDescent="0.4">
      <c r="A348" s="15">
        <v>320</v>
      </c>
      <c r="B348" s="16"/>
      <c r="C348" s="16"/>
      <c r="D348" s="17"/>
      <c r="E348" s="17"/>
      <c r="F348" s="17"/>
      <c r="G348" s="18"/>
      <c r="H348" s="18"/>
      <c r="I348" s="18"/>
      <c r="J348" s="19"/>
      <c r="K348" s="19"/>
      <c r="O348" s="757"/>
      <c r="T348" s="757"/>
      <c r="BD348" s="19"/>
    </row>
    <row r="349" spans="1:56" s="15" customFormat="1" x14ac:dyDescent="0.4">
      <c r="A349" s="15">
        <v>321</v>
      </c>
      <c r="B349" s="16"/>
      <c r="C349" s="16"/>
      <c r="D349" s="17"/>
      <c r="E349" s="17"/>
      <c r="F349" s="17"/>
      <c r="G349" s="18"/>
      <c r="H349" s="18"/>
      <c r="I349" s="18"/>
      <c r="J349" s="19"/>
      <c r="K349" s="19"/>
      <c r="O349" s="757"/>
      <c r="T349" s="757"/>
      <c r="BD349" s="19"/>
    </row>
    <row r="350" spans="1:56" s="15" customFormat="1" x14ac:dyDescent="0.4">
      <c r="A350" s="15">
        <v>322</v>
      </c>
      <c r="B350" s="16"/>
      <c r="C350" s="16"/>
      <c r="D350" s="17"/>
      <c r="E350" s="17"/>
      <c r="F350" s="17"/>
      <c r="G350" s="18"/>
      <c r="H350" s="18"/>
      <c r="I350" s="18"/>
      <c r="J350" s="19"/>
      <c r="K350" s="19"/>
      <c r="O350" s="757"/>
      <c r="T350" s="757"/>
      <c r="BD350" s="19"/>
    </row>
    <row r="351" spans="1:56" s="15" customFormat="1" x14ac:dyDescent="0.4">
      <c r="A351" s="15">
        <v>323</v>
      </c>
      <c r="B351" s="16"/>
      <c r="C351" s="16"/>
      <c r="D351" s="17"/>
      <c r="E351" s="17"/>
      <c r="F351" s="17"/>
      <c r="G351" s="18"/>
      <c r="H351" s="18"/>
      <c r="I351" s="18"/>
      <c r="J351" s="19"/>
      <c r="K351" s="19"/>
      <c r="O351" s="757"/>
      <c r="T351" s="757"/>
      <c r="BD351" s="19"/>
    </row>
    <row r="352" spans="1:56" s="15" customFormat="1" x14ac:dyDescent="0.4">
      <c r="A352" s="15">
        <v>324</v>
      </c>
      <c r="B352" s="16"/>
      <c r="C352" s="16"/>
      <c r="D352" s="17"/>
      <c r="E352" s="17"/>
      <c r="F352" s="17"/>
      <c r="G352" s="18"/>
      <c r="H352" s="18"/>
      <c r="I352" s="18"/>
      <c r="J352" s="19"/>
      <c r="K352" s="19"/>
      <c r="O352" s="757"/>
      <c r="T352" s="757"/>
      <c r="BD352" s="19"/>
    </row>
    <row r="353" spans="1:56" s="15" customFormat="1" x14ac:dyDescent="0.4">
      <c r="A353" s="15">
        <v>325</v>
      </c>
      <c r="B353" s="16"/>
      <c r="C353" s="16"/>
      <c r="D353" s="17"/>
      <c r="E353" s="17"/>
      <c r="F353" s="17"/>
      <c r="G353" s="18"/>
      <c r="H353" s="18"/>
      <c r="I353" s="18"/>
      <c r="J353" s="19"/>
      <c r="K353" s="19"/>
      <c r="O353" s="757"/>
      <c r="T353" s="757"/>
      <c r="BD353" s="19"/>
    </row>
    <row r="354" spans="1:56" s="15" customFormat="1" x14ac:dyDescent="0.4">
      <c r="A354" s="15">
        <v>326</v>
      </c>
      <c r="B354" s="16"/>
      <c r="C354" s="16"/>
      <c r="D354" s="17"/>
      <c r="E354" s="17"/>
      <c r="F354" s="17"/>
      <c r="G354" s="18"/>
      <c r="H354" s="18"/>
      <c r="I354" s="18"/>
      <c r="J354" s="19"/>
      <c r="K354" s="19"/>
      <c r="O354" s="757"/>
      <c r="T354" s="757"/>
      <c r="BD354" s="19"/>
    </row>
    <row r="355" spans="1:56" s="15" customFormat="1" x14ac:dyDescent="0.4">
      <c r="A355" s="15">
        <v>327</v>
      </c>
      <c r="B355" s="16"/>
      <c r="C355" s="16"/>
      <c r="D355" s="17"/>
      <c r="E355" s="17"/>
      <c r="F355" s="17"/>
      <c r="G355" s="18"/>
      <c r="H355" s="18"/>
      <c r="I355" s="18"/>
      <c r="J355" s="19"/>
      <c r="K355" s="19"/>
      <c r="O355" s="757"/>
      <c r="T355" s="757"/>
      <c r="BD355" s="19"/>
    </row>
    <row r="356" spans="1:56" s="15" customFormat="1" x14ac:dyDescent="0.4">
      <c r="A356" s="15">
        <v>328</v>
      </c>
      <c r="B356" s="16"/>
      <c r="C356" s="16"/>
      <c r="D356" s="17"/>
      <c r="E356" s="17"/>
      <c r="F356" s="17"/>
      <c r="G356" s="18"/>
      <c r="H356" s="18"/>
      <c r="I356" s="18"/>
      <c r="J356" s="19"/>
      <c r="K356" s="19"/>
      <c r="O356" s="757"/>
      <c r="T356" s="757"/>
      <c r="BD356" s="19"/>
    </row>
    <row r="357" spans="1:56" s="15" customFormat="1" x14ac:dyDescent="0.4">
      <c r="A357" s="15">
        <v>329</v>
      </c>
      <c r="B357" s="16"/>
      <c r="C357" s="16"/>
      <c r="D357" s="17"/>
      <c r="E357" s="17"/>
      <c r="F357" s="17"/>
      <c r="G357" s="18"/>
      <c r="H357" s="18"/>
      <c r="I357" s="18"/>
      <c r="J357" s="19"/>
      <c r="K357" s="19"/>
      <c r="O357" s="757"/>
      <c r="T357" s="757"/>
      <c r="BD357" s="19"/>
    </row>
    <row r="358" spans="1:56" s="15" customFormat="1" x14ac:dyDescent="0.4">
      <c r="A358" s="15">
        <v>330</v>
      </c>
      <c r="B358" s="16"/>
      <c r="C358" s="16"/>
      <c r="D358" s="17"/>
      <c r="E358" s="17"/>
      <c r="F358" s="17"/>
      <c r="G358" s="18"/>
      <c r="H358" s="18"/>
      <c r="I358" s="18"/>
      <c r="J358" s="19"/>
      <c r="K358" s="19"/>
      <c r="O358" s="757"/>
      <c r="T358" s="757"/>
      <c r="BD358" s="19"/>
    </row>
    <row r="359" spans="1:56" s="15" customFormat="1" x14ac:dyDescent="0.4">
      <c r="A359" s="15">
        <v>331</v>
      </c>
      <c r="B359" s="16"/>
      <c r="C359" s="16"/>
      <c r="D359" s="17"/>
      <c r="E359" s="17"/>
      <c r="F359" s="17"/>
      <c r="G359" s="18"/>
      <c r="H359" s="18"/>
      <c r="I359" s="18"/>
      <c r="J359" s="19"/>
      <c r="K359" s="19"/>
      <c r="O359" s="757"/>
      <c r="T359" s="757"/>
      <c r="BD359" s="19"/>
    </row>
    <row r="360" spans="1:56" s="15" customFormat="1" x14ac:dyDescent="0.4">
      <c r="A360" s="15">
        <v>332</v>
      </c>
      <c r="B360" s="16"/>
      <c r="C360" s="16"/>
      <c r="D360" s="17"/>
      <c r="E360" s="17"/>
      <c r="F360" s="17"/>
      <c r="G360" s="18"/>
      <c r="H360" s="18"/>
      <c r="I360" s="18"/>
      <c r="J360" s="19"/>
      <c r="K360" s="19"/>
      <c r="O360" s="757"/>
      <c r="T360" s="757"/>
      <c r="BD360" s="19"/>
    </row>
    <row r="361" spans="1:56" s="15" customFormat="1" x14ac:dyDescent="0.4">
      <c r="A361" s="15">
        <v>333</v>
      </c>
      <c r="B361" s="16"/>
      <c r="C361" s="16"/>
      <c r="D361" s="17"/>
      <c r="E361" s="17"/>
      <c r="F361" s="17"/>
      <c r="G361" s="18"/>
      <c r="H361" s="18"/>
      <c r="I361" s="18"/>
      <c r="J361" s="19"/>
      <c r="K361" s="19"/>
      <c r="O361" s="757"/>
      <c r="T361" s="757"/>
      <c r="BD361" s="19"/>
    </row>
    <row r="362" spans="1:56" s="15" customFormat="1" x14ac:dyDescent="0.4">
      <c r="A362" s="15">
        <v>334</v>
      </c>
      <c r="B362" s="16"/>
      <c r="C362" s="16"/>
      <c r="D362" s="17"/>
      <c r="E362" s="17"/>
      <c r="F362" s="17"/>
      <c r="G362" s="18"/>
      <c r="H362" s="18"/>
      <c r="I362" s="18"/>
      <c r="J362" s="19"/>
      <c r="K362" s="19"/>
      <c r="O362" s="757"/>
      <c r="T362" s="757"/>
      <c r="BD362" s="19"/>
    </row>
    <row r="363" spans="1:56" s="15" customFormat="1" x14ac:dyDescent="0.4">
      <c r="A363" s="15">
        <v>335</v>
      </c>
      <c r="B363" s="16"/>
      <c r="C363" s="16"/>
      <c r="D363" s="17"/>
      <c r="E363" s="17"/>
      <c r="F363" s="17"/>
      <c r="G363" s="18"/>
      <c r="H363" s="18"/>
      <c r="I363" s="18"/>
      <c r="J363" s="19"/>
      <c r="K363" s="19"/>
      <c r="O363" s="757"/>
      <c r="T363" s="757"/>
      <c r="BD363" s="19"/>
    </row>
    <row r="364" spans="1:56" s="15" customFormat="1" x14ac:dyDescent="0.4">
      <c r="A364" s="15">
        <v>336</v>
      </c>
      <c r="B364" s="16"/>
      <c r="C364" s="16"/>
      <c r="D364" s="17"/>
      <c r="E364" s="17"/>
      <c r="F364" s="17"/>
      <c r="G364" s="18"/>
      <c r="H364" s="18"/>
      <c r="I364" s="18"/>
      <c r="J364" s="19"/>
      <c r="K364" s="19"/>
      <c r="O364" s="757"/>
      <c r="T364" s="757"/>
      <c r="BD364" s="19"/>
    </row>
    <row r="365" spans="1:56" s="15" customFormat="1" x14ac:dyDescent="0.4">
      <c r="A365" s="15">
        <v>337</v>
      </c>
      <c r="B365" s="16"/>
      <c r="C365" s="16"/>
      <c r="D365" s="17"/>
      <c r="E365" s="17"/>
      <c r="F365" s="17"/>
      <c r="G365" s="18"/>
      <c r="H365" s="18"/>
      <c r="I365" s="18"/>
      <c r="J365" s="19"/>
      <c r="K365" s="19"/>
      <c r="O365" s="757"/>
      <c r="T365" s="757"/>
      <c r="BD365" s="19"/>
    </row>
    <row r="366" spans="1:56" s="15" customFormat="1" x14ac:dyDescent="0.4">
      <c r="A366" s="15">
        <v>338</v>
      </c>
      <c r="B366" s="16"/>
      <c r="C366" s="16"/>
      <c r="D366" s="17"/>
      <c r="E366" s="17"/>
      <c r="F366" s="17"/>
      <c r="G366" s="18"/>
      <c r="H366" s="18"/>
      <c r="I366" s="18"/>
      <c r="J366" s="19"/>
      <c r="K366" s="19"/>
      <c r="O366" s="757"/>
      <c r="T366" s="757"/>
      <c r="BD366" s="19"/>
    </row>
    <row r="367" spans="1:56" s="15" customFormat="1" x14ac:dyDescent="0.4">
      <c r="A367" s="15">
        <v>339</v>
      </c>
      <c r="B367" s="16"/>
      <c r="C367" s="16"/>
      <c r="D367" s="17"/>
      <c r="E367" s="17"/>
      <c r="F367" s="17"/>
      <c r="G367" s="18"/>
      <c r="H367" s="18"/>
      <c r="I367" s="18"/>
      <c r="J367" s="19"/>
      <c r="K367" s="19"/>
      <c r="O367" s="757"/>
      <c r="T367" s="757"/>
      <c r="BD367" s="19"/>
    </row>
    <row r="368" spans="1:56" s="15" customFormat="1" x14ac:dyDescent="0.4">
      <c r="A368" s="15">
        <v>340</v>
      </c>
      <c r="B368" s="16"/>
      <c r="C368" s="16"/>
      <c r="D368" s="17"/>
      <c r="E368" s="17"/>
      <c r="F368" s="17"/>
      <c r="G368" s="18"/>
      <c r="H368" s="18"/>
      <c r="I368" s="18"/>
      <c r="J368" s="19"/>
      <c r="K368" s="19"/>
      <c r="O368" s="757"/>
      <c r="T368" s="757"/>
      <c r="BD368" s="19"/>
    </row>
    <row r="369" spans="1:56" s="15" customFormat="1" x14ac:dyDescent="0.4">
      <c r="A369" s="15">
        <v>341</v>
      </c>
      <c r="B369" s="16"/>
      <c r="C369" s="16"/>
      <c r="D369" s="17"/>
      <c r="E369" s="17"/>
      <c r="F369" s="17"/>
      <c r="G369" s="18"/>
      <c r="H369" s="18"/>
      <c r="I369" s="18"/>
      <c r="J369" s="19"/>
      <c r="K369" s="19"/>
      <c r="O369" s="757"/>
      <c r="T369" s="757"/>
      <c r="BD369" s="19"/>
    </row>
    <row r="370" spans="1:56" s="15" customFormat="1" x14ac:dyDescent="0.4">
      <c r="A370" s="15">
        <v>342</v>
      </c>
      <c r="B370" s="16"/>
      <c r="C370" s="16"/>
      <c r="D370" s="17"/>
      <c r="E370" s="17"/>
      <c r="F370" s="17"/>
      <c r="G370" s="18"/>
      <c r="H370" s="18"/>
      <c r="I370" s="18"/>
      <c r="J370" s="19"/>
      <c r="K370" s="19"/>
      <c r="O370" s="757"/>
      <c r="T370" s="757"/>
      <c r="BD370" s="19"/>
    </row>
    <row r="371" spans="1:56" s="15" customFormat="1" x14ac:dyDescent="0.4">
      <c r="A371" s="15">
        <v>343</v>
      </c>
      <c r="B371" s="16"/>
      <c r="C371" s="16"/>
      <c r="D371" s="17"/>
      <c r="E371" s="17"/>
      <c r="F371" s="17"/>
      <c r="G371" s="18"/>
      <c r="H371" s="18"/>
      <c r="I371" s="18"/>
      <c r="J371" s="19"/>
      <c r="K371" s="19"/>
      <c r="O371" s="757"/>
      <c r="T371" s="757"/>
      <c r="BD371" s="19"/>
    </row>
    <row r="372" spans="1:56" s="15" customFormat="1" x14ac:dyDescent="0.4">
      <c r="A372" s="15">
        <v>344</v>
      </c>
      <c r="B372" s="16"/>
      <c r="C372" s="16"/>
      <c r="D372" s="17"/>
      <c r="E372" s="17"/>
      <c r="F372" s="17"/>
      <c r="G372" s="18"/>
      <c r="H372" s="18"/>
      <c r="I372" s="18"/>
      <c r="J372" s="19"/>
      <c r="K372" s="19"/>
      <c r="O372" s="757"/>
      <c r="T372" s="757"/>
      <c r="BD372" s="19"/>
    </row>
    <row r="373" spans="1:56" s="15" customFormat="1" x14ac:dyDescent="0.4">
      <c r="A373" s="15">
        <v>345</v>
      </c>
      <c r="B373" s="16"/>
      <c r="C373" s="16"/>
      <c r="D373" s="17"/>
      <c r="E373" s="17"/>
      <c r="F373" s="17"/>
      <c r="G373" s="18"/>
      <c r="H373" s="18"/>
      <c r="I373" s="18"/>
      <c r="J373" s="19"/>
      <c r="K373" s="19"/>
      <c r="O373" s="757"/>
      <c r="T373" s="757"/>
      <c r="BD373" s="19"/>
    </row>
    <row r="374" spans="1:56" s="15" customFormat="1" x14ac:dyDescent="0.4">
      <c r="A374" s="15">
        <v>346</v>
      </c>
      <c r="B374" s="16"/>
      <c r="C374" s="16"/>
      <c r="D374" s="17"/>
      <c r="E374" s="17"/>
      <c r="F374" s="17"/>
      <c r="G374" s="18"/>
      <c r="H374" s="18"/>
      <c r="I374" s="18"/>
      <c r="J374" s="19"/>
      <c r="K374" s="19"/>
      <c r="O374" s="757"/>
      <c r="T374" s="757"/>
      <c r="BD374" s="19"/>
    </row>
    <row r="375" spans="1:56" s="15" customFormat="1" x14ac:dyDescent="0.4">
      <c r="A375" s="15">
        <v>347</v>
      </c>
      <c r="B375" s="16"/>
      <c r="C375" s="16"/>
      <c r="D375" s="17"/>
      <c r="E375" s="17"/>
      <c r="F375" s="17"/>
      <c r="G375" s="18"/>
      <c r="H375" s="18"/>
      <c r="I375" s="18"/>
      <c r="J375" s="19"/>
      <c r="K375" s="19"/>
      <c r="O375" s="757"/>
      <c r="T375" s="757"/>
      <c r="BD375" s="19"/>
    </row>
    <row r="376" spans="1:56" s="15" customFormat="1" x14ac:dyDescent="0.4">
      <c r="A376" s="15">
        <v>348</v>
      </c>
      <c r="B376" s="16"/>
      <c r="C376" s="16"/>
      <c r="D376" s="17"/>
      <c r="E376" s="17"/>
      <c r="F376" s="17"/>
      <c r="G376" s="18"/>
      <c r="H376" s="18"/>
      <c r="I376" s="18"/>
      <c r="J376" s="19"/>
      <c r="K376" s="19"/>
      <c r="O376" s="757"/>
      <c r="T376" s="757"/>
      <c r="BD376" s="19"/>
    </row>
    <row r="377" spans="1:56" s="15" customFormat="1" x14ac:dyDescent="0.4">
      <c r="A377" s="15">
        <v>349</v>
      </c>
      <c r="B377" s="16"/>
      <c r="C377" s="16"/>
      <c r="D377" s="17"/>
      <c r="E377" s="17"/>
      <c r="F377" s="17"/>
      <c r="G377" s="18"/>
      <c r="H377" s="18"/>
      <c r="I377" s="18"/>
      <c r="J377" s="19"/>
      <c r="K377" s="19"/>
      <c r="O377" s="757"/>
      <c r="T377" s="757"/>
      <c r="BD377" s="19"/>
    </row>
    <row r="378" spans="1:56" s="15" customFormat="1" x14ac:dyDescent="0.4">
      <c r="A378" s="15">
        <v>350</v>
      </c>
      <c r="B378" s="16"/>
      <c r="C378" s="16"/>
      <c r="D378" s="17"/>
      <c r="E378" s="17"/>
      <c r="F378" s="17"/>
      <c r="G378" s="18"/>
      <c r="H378" s="18"/>
      <c r="I378" s="18"/>
      <c r="J378" s="19"/>
      <c r="K378" s="19"/>
      <c r="O378" s="757"/>
      <c r="T378" s="757"/>
      <c r="BD378" s="19"/>
    </row>
    <row r="379" spans="1:56" s="15" customFormat="1" x14ac:dyDescent="0.4">
      <c r="A379" s="15">
        <v>351</v>
      </c>
      <c r="B379" s="16"/>
      <c r="C379" s="16"/>
      <c r="D379" s="17"/>
      <c r="E379" s="17"/>
      <c r="F379" s="17"/>
      <c r="G379" s="18"/>
      <c r="H379" s="18"/>
      <c r="I379" s="18"/>
      <c r="J379" s="19"/>
      <c r="K379" s="19"/>
      <c r="O379" s="757"/>
      <c r="T379" s="757"/>
      <c r="BD379" s="19"/>
    </row>
    <row r="380" spans="1:56" s="15" customFormat="1" x14ac:dyDescent="0.4">
      <c r="A380" s="15">
        <v>352</v>
      </c>
      <c r="B380" s="16"/>
      <c r="C380" s="16"/>
      <c r="D380" s="17"/>
      <c r="E380" s="17"/>
      <c r="F380" s="17"/>
      <c r="G380" s="18"/>
      <c r="H380" s="18"/>
      <c r="I380" s="18"/>
      <c r="J380" s="19"/>
      <c r="K380" s="19"/>
      <c r="O380" s="757"/>
      <c r="T380" s="757"/>
      <c r="BD380" s="19"/>
    </row>
    <row r="381" spans="1:56" s="15" customFormat="1" x14ac:dyDescent="0.4">
      <c r="A381" s="15">
        <v>353</v>
      </c>
      <c r="B381" s="16"/>
      <c r="C381" s="16"/>
      <c r="D381" s="17"/>
      <c r="E381" s="17"/>
      <c r="F381" s="17"/>
      <c r="G381" s="18"/>
      <c r="H381" s="18"/>
      <c r="I381" s="18"/>
      <c r="J381" s="19"/>
      <c r="K381" s="19"/>
      <c r="O381" s="757"/>
      <c r="T381" s="757"/>
      <c r="BD381" s="19"/>
    </row>
    <row r="382" spans="1:56" s="15" customFormat="1" x14ac:dyDescent="0.4">
      <c r="A382" s="15">
        <v>354</v>
      </c>
      <c r="B382" s="16"/>
      <c r="C382" s="16"/>
      <c r="D382" s="17"/>
      <c r="E382" s="17"/>
      <c r="F382" s="17"/>
      <c r="G382" s="18"/>
      <c r="H382" s="18"/>
      <c r="I382" s="18"/>
      <c r="J382" s="19"/>
      <c r="K382" s="19"/>
      <c r="O382" s="757"/>
      <c r="T382" s="757"/>
      <c r="BD382" s="19"/>
    </row>
    <row r="383" spans="1:56" s="15" customFormat="1" x14ac:dyDescent="0.4">
      <c r="A383" s="15">
        <v>355</v>
      </c>
      <c r="B383" s="16"/>
      <c r="C383" s="16"/>
      <c r="D383" s="17"/>
      <c r="E383" s="17"/>
      <c r="F383" s="17"/>
      <c r="G383" s="18"/>
      <c r="H383" s="18"/>
      <c r="I383" s="18"/>
      <c r="J383" s="19"/>
      <c r="K383" s="19"/>
      <c r="O383" s="757"/>
      <c r="T383" s="757"/>
      <c r="BD383" s="19"/>
    </row>
    <row r="384" spans="1:56" s="15" customFormat="1" x14ac:dyDescent="0.4">
      <c r="A384" s="15">
        <v>356</v>
      </c>
      <c r="B384" s="16"/>
      <c r="C384" s="16"/>
      <c r="D384" s="17"/>
      <c r="E384" s="17"/>
      <c r="F384" s="17"/>
      <c r="G384" s="18"/>
      <c r="H384" s="18"/>
      <c r="I384" s="18"/>
      <c r="J384" s="19"/>
      <c r="K384" s="19"/>
      <c r="O384" s="757"/>
      <c r="T384" s="757"/>
      <c r="BD384" s="19"/>
    </row>
    <row r="385" spans="1:56" s="15" customFormat="1" x14ac:dyDescent="0.4">
      <c r="A385" s="15">
        <v>357</v>
      </c>
      <c r="B385" s="16"/>
      <c r="C385" s="16"/>
      <c r="D385" s="17"/>
      <c r="E385" s="17"/>
      <c r="F385" s="17"/>
      <c r="G385" s="18"/>
      <c r="H385" s="18"/>
      <c r="I385" s="18"/>
      <c r="J385" s="19"/>
      <c r="K385" s="19"/>
      <c r="O385" s="757"/>
      <c r="T385" s="757"/>
      <c r="BD385" s="19"/>
    </row>
    <row r="386" spans="1:56" s="15" customFormat="1" x14ac:dyDescent="0.4">
      <c r="A386" s="15">
        <v>358</v>
      </c>
      <c r="B386" s="16"/>
      <c r="C386" s="16"/>
      <c r="D386" s="17"/>
      <c r="E386" s="17"/>
      <c r="F386" s="17"/>
      <c r="G386" s="18"/>
      <c r="H386" s="18"/>
      <c r="I386" s="18"/>
      <c r="J386" s="19"/>
      <c r="K386" s="19"/>
      <c r="O386" s="757"/>
      <c r="T386" s="757"/>
      <c r="BD386" s="19"/>
    </row>
    <row r="387" spans="1:56" s="15" customFormat="1" x14ac:dyDescent="0.4">
      <c r="A387" s="15">
        <v>359</v>
      </c>
      <c r="B387" s="16"/>
      <c r="C387" s="16"/>
      <c r="D387" s="17"/>
      <c r="E387" s="17"/>
      <c r="F387" s="17"/>
      <c r="G387" s="18"/>
      <c r="H387" s="18"/>
      <c r="I387" s="18"/>
      <c r="J387" s="19"/>
      <c r="K387" s="19"/>
      <c r="O387" s="757"/>
      <c r="T387" s="757"/>
      <c r="BD387" s="19"/>
    </row>
    <row r="388" spans="1:56" s="15" customFormat="1" x14ac:dyDescent="0.4">
      <c r="A388" s="15">
        <v>360</v>
      </c>
      <c r="B388" s="16"/>
      <c r="C388" s="16"/>
      <c r="D388" s="17"/>
      <c r="E388" s="17"/>
      <c r="F388" s="17"/>
      <c r="G388" s="18"/>
      <c r="H388" s="18"/>
      <c r="I388" s="18"/>
      <c r="J388" s="19"/>
      <c r="K388" s="19"/>
      <c r="O388" s="757"/>
      <c r="T388" s="757"/>
      <c r="BD388" s="19"/>
    </row>
    <row r="389" spans="1:56" s="15" customFormat="1" x14ac:dyDescent="0.4">
      <c r="A389" s="15">
        <v>361</v>
      </c>
      <c r="B389" s="16"/>
      <c r="C389" s="16"/>
      <c r="D389" s="17"/>
      <c r="E389" s="17"/>
      <c r="F389" s="17"/>
      <c r="G389" s="18"/>
      <c r="H389" s="18"/>
      <c r="I389" s="18"/>
      <c r="J389" s="19"/>
      <c r="K389" s="19"/>
      <c r="O389" s="757"/>
      <c r="T389" s="757"/>
      <c r="BD389" s="19"/>
    </row>
    <row r="390" spans="1:56" s="15" customFormat="1" x14ac:dyDescent="0.4">
      <c r="A390" s="15">
        <v>362</v>
      </c>
      <c r="B390" s="16"/>
      <c r="C390" s="16"/>
      <c r="D390" s="17"/>
      <c r="E390" s="17"/>
      <c r="F390" s="17"/>
      <c r="G390" s="18"/>
      <c r="H390" s="18"/>
      <c r="I390" s="18"/>
      <c r="J390" s="19"/>
      <c r="K390" s="19"/>
      <c r="O390" s="757"/>
      <c r="T390" s="757"/>
      <c r="BD390" s="19"/>
    </row>
    <row r="391" spans="1:56" s="15" customFormat="1" x14ac:dyDescent="0.4">
      <c r="A391" s="15">
        <v>363</v>
      </c>
      <c r="B391" s="16"/>
      <c r="C391" s="16"/>
      <c r="D391" s="17"/>
      <c r="E391" s="17"/>
      <c r="F391" s="17"/>
      <c r="G391" s="18"/>
      <c r="H391" s="18"/>
      <c r="I391" s="18"/>
      <c r="J391" s="19"/>
      <c r="K391" s="19"/>
      <c r="O391" s="757"/>
      <c r="T391" s="757"/>
      <c r="BD391" s="19"/>
    </row>
    <row r="392" spans="1:56" s="15" customFormat="1" x14ac:dyDescent="0.4">
      <c r="A392" s="15">
        <v>364</v>
      </c>
      <c r="B392" s="16"/>
      <c r="C392" s="16"/>
      <c r="D392" s="17"/>
      <c r="E392" s="17"/>
      <c r="F392" s="17"/>
      <c r="G392" s="18"/>
      <c r="H392" s="18"/>
      <c r="I392" s="18"/>
      <c r="J392" s="19"/>
      <c r="K392" s="19"/>
      <c r="O392" s="757"/>
      <c r="T392" s="757"/>
      <c r="BD392" s="19"/>
    </row>
    <row r="393" spans="1:56" s="15" customFormat="1" x14ac:dyDescent="0.4">
      <c r="A393" s="15">
        <v>365</v>
      </c>
      <c r="B393" s="16"/>
      <c r="C393" s="16"/>
      <c r="D393" s="17"/>
      <c r="E393" s="17"/>
      <c r="F393" s="17"/>
      <c r="G393" s="18"/>
      <c r="H393" s="18"/>
      <c r="I393" s="18"/>
      <c r="J393" s="19"/>
      <c r="K393" s="19"/>
      <c r="O393" s="757"/>
      <c r="T393" s="757"/>
      <c r="BD393" s="19"/>
    </row>
    <row r="394" spans="1:56" s="15" customFormat="1" x14ac:dyDescent="0.4">
      <c r="A394" s="15">
        <v>366</v>
      </c>
      <c r="B394" s="16"/>
      <c r="C394" s="16"/>
      <c r="D394" s="17"/>
      <c r="E394" s="17"/>
      <c r="F394" s="17"/>
      <c r="G394" s="18"/>
      <c r="H394" s="18"/>
      <c r="I394" s="18"/>
      <c r="J394" s="19"/>
      <c r="K394" s="19"/>
      <c r="O394" s="757"/>
      <c r="T394" s="757"/>
      <c r="BD394" s="19"/>
    </row>
    <row r="395" spans="1:56" s="15" customFormat="1" x14ac:dyDescent="0.4">
      <c r="A395" s="15">
        <v>367</v>
      </c>
      <c r="B395" s="16"/>
      <c r="C395" s="16"/>
      <c r="D395" s="17"/>
      <c r="E395" s="17"/>
      <c r="F395" s="17"/>
      <c r="G395" s="18"/>
      <c r="H395" s="18"/>
      <c r="I395" s="18"/>
      <c r="J395" s="19"/>
      <c r="K395" s="19"/>
      <c r="O395" s="757"/>
      <c r="T395" s="757"/>
      <c r="BD395" s="19"/>
    </row>
    <row r="396" spans="1:56" s="15" customFormat="1" x14ac:dyDescent="0.4">
      <c r="A396" s="15">
        <v>368</v>
      </c>
      <c r="B396" s="16"/>
      <c r="C396" s="16"/>
      <c r="D396" s="17"/>
      <c r="E396" s="17"/>
      <c r="F396" s="17"/>
      <c r="G396" s="18"/>
      <c r="H396" s="18"/>
      <c r="I396" s="18"/>
      <c r="J396" s="19"/>
      <c r="K396" s="19"/>
      <c r="O396" s="757"/>
      <c r="T396" s="757"/>
      <c r="BD396" s="19"/>
    </row>
    <row r="397" spans="1:56" s="15" customFormat="1" x14ac:dyDescent="0.4">
      <c r="A397" s="15">
        <v>369</v>
      </c>
      <c r="B397" s="16"/>
      <c r="C397" s="16"/>
      <c r="D397" s="17"/>
      <c r="E397" s="17"/>
      <c r="F397" s="17"/>
      <c r="G397" s="18"/>
      <c r="H397" s="18"/>
      <c r="I397" s="18"/>
      <c r="J397" s="19"/>
      <c r="K397" s="19"/>
      <c r="O397" s="757"/>
      <c r="T397" s="757"/>
      <c r="BD397" s="19"/>
    </row>
    <row r="398" spans="1:56" s="15" customFormat="1" x14ac:dyDescent="0.4">
      <c r="A398" s="15">
        <v>370</v>
      </c>
      <c r="B398" s="16"/>
      <c r="C398" s="16"/>
      <c r="D398" s="17"/>
      <c r="E398" s="17"/>
      <c r="F398" s="17"/>
      <c r="G398" s="18"/>
      <c r="H398" s="18"/>
      <c r="I398" s="18"/>
      <c r="J398" s="19"/>
      <c r="K398" s="19"/>
      <c r="O398" s="757"/>
      <c r="T398" s="757"/>
      <c r="BD398" s="19"/>
    </row>
    <row r="399" spans="1:56" s="15" customFormat="1" x14ac:dyDescent="0.4">
      <c r="A399" s="15">
        <v>371</v>
      </c>
      <c r="B399" s="16"/>
      <c r="C399" s="16"/>
      <c r="D399" s="17"/>
      <c r="E399" s="17"/>
      <c r="F399" s="17"/>
      <c r="G399" s="18"/>
      <c r="H399" s="18"/>
      <c r="I399" s="18"/>
      <c r="J399" s="19"/>
      <c r="K399" s="19"/>
      <c r="O399" s="757"/>
      <c r="T399" s="757"/>
      <c r="BD399" s="19"/>
    </row>
    <row r="400" spans="1:56" s="15" customFormat="1" x14ac:dyDescent="0.4">
      <c r="A400" s="15">
        <v>372</v>
      </c>
      <c r="B400" s="16"/>
      <c r="C400" s="16"/>
      <c r="D400" s="17"/>
      <c r="E400" s="17"/>
      <c r="F400" s="17"/>
      <c r="G400" s="18"/>
      <c r="H400" s="18"/>
      <c r="I400" s="18"/>
      <c r="J400" s="19"/>
      <c r="K400" s="19"/>
      <c r="O400" s="757"/>
      <c r="T400" s="757"/>
      <c r="BD400" s="19"/>
    </row>
    <row r="401" spans="1:56" s="15" customFormat="1" x14ac:dyDescent="0.4">
      <c r="A401" s="15">
        <v>373</v>
      </c>
      <c r="B401" s="16"/>
      <c r="C401" s="16"/>
      <c r="D401" s="17"/>
      <c r="E401" s="17"/>
      <c r="F401" s="17"/>
      <c r="G401" s="18"/>
      <c r="H401" s="18"/>
      <c r="I401" s="18"/>
      <c r="J401" s="19"/>
      <c r="K401" s="19"/>
      <c r="O401" s="757"/>
      <c r="T401" s="757"/>
      <c r="BD401" s="19"/>
    </row>
    <row r="402" spans="1:56" s="15" customFormat="1" x14ac:dyDescent="0.4">
      <c r="A402" s="15">
        <v>374</v>
      </c>
      <c r="B402" s="16"/>
      <c r="C402" s="16"/>
      <c r="D402" s="17"/>
      <c r="E402" s="17"/>
      <c r="F402" s="17"/>
      <c r="G402" s="18"/>
      <c r="H402" s="18"/>
      <c r="I402" s="18"/>
      <c r="J402" s="19"/>
      <c r="K402" s="19"/>
      <c r="O402" s="757"/>
      <c r="T402" s="757"/>
      <c r="BD402" s="19"/>
    </row>
    <row r="403" spans="1:56" s="15" customFormat="1" x14ac:dyDescent="0.4">
      <c r="A403" s="15">
        <v>375</v>
      </c>
      <c r="B403" s="16"/>
      <c r="C403" s="16"/>
      <c r="D403" s="17"/>
      <c r="E403" s="17"/>
      <c r="F403" s="17"/>
      <c r="G403" s="18"/>
      <c r="H403" s="18"/>
      <c r="I403" s="18"/>
      <c r="J403" s="19"/>
      <c r="K403" s="19"/>
      <c r="O403" s="757"/>
      <c r="T403" s="757"/>
      <c r="BD403" s="19"/>
    </row>
    <row r="404" spans="1:56" s="15" customFormat="1" x14ac:dyDescent="0.4">
      <c r="A404" s="15">
        <v>376</v>
      </c>
      <c r="B404" s="16"/>
      <c r="C404" s="16"/>
      <c r="D404" s="17"/>
      <c r="E404" s="17"/>
      <c r="F404" s="17"/>
      <c r="G404" s="18"/>
      <c r="H404" s="18"/>
      <c r="I404" s="18"/>
      <c r="J404" s="19"/>
      <c r="K404" s="19"/>
      <c r="O404" s="757"/>
      <c r="T404" s="757"/>
      <c r="BD404" s="19"/>
    </row>
    <row r="405" spans="1:56" s="15" customFormat="1" x14ac:dyDescent="0.4">
      <c r="A405" s="15">
        <v>377</v>
      </c>
      <c r="B405" s="16"/>
      <c r="C405" s="16"/>
      <c r="D405" s="17"/>
      <c r="E405" s="17"/>
      <c r="F405" s="17"/>
      <c r="G405" s="18"/>
      <c r="H405" s="18"/>
      <c r="I405" s="18"/>
      <c r="J405" s="19"/>
      <c r="K405" s="19"/>
      <c r="O405" s="757"/>
      <c r="T405" s="757"/>
      <c r="BD405" s="19"/>
    </row>
    <row r="406" spans="1:56" s="15" customFormat="1" x14ac:dyDescent="0.4">
      <c r="A406" s="15">
        <v>378</v>
      </c>
      <c r="B406" s="16"/>
      <c r="C406" s="16"/>
      <c r="D406" s="17"/>
      <c r="E406" s="17"/>
      <c r="F406" s="17"/>
      <c r="G406" s="18"/>
      <c r="H406" s="18"/>
      <c r="I406" s="18"/>
      <c r="J406" s="19"/>
      <c r="K406" s="19"/>
      <c r="O406" s="757"/>
      <c r="T406" s="757"/>
      <c r="BD406" s="19"/>
    </row>
    <row r="407" spans="1:56" s="15" customFormat="1" x14ac:dyDescent="0.4">
      <c r="A407" s="15">
        <v>379</v>
      </c>
      <c r="B407" s="16"/>
      <c r="C407" s="16"/>
      <c r="D407" s="17"/>
      <c r="E407" s="17"/>
      <c r="F407" s="17"/>
      <c r="G407" s="18"/>
      <c r="H407" s="18"/>
      <c r="I407" s="18"/>
      <c r="J407" s="19"/>
      <c r="K407" s="19"/>
      <c r="O407" s="757"/>
      <c r="T407" s="757"/>
      <c r="BD407" s="19"/>
    </row>
    <row r="408" spans="1:56" s="15" customFormat="1" x14ac:dyDescent="0.4">
      <c r="A408" s="15">
        <v>380</v>
      </c>
      <c r="B408" s="16"/>
      <c r="C408" s="16"/>
      <c r="D408" s="17"/>
      <c r="E408" s="17"/>
      <c r="F408" s="17"/>
      <c r="G408" s="18"/>
      <c r="H408" s="18"/>
      <c r="I408" s="18"/>
      <c r="J408" s="19"/>
      <c r="K408" s="19"/>
      <c r="O408" s="757"/>
      <c r="T408" s="757"/>
      <c r="BD408" s="19"/>
    </row>
    <row r="409" spans="1:56" s="15" customFormat="1" x14ac:dyDescent="0.4">
      <c r="A409" s="15">
        <v>381</v>
      </c>
      <c r="B409" s="16"/>
      <c r="C409" s="16"/>
      <c r="D409" s="17"/>
      <c r="E409" s="17"/>
      <c r="F409" s="17"/>
      <c r="G409" s="18"/>
      <c r="H409" s="18"/>
      <c r="I409" s="18"/>
      <c r="J409" s="19"/>
      <c r="K409" s="19"/>
      <c r="O409" s="757"/>
      <c r="T409" s="757"/>
      <c r="BD409" s="19"/>
    </row>
    <row r="410" spans="1:56" s="15" customFormat="1" x14ac:dyDescent="0.4">
      <c r="A410" s="15">
        <v>382</v>
      </c>
      <c r="B410" s="16"/>
      <c r="C410" s="16"/>
      <c r="D410" s="17"/>
      <c r="E410" s="17"/>
      <c r="F410" s="17"/>
      <c r="G410" s="18"/>
      <c r="H410" s="18"/>
      <c r="I410" s="18"/>
      <c r="J410" s="19"/>
      <c r="K410" s="19"/>
      <c r="O410" s="757"/>
      <c r="T410" s="757"/>
      <c r="BD410" s="19"/>
    </row>
    <row r="411" spans="1:56" s="15" customFormat="1" x14ac:dyDescent="0.4">
      <c r="A411" s="15">
        <v>383</v>
      </c>
      <c r="B411" s="16"/>
      <c r="C411" s="16"/>
      <c r="D411" s="17"/>
      <c r="E411" s="17"/>
      <c r="F411" s="17"/>
      <c r="G411" s="18"/>
      <c r="H411" s="18"/>
      <c r="I411" s="18"/>
      <c r="J411" s="19"/>
      <c r="K411" s="19"/>
      <c r="O411" s="757"/>
      <c r="T411" s="757"/>
      <c r="BD411" s="19"/>
    </row>
    <row r="412" spans="1:56" s="15" customFormat="1" x14ac:dyDescent="0.4">
      <c r="A412" s="15">
        <v>384</v>
      </c>
      <c r="B412" s="16"/>
      <c r="C412" s="16"/>
      <c r="D412" s="17"/>
      <c r="E412" s="17"/>
      <c r="F412" s="17"/>
      <c r="G412" s="18"/>
      <c r="H412" s="18"/>
      <c r="I412" s="18"/>
      <c r="J412" s="19"/>
      <c r="K412" s="19"/>
      <c r="O412" s="757"/>
      <c r="T412" s="757"/>
      <c r="BD412" s="19"/>
    </row>
    <row r="413" spans="1:56" s="15" customFormat="1" x14ac:dyDescent="0.4">
      <c r="A413" s="15">
        <v>385</v>
      </c>
      <c r="B413" s="16"/>
      <c r="C413" s="16"/>
      <c r="D413" s="17"/>
      <c r="E413" s="17"/>
      <c r="F413" s="17"/>
      <c r="G413" s="18"/>
      <c r="H413" s="18"/>
      <c r="I413" s="18"/>
      <c r="J413" s="19"/>
      <c r="K413" s="19"/>
      <c r="O413" s="757"/>
      <c r="T413" s="757"/>
      <c r="BD413" s="19"/>
    </row>
    <row r="414" spans="1:56" s="15" customFormat="1" x14ac:dyDescent="0.4">
      <c r="A414" s="15">
        <v>386</v>
      </c>
      <c r="B414" s="16"/>
      <c r="C414" s="16"/>
      <c r="D414" s="17"/>
      <c r="E414" s="17"/>
      <c r="F414" s="17"/>
      <c r="G414" s="18"/>
      <c r="H414" s="18"/>
      <c r="I414" s="18"/>
      <c r="J414" s="19"/>
      <c r="K414" s="19"/>
      <c r="O414" s="757"/>
      <c r="T414" s="757"/>
      <c r="BD414" s="19"/>
    </row>
    <row r="415" spans="1:56" s="15" customFormat="1" x14ac:dyDescent="0.4">
      <c r="A415" s="15">
        <v>387</v>
      </c>
      <c r="B415" s="16"/>
      <c r="C415" s="16"/>
      <c r="D415" s="17"/>
      <c r="E415" s="17"/>
      <c r="F415" s="17"/>
      <c r="G415" s="18"/>
      <c r="H415" s="18"/>
      <c r="I415" s="18"/>
      <c r="J415" s="19"/>
      <c r="K415" s="19"/>
      <c r="O415" s="757"/>
      <c r="T415" s="757"/>
      <c r="BD415" s="19"/>
    </row>
    <row r="416" spans="1:56" s="15" customFormat="1" x14ac:dyDescent="0.4">
      <c r="A416" s="15">
        <v>388</v>
      </c>
      <c r="B416" s="16"/>
      <c r="C416" s="16"/>
      <c r="D416" s="17"/>
      <c r="E416" s="17"/>
      <c r="F416" s="17"/>
      <c r="G416" s="18"/>
      <c r="H416" s="18"/>
      <c r="I416" s="18"/>
      <c r="J416" s="19"/>
      <c r="K416" s="19"/>
      <c r="O416" s="757"/>
      <c r="T416" s="757"/>
      <c r="BD416" s="19"/>
    </row>
    <row r="417" spans="1:56" s="15" customFormat="1" x14ac:dyDescent="0.4">
      <c r="A417" s="15">
        <v>389</v>
      </c>
      <c r="B417" s="16"/>
      <c r="C417" s="16"/>
      <c r="D417" s="17"/>
      <c r="E417" s="17"/>
      <c r="F417" s="17"/>
      <c r="G417" s="18"/>
      <c r="H417" s="18"/>
      <c r="I417" s="18"/>
      <c r="J417" s="19"/>
      <c r="K417" s="19"/>
      <c r="O417" s="757"/>
      <c r="T417" s="757"/>
      <c r="BD417" s="19"/>
    </row>
    <row r="418" spans="1:56" s="15" customFormat="1" x14ac:dyDescent="0.4">
      <c r="A418" s="15">
        <v>390</v>
      </c>
      <c r="B418" s="16"/>
      <c r="C418" s="16"/>
      <c r="D418" s="17"/>
      <c r="E418" s="17"/>
      <c r="F418" s="17"/>
      <c r="G418" s="18"/>
      <c r="H418" s="18"/>
      <c r="I418" s="18"/>
      <c r="J418" s="19"/>
      <c r="K418" s="19"/>
      <c r="O418" s="757"/>
      <c r="T418" s="757"/>
      <c r="BD418" s="19"/>
    </row>
    <row r="419" spans="1:56" s="15" customFormat="1" x14ac:dyDescent="0.4">
      <c r="A419" s="15">
        <v>391</v>
      </c>
      <c r="B419" s="16"/>
      <c r="C419" s="16"/>
      <c r="D419" s="17"/>
      <c r="E419" s="17"/>
      <c r="F419" s="17"/>
      <c r="G419" s="18"/>
      <c r="H419" s="18"/>
      <c r="I419" s="18"/>
      <c r="J419" s="19"/>
      <c r="K419" s="19"/>
      <c r="O419" s="757"/>
      <c r="T419" s="757"/>
      <c r="BD419" s="19"/>
    </row>
    <row r="420" spans="1:56" s="15" customFormat="1" x14ac:dyDescent="0.4">
      <c r="A420" s="15">
        <v>392</v>
      </c>
      <c r="B420" s="16"/>
      <c r="C420" s="16"/>
      <c r="D420" s="17"/>
      <c r="E420" s="17"/>
      <c r="F420" s="17"/>
      <c r="G420" s="18"/>
      <c r="H420" s="18"/>
      <c r="I420" s="18"/>
      <c r="J420" s="19"/>
      <c r="K420" s="19"/>
      <c r="O420" s="757"/>
      <c r="T420" s="757"/>
      <c r="BD420" s="19"/>
    </row>
    <row r="421" spans="1:56" s="15" customFormat="1" x14ac:dyDescent="0.4">
      <c r="A421" s="15">
        <v>393</v>
      </c>
      <c r="B421" s="16"/>
      <c r="C421" s="16"/>
      <c r="D421" s="17"/>
      <c r="E421" s="17"/>
      <c r="F421" s="17"/>
      <c r="G421" s="18"/>
      <c r="H421" s="18"/>
      <c r="I421" s="18"/>
      <c r="J421" s="19"/>
      <c r="K421" s="19"/>
      <c r="O421" s="757"/>
      <c r="T421" s="757"/>
      <c r="BD421" s="19"/>
    </row>
    <row r="422" spans="1:56" s="15" customFormat="1" x14ac:dyDescent="0.4">
      <c r="A422" s="15">
        <v>394</v>
      </c>
      <c r="B422" s="16"/>
      <c r="C422" s="16"/>
      <c r="D422" s="17"/>
      <c r="E422" s="17"/>
      <c r="F422" s="17"/>
      <c r="G422" s="18"/>
      <c r="H422" s="18"/>
      <c r="I422" s="18"/>
      <c r="J422" s="19"/>
      <c r="K422" s="19"/>
      <c r="O422" s="757"/>
      <c r="T422" s="757"/>
      <c r="BD422" s="19"/>
    </row>
    <row r="423" spans="1:56" s="15" customFormat="1" x14ac:dyDescent="0.4">
      <c r="A423" s="15">
        <v>395</v>
      </c>
      <c r="B423" s="16"/>
      <c r="C423" s="16"/>
      <c r="D423" s="17"/>
      <c r="E423" s="17"/>
      <c r="F423" s="17"/>
      <c r="G423" s="18"/>
      <c r="H423" s="18"/>
      <c r="I423" s="18"/>
      <c r="J423" s="19"/>
      <c r="K423" s="19"/>
      <c r="O423" s="757"/>
      <c r="T423" s="757"/>
      <c r="BD423" s="19"/>
    </row>
    <row r="424" spans="1:56" s="15" customFormat="1" x14ac:dyDescent="0.4">
      <c r="A424" s="15">
        <v>396</v>
      </c>
      <c r="B424" s="16"/>
      <c r="C424" s="16"/>
      <c r="D424" s="17"/>
      <c r="E424" s="17"/>
      <c r="F424" s="17"/>
      <c r="G424" s="18"/>
      <c r="H424" s="18"/>
      <c r="I424" s="18"/>
      <c r="J424" s="19"/>
      <c r="K424" s="19"/>
      <c r="O424" s="757"/>
      <c r="T424" s="757"/>
      <c r="BD424" s="19"/>
    </row>
    <row r="425" spans="1:56" s="15" customFormat="1" x14ac:dyDescent="0.4">
      <c r="A425" s="15">
        <v>397</v>
      </c>
      <c r="B425" s="16"/>
      <c r="C425" s="16"/>
      <c r="D425" s="17"/>
      <c r="E425" s="17"/>
      <c r="F425" s="17"/>
      <c r="G425" s="18"/>
      <c r="H425" s="18"/>
      <c r="I425" s="18"/>
      <c r="J425" s="19"/>
      <c r="K425" s="19"/>
      <c r="O425" s="757"/>
      <c r="T425" s="757"/>
      <c r="BD425" s="19"/>
    </row>
    <row r="426" spans="1:56" s="15" customFormat="1" x14ac:dyDescent="0.4">
      <c r="A426" s="15">
        <v>398</v>
      </c>
      <c r="B426" s="16"/>
      <c r="C426" s="16"/>
      <c r="D426" s="17"/>
      <c r="E426" s="17"/>
      <c r="F426" s="17"/>
      <c r="G426" s="18"/>
      <c r="H426" s="18"/>
      <c r="I426" s="18"/>
      <c r="J426" s="19"/>
      <c r="K426" s="19"/>
      <c r="O426" s="757"/>
      <c r="T426" s="757"/>
      <c r="BD426" s="19"/>
    </row>
    <row r="427" spans="1:56" s="15" customFormat="1" x14ac:dyDescent="0.4">
      <c r="A427" s="15">
        <v>399</v>
      </c>
      <c r="B427" s="16"/>
      <c r="C427" s="16"/>
      <c r="D427" s="17"/>
      <c r="E427" s="17"/>
      <c r="F427" s="17"/>
      <c r="G427" s="18"/>
      <c r="H427" s="18"/>
      <c r="I427" s="18"/>
      <c r="J427" s="19"/>
      <c r="K427" s="19"/>
      <c r="O427" s="757"/>
      <c r="T427" s="757"/>
      <c r="BD427" s="19"/>
    </row>
    <row r="428" spans="1:56" s="15" customFormat="1" x14ac:dyDescent="0.4">
      <c r="A428" s="15">
        <v>400</v>
      </c>
      <c r="B428" s="16"/>
      <c r="C428" s="16"/>
      <c r="D428" s="17"/>
      <c r="E428" s="17"/>
      <c r="F428" s="17"/>
      <c r="G428" s="18"/>
      <c r="H428" s="18"/>
      <c r="I428" s="18"/>
      <c r="J428" s="19"/>
      <c r="K428" s="19"/>
      <c r="O428" s="757"/>
      <c r="T428" s="757"/>
      <c r="BD428" s="19"/>
    </row>
    <row r="429" spans="1:56" s="15" customFormat="1" x14ac:dyDescent="0.4">
      <c r="A429" s="15">
        <v>401</v>
      </c>
      <c r="B429" s="16"/>
      <c r="C429" s="16"/>
      <c r="D429" s="17"/>
      <c r="E429" s="17"/>
      <c r="F429" s="17"/>
      <c r="G429" s="18"/>
      <c r="H429" s="18"/>
      <c r="I429" s="18"/>
      <c r="J429" s="19"/>
      <c r="K429" s="19"/>
      <c r="O429" s="757"/>
      <c r="T429" s="757"/>
      <c r="BD429" s="19"/>
    </row>
    <row r="430" spans="1:56" s="15" customFormat="1" x14ac:dyDescent="0.4">
      <c r="A430" s="15">
        <v>402</v>
      </c>
      <c r="B430" s="16"/>
      <c r="C430" s="16"/>
      <c r="D430" s="17"/>
      <c r="E430" s="17"/>
      <c r="F430" s="17"/>
      <c r="G430" s="18"/>
      <c r="H430" s="18"/>
      <c r="I430" s="18"/>
      <c r="J430" s="19"/>
      <c r="K430" s="19"/>
      <c r="O430" s="757"/>
      <c r="T430" s="757"/>
      <c r="BD430" s="19"/>
    </row>
    <row r="431" spans="1:56" s="15" customFormat="1" x14ac:dyDescent="0.4">
      <c r="A431" s="15">
        <v>403</v>
      </c>
      <c r="B431" s="16"/>
      <c r="C431" s="16"/>
      <c r="D431" s="17"/>
      <c r="E431" s="17"/>
      <c r="F431" s="17"/>
      <c r="G431" s="18"/>
      <c r="H431" s="18"/>
      <c r="I431" s="18"/>
      <c r="J431" s="19"/>
      <c r="K431" s="19"/>
      <c r="O431" s="757"/>
      <c r="T431" s="757"/>
      <c r="BD431" s="19"/>
    </row>
    <row r="432" spans="1:56" s="15" customFormat="1" x14ac:dyDescent="0.4">
      <c r="A432" s="15">
        <v>404</v>
      </c>
      <c r="B432" s="16"/>
      <c r="C432" s="16"/>
      <c r="D432" s="17"/>
      <c r="E432" s="17"/>
      <c r="F432" s="17"/>
      <c r="G432" s="18"/>
      <c r="H432" s="18"/>
      <c r="I432" s="18"/>
      <c r="J432" s="19"/>
      <c r="K432" s="19"/>
      <c r="O432" s="757"/>
      <c r="T432" s="757"/>
      <c r="BD432" s="19"/>
    </row>
    <row r="433" spans="1:56" s="15" customFormat="1" x14ac:dyDescent="0.4">
      <c r="A433" s="15">
        <v>405</v>
      </c>
      <c r="B433" s="16"/>
      <c r="C433" s="16"/>
      <c r="D433" s="17"/>
      <c r="E433" s="17"/>
      <c r="F433" s="17"/>
      <c r="G433" s="18"/>
      <c r="H433" s="18"/>
      <c r="I433" s="18"/>
      <c r="J433" s="19"/>
      <c r="K433" s="19"/>
      <c r="O433" s="757"/>
      <c r="T433" s="757"/>
      <c r="BD433" s="19"/>
    </row>
    <row r="434" spans="1:56" s="15" customFormat="1" x14ac:dyDescent="0.4">
      <c r="A434" s="15">
        <v>406</v>
      </c>
      <c r="B434" s="16"/>
      <c r="C434" s="16"/>
      <c r="D434" s="17"/>
      <c r="E434" s="17"/>
      <c r="F434" s="17"/>
      <c r="G434" s="18"/>
      <c r="H434" s="18"/>
      <c r="I434" s="18"/>
      <c r="J434" s="19"/>
      <c r="K434" s="19"/>
      <c r="O434" s="757"/>
      <c r="T434" s="757"/>
      <c r="BD434" s="19"/>
    </row>
    <row r="435" spans="1:56" s="15" customFormat="1" x14ac:dyDescent="0.4">
      <c r="A435" s="15">
        <v>407</v>
      </c>
      <c r="B435" s="16"/>
      <c r="C435" s="16"/>
      <c r="D435" s="17"/>
      <c r="E435" s="17"/>
      <c r="F435" s="17"/>
      <c r="G435" s="18"/>
      <c r="H435" s="18"/>
      <c r="I435" s="18"/>
      <c r="J435" s="19"/>
      <c r="K435" s="19"/>
      <c r="O435" s="757"/>
      <c r="T435" s="757"/>
      <c r="BD435" s="19"/>
    </row>
    <row r="436" spans="1:56" s="15" customFormat="1" x14ac:dyDescent="0.4">
      <c r="A436" s="15">
        <v>408</v>
      </c>
      <c r="B436" s="16"/>
      <c r="C436" s="16"/>
      <c r="D436" s="17"/>
      <c r="E436" s="17"/>
      <c r="F436" s="17"/>
      <c r="G436" s="18"/>
      <c r="H436" s="18"/>
      <c r="I436" s="18"/>
      <c r="J436" s="19"/>
      <c r="K436" s="19"/>
      <c r="O436" s="757"/>
      <c r="T436" s="757"/>
      <c r="BD436" s="19"/>
    </row>
    <row r="437" spans="1:56" s="15" customFormat="1" x14ac:dyDescent="0.4">
      <c r="A437" s="15">
        <v>409</v>
      </c>
      <c r="B437" s="16"/>
      <c r="C437" s="16"/>
      <c r="D437" s="17"/>
      <c r="E437" s="17"/>
      <c r="F437" s="17"/>
      <c r="G437" s="18"/>
      <c r="H437" s="18"/>
      <c r="I437" s="18"/>
      <c r="J437" s="19"/>
      <c r="K437" s="19"/>
      <c r="O437" s="757"/>
      <c r="T437" s="757"/>
      <c r="BD437" s="19"/>
    </row>
    <row r="438" spans="1:56" s="15" customFormat="1" x14ac:dyDescent="0.4">
      <c r="A438" s="15">
        <v>410</v>
      </c>
      <c r="B438" s="16"/>
      <c r="C438" s="16"/>
      <c r="D438" s="17"/>
      <c r="E438" s="17"/>
      <c r="F438" s="17"/>
      <c r="G438" s="18"/>
      <c r="H438" s="18"/>
      <c r="I438" s="18"/>
      <c r="J438" s="19"/>
      <c r="K438" s="19"/>
      <c r="O438" s="757"/>
      <c r="T438" s="757"/>
      <c r="BD438" s="19"/>
    </row>
    <row r="439" spans="1:56" s="15" customFormat="1" x14ac:dyDescent="0.4">
      <c r="A439" s="15">
        <v>411</v>
      </c>
      <c r="B439" s="16"/>
      <c r="C439" s="16"/>
      <c r="D439" s="17"/>
      <c r="E439" s="17"/>
      <c r="F439" s="17"/>
      <c r="G439" s="18"/>
      <c r="H439" s="18"/>
      <c r="I439" s="18"/>
      <c r="J439" s="19"/>
      <c r="K439" s="19"/>
      <c r="O439" s="757"/>
      <c r="T439" s="757"/>
      <c r="BD439" s="19"/>
    </row>
    <row r="440" spans="1:56" s="15" customFormat="1" x14ac:dyDescent="0.4">
      <c r="A440" s="15">
        <v>412</v>
      </c>
      <c r="B440" s="16"/>
      <c r="C440" s="16"/>
      <c r="D440" s="17"/>
      <c r="E440" s="17"/>
      <c r="F440" s="17"/>
      <c r="G440" s="18"/>
      <c r="H440" s="18"/>
      <c r="I440" s="18"/>
      <c r="J440" s="19"/>
      <c r="K440" s="19"/>
      <c r="O440" s="757"/>
      <c r="T440" s="757"/>
      <c r="BD440" s="19"/>
    </row>
    <row r="441" spans="1:56" s="15" customFormat="1" x14ac:dyDescent="0.4">
      <c r="A441" s="15">
        <v>413</v>
      </c>
      <c r="B441" s="16"/>
      <c r="C441" s="16"/>
      <c r="D441" s="17"/>
      <c r="E441" s="17"/>
      <c r="F441" s="17"/>
      <c r="G441" s="18"/>
      <c r="H441" s="18"/>
      <c r="I441" s="18"/>
      <c r="J441" s="19"/>
      <c r="K441" s="19"/>
      <c r="O441" s="757"/>
      <c r="T441" s="757"/>
      <c r="BD441" s="19"/>
    </row>
    <row r="442" spans="1:56" s="15" customFormat="1" x14ac:dyDescent="0.4">
      <c r="A442" s="15">
        <v>414</v>
      </c>
      <c r="B442" s="16"/>
      <c r="C442" s="16"/>
      <c r="D442" s="17"/>
      <c r="E442" s="17"/>
      <c r="F442" s="17"/>
      <c r="G442" s="18"/>
      <c r="H442" s="18"/>
      <c r="I442" s="18"/>
      <c r="J442" s="19"/>
      <c r="K442" s="19"/>
      <c r="O442" s="757"/>
      <c r="T442" s="757"/>
      <c r="BD442" s="19"/>
    </row>
    <row r="443" spans="1:56" s="15" customFormat="1" x14ac:dyDescent="0.4">
      <c r="A443" s="15">
        <v>415</v>
      </c>
      <c r="B443" s="16"/>
      <c r="C443" s="16"/>
      <c r="D443" s="17"/>
      <c r="E443" s="17"/>
      <c r="F443" s="17"/>
      <c r="G443" s="18"/>
      <c r="H443" s="18"/>
      <c r="I443" s="18"/>
      <c r="J443" s="19"/>
      <c r="K443" s="19"/>
      <c r="O443" s="757"/>
      <c r="T443" s="757"/>
      <c r="BD443" s="19"/>
    </row>
    <row r="444" spans="1:56" s="15" customFormat="1" x14ac:dyDescent="0.4">
      <c r="A444" s="15">
        <v>416</v>
      </c>
      <c r="B444" s="16"/>
      <c r="C444" s="16"/>
      <c r="D444" s="17"/>
      <c r="E444" s="17"/>
      <c r="F444" s="17"/>
      <c r="G444" s="18"/>
      <c r="H444" s="18"/>
      <c r="I444" s="18"/>
      <c r="J444" s="19"/>
      <c r="K444" s="19"/>
      <c r="O444" s="757"/>
      <c r="T444" s="757"/>
      <c r="BD444" s="19"/>
    </row>
    <row r="445" spans="1:56" s="15" customFormat="1" x14ac:dyDescent="0.4">
      <c r="A445" s="15">
        <v>417</v>
      </c>
      <c r="B445" s="16"/>
      <c r="C445" s="16"/>
      <c r="D445" s="17"/>
      <c r="E445" s="17"/>
      <c r="F445" s="17"/>
      <c r="G445" s="18"/>
      <c r="H445" s="18"/>
      <c r="I445" s="18"/>
      <c r="J445" s="19"/>
      <c r="K445" s="19"/>
      <c r="O445" s="757"/>
      <c r="T445" s="757"/>
      <c r="BD445" s="19"/>
    </row>
    <row r="446" spans="1:56" s="15" customFormat="1" x14ac:dyDescent="0.4">
      <c r="A446" s="15">
        <v>418</v>
      </c>
      <c r="B446" s="16"/>
      <c r="C446" s="16"/>
      <c r="D446" s="17"/>
      <c r="E446" s="17"/>
      <c r="F446" s="17"/>
      <c r="G446" s="18"/>
      <c r="H446" s="18"/>
      <c r="I446" s="18"/>
      <c r="J446" s="19"/>
      <c r="K446" s="19"/>
      <c r="O446" s="757"/>
      <c r="T446" s="757"/>
      <c r="BD446" s="19"/>
    </row>
    <row r="447" spans="1:56" s="15" customFormat="1" x14ac:dyDescent="0.4">
      <c r="A447" s="15">
        <v>419</v>
      </c>
      <c r="B447" s="16"/>
      <c r="C447" s="16"/>
      <c r="D447" s="17"/>
      <c r="E447" s="17"/>
      <c r="F447" s="17"/>
      <c r="G447" s="18"/>
      <c r="H447" s="18"/>
      <c r="I447" s="18"/>
      <c r="J447" s="19"/>
      <c r="K447" s="19"/>
      <c r="O447" s="757"/>
      <c r="T447" s="757"/>
      <c r="BD447" s="19"/>
    </row>
    <row r="448" spans="1:56" s="15" customFormat="1" x14ac:dyDescent="0.4">
      <c r="A448" s="15">
        <v>420</v>
      </c>
      <c r="B448" s="16"/>
      <c r="C448" s="16"/>
      <c r="D448" s="17"/>
      <c r="E448" s="17"/>
      <c r="F448" s="17"/>
      <c r="G448" s="18"/>
      <c r="H448" s="18"/>
      <c r="I448" s="18"/>
      <c r="J448" s="19"/>
      <c r="K448" s="19"/>
      <c r="O448" s="757"/>
      <c r="T448" s="757"/>
      <c r="BD448" s="19"/>
    </row>
    <row r="449" spans="1:56" s="15" customFormat="1" x14ac:dyDescent="0.4">
      <c r="A449" s="15">
        <v>421</v>
      </c>
      <c r="B449" s="16"/>
      <c r="C449" s="16"/>
      <c r="D449" s="17"/>
      <c r="E449" s="17"/>
      <c r="F449" s="17"/>
      <c r="G449" s="18"/>
      <c r="H449" s="18"/>
      <c r="I449" s="18"/>
      <c r="J449" s="19"/>
      <c r="K449" s="19"/>
      <c r="O449" s="757"/>
      <c r="T449" s="757"/>
      <c r="BD449" s="19"/>
    </row>
    <row r="450" spans="1:56" s="15" customFormat="1" x14ac:dyDescent="0.4">
      <c r="A450" s="15">
        <v>422</v>
      </c>
      <c r="B450" s="16"/>
      <c r="C450" s="16"/>
      <c r="D450" s="17"/>
      <c r="E450" s="17"/>
      <c r="F450" s="17"/>
      <c r="G450" s="18"/>
      <c r="H450" s="18"/>
      <c r="I450" s="18"/>
      <c r="J450" s="19"/>
      <c r="K450" s="19"/>
      <c r="O450" s="757"/>
      <c r="T450" s="757"/>
      <c r="BD450" s="19"/>
    </row>
    <row r="451" spans="1:56" s="15" customFormat="1" x14ac:dyDescent="0.4">
      <c r="A451" s="15">
        <v>423</v>
      </c>
      <c r="B451" s="16"/>
      <c r="C451" s="16"/>
      <c r="D451" s="17"/>
      <c r="E451" s="17"/>
      <c r="F451" s="17"/>
      <c r="G451" s="18"/>
      <c r="H451" s="18"/>
      <c r="I451" s="18"/>
      <c r="J451" s="19"/>
      <c r="K451" s="19"/>
      <c r="O451" s="757"/>
      <c r="T451" s="757"/>
      <c r="BD451" s="19"/>
    </row>
    <row r="452" spans="1:56" s="15" customFormat="1" x14ac:dyDescent="0.4">
      <c r="A452" s="15">
        <v>424</v>
      </c>
      <c r="B452" s="16"/>
      <c r="C452" s="16"/>
      <c r="D452" s="17"/>
      <c r="E452" s="17"/>
      <c r="F452" s="17"/>
      <c r="G452" s="18"/>
      <c r="H452" s="18"/>
      <c r="I452" s="18"/>
      <c r="J452" s="19"/>
      <c r="K452" s="19"/>
      <c r="O452" s="757"/>
      <c r="T452" s="757"/>
      <c r="BD452" s="19"/>
    </row>
    <row r="453" spans="1:56" s="15" customFormat="1" x14ac:dyDescent="0.4">
      <c r="A453" s="15">
        <v>425</v>
      </c>
      <c r="B453" s="16"/>
      <c r="C453" s="16"/>
      <c r="D453" s="17"/>
      <c r="E453" s="17"/>
      <c r="F453" s="17"/>
      <c r="G453" s="18"/>
      <c r="H453" s="18"/>
      <c r="I453" s="18"/>
      <c r="J453" s="19"/>
      <c r="K453" s="19"/>
      <c r="O453" s="757"/>
      <c r="T453" s="757"/>
      <c r="BD453" s="19"/>
    </row>
    <row r="454" spans="1:56" s="15" customFormat="1" x14ac:dyDescent="0.4">
      <c r="A454" s="15">
        <v>426</v>
      </c>
      <c r="B454" s="16"/>
      <c r="C454" s="16"/>
      <c r="D454" s="17"/>
      <c r="E454" s="17"/>
      <c r="F454" s="17"/>
      <c r="G454" s="18"/>
      <c r="H454" s="18"/>
      <c r="I454" s="18"/>
      <c r="J454" s="19"/>
      <c r="K454" s="19"/>
      <c r="O454" s="757"/>
      <c r="T454" s="757"/>
      <c r="BD454" s="19"/>
    </row>
    <row r="455" spans="1:56" s="15" customFormat="1" x14ac:dyDescent="0.4">
      <c r="A455" s="15">
        <v>427</v>
      </c>
      <c r="B455" s="16"/>
      <c r="C455" s="16"/>
      <c r="D455" s="17"/>
      <c r="E455" s="17"/>
      <c r="F455" s="17"/>
      <c r="G455" s="18"/>
      <c r="H455" s="18"/>
      <c r="I455" s="18"/>
      <c r="J455" s="19"/>
      <c r="K455" s="19"/>
      <c r="O455" s="757"/>
      <c r="T455" s="757"/>
      <c r="BD455" s="19"/>
    </row>
    <row r="456" spans="1:56" s="15" customFormat="1" x14ac:dyDescent="0.4">
      <c r="A456" s="15">
        <v>428</v>
      </c>
      <c r="B456" s="16"/>
      <c r="C456" s="16"/>
      <c r="D456" s="17"/>
      <c r="E456" s="17"/>
      <c r="F456" s="17"/>
      <c r="G456" s="18"/>
      <c r="H456" s="18"/>
      <c r="I456" s="18"/>
      <c r="J456" s="19"/>
      <c r="K456" s="19"/>
      <c r="O456" s="757"/>
      <c r="T456" s="757"/>
      <c r="BD456" s="19"/>
    </row>
    <row r="457" spans="1:56" s="15" customFormat="1" x14ac:dyDescent="0.4">
      <c r="A457" s="15">
        <v>429</v>
      </c>
      <c r="B457" s="16"/>
      <c r="C457" s="16"/>
      <c r="D457" s="17"/>
      <c r="E457" s="17"/>
      <c r="F457" s="17"/>
      <c r="G457" s="18"/>
      <c r="H457" s="18"/>
      <c r="I457" s="18"/>
      <c r="J457" s="19"/>
      <c r="K457" s="19"/>
      <c r="O457" s="757"/>
      <c r="T457" s="757"/>
      <c r="BD457" s="19"/>
    </row>
    <row r="458" spans="1:56" s="15" customFormat="1" x14ac:dyDescent="0.4">
      <c r="A458" s="15">
        <v>430</v>
      </c>
      <c r="B458" s="16"/>
      <c r="C458" s="16"/>
      <c r="D458" s="17"/>
      <c r="E458" s="17"/>
      <c r="F458" s="17"/>
      <c r="G458" s="18"/>
      <c r="H458" s="18"/>
      <c r="I458" s="18"/>
      <c r="J458" s="19"/>
      <c r="K458" s="19"/>
      <c r="O458" s="757"/>
      <c r="T458" s="757"/>
      <c r="BD458" s="19"/>
    </row>
    <row r="459" spans="1:56" s="15" customFormat="1" x14ac:dyDescent="0.4">
      <c r="A459" s="15">
        <v>431</v>
      </c>
      <c r="B459" s="16"/>
      <c r="C459" s="16"/>
      <c r="D459" s="17"/>
      <c r="E459" s="17"/>
      <c r="F459" s="17"/>
      <c r="G459" s="18"/>
      <c r="H459" s="18"/>
      <c r="I459" s="18"/>
      <c r="J459" s="19"/>
      <c r="K459" s="19"/>
      <c r="O459" s="757"/>
      <c r="T459" s="757"/>
      <c r="BD459" s="19"/>
    </row>
    <row r="460" spans="1:56" s="15" customFormat="1" x14ac:dyDescent="0.4">
      <c r="A460" s="15">
        <v>432</v>
      </c>
      <c r="B460" s="16"/>
      <c r="C460" s="16"/>
      <c r="D460" s="17"/>
      <c r="E460" s="17"/>
      <c r="F460" s="17"/>
      <c r="G460" s="18"/>
      <c r="H460" s="18"/>
      <c r="I460" s="18"/>
      <c r="J460" s="19"/>
      <c r="K460" s="19"/>
      <c r="O460" s="757"/>
      <c r="T460" s="757"/>
      <c r="BD460" s="19"/>
    </row>
    <row r="461" spans="1:56" s="15" customFormat="1" x14ac:dyDescent="0.4">
      <c r="A461" s="15">
        <v>433</v>
      </c>
      <c r="B461" s="16"/>
      <c r="C461" s="16"/>
      <c r="D461" s="17"/>
      <c r="E461" s="17"/>
      <c r="F461" s="17"/>
      <c r="G461" s="18"/>
      <c r="H461" s="18"/>
      <c r="I461" s="18"/>
      <c r="J461" s="19"/>
      <c r="K461" s="19"/>
      <c r="O461" s="757"/>
      <c r="T461" s="757"/>
      <c r="BD461" s="19"/>
    </row>
    <row r="462" spans="1:56" s="15" customFormat="1" x14ac:dyDescent="0.4">
      <c r="A462" s="15">
        <v>434</v>
      </c>
      <c r="B462" s="16"/>
      <c r="C462" s="16"/>
      <c r="D462" s="17"/>
      <c r="E462" s="17"/>
      <c r="F462" s="17"/>
      <c r="G462" s="18"/>
      <c r="H462" s="18"/>
      <c r="I462" s="18"/>
      <c r="J462" s="19"/>
      <c r="K462" s="19"/>
      <c r="O462" s="757"/>
      <c r="T462" s="757"/>
      <c r="BD462" s="19"/>
    </row>
    <row r="463" spans="1:56" s="15" customFormat="1" x14ac:dyDescent="0.4">
      <c r="A463" s="15">
        <v>435</v>
      </c>
      <c r="B463" s="16"/>
      <c r="C463" s="16"/>
      <c r="D463" s="17"/>
      <c r="E463" s="17"/>
      <c r="F463" s="17"/>
      <c r="G463" s="18"/>
      <c r="H463" s="18"/>
      <c r="I463" s="18"/>
      <c r="J463" s="19"/>
      <c r="K463" s="19"/>
      <c r="O463" s="757"/>
      <c r="T463" s="757"/>
      <c r="BD463" s="19"/>
    </row>
    <row r="464" spans="1:56" s="15" customFormat="1" x14ac:dyDescent="0.4">
      <c r="A464" s="15">
        <v>436</v>
      </c>
      <c r="B464" s="16"/>
      <c r="C464" s="16"/>
      <c r="D464" s="17"/>
      <c r="E464" s="17"/>
      <c r="F464" s="17"/>
      <c r="G464" s="18"/>
      <c r="H464" s="18"/>
      <c r="I464" s="18"/>
      <c r="J464" s="19"/>
      <c r="K464" s="19"/>
      <c r="O464" s="757"/>
      <c r="T464" s="757"/>
      <c r="BD464" s="19"/>
    </row>
    <row r="465" spans="1:56" s="15" customFormat="1" x14ac:dyDescent="0.4">
      <c r="A465" s="15">
        <v>437</v>
      </c>
      <c r="B465" s="16"/>
      <c r="C465" s="16"/>
      <c r="D465" s="17"/>
      <c r="E465" s="17"/>
      <c r="F465" s="17"/>
      <c r="G465" s="18"/>
      <c r="H465" s="18"/>
      <c r="I465" s="18"/>
      <c r="J465" s="19"/>
      <c r="K465" s="19"/>
      <c r="O465" s="757"/>
      <c r="T465" s="757"/>
      <c r="BD465" s="19"/>
    </row>
    <row r="466" spans="1:56" s="15" customFormat="1" x14ac:dyDescent="0.4">
      <c r="A466" s="15">
        <v>438</v>
      </c>
      <c r="B466" s="16"/>
      <c r="C466" s="16"/>
      <c r="D466" s="17"/>
      <c r="E466" s="17"/>
      <c r="F466" s="17"/>
      <c r="G466" s="18"/>
      <c r="H466" s="18"/>
      <c r="I466" s="18"/>
      <c r="J466" s="19"/>
      <c r="K466" s="19"/>
      <c r="O466" s="757"/>
      <c r="T466" s="757"/>
      <c r="BD466" s="19"/>
    </row>
    <row r="467" spans="1:56" s="15" customFormat="1" x14ac:dyDescent="0.4">
      <c r="A467" s="15">
        <v>439</v>
      </c>
      <c r="B467" s="16"/>
      <c r="C467" s="16"/>
      <c r="D467" s="17"/>
      <c r="E467" s="17"/>
      <c r="F467" s="17"/>
      <c r="G467" s="18"/>
      <c r="H467" s="18"/>
      <c r="I467" s="18"/>
      <c r="J467" s="19"/>
      <c r="K467" s="19"/>
      <c r="O467" s="757"/>
      <c r="T467" s="757"/>
      <c r="BD467" s="19"/>
    </row>
    <row r="468" spans="1:56" s="15" customFormat="1" x14ac:dyDescent="0.4">
      <c r="A468" s="15">
        <v>440</v>
      </c>
      <c r="B468" s="16"/>
      <c r="C468" s="16"/>
      <c r="D468" s="17"/>
      <c r="E468" s="17"/>
      <c r="F468" s="17"/>
      <c r="G468" s="18"/>
      <c r="H468" s="18"/>
      <c r="I468" s="18"/>
      <c r="J468" s="19"/>
      <c r="K468" s="19"/>
      <c r="O468" s="757"/>
      <c r="T468" s="757"/>
      <c r="BD468" s="19"/>
    </row>
    <row r="469" spans="1:56" s="15" customFormat="1" x14ac:dyDescent="0.4">
      <c r="A469" s="15">
        <v>441</v>
      </c>
      <c r="B469" s="16"/>
      <c r="C469" s="16"/>
      <c r="D469" s="17"/>
      <c r="E469" s="17"/>
      <c r="F469" s="17"/>
      <c r="G469" s="18"/>
      <c r="H469" s="18"/>
      <c r="I469" s="18"/>
      <c r="J469" s="19"/>
      <c r="K469" s="19"/>
      <c r="O469" s="757"/>
      <c r="T469" s="757"/>
      <c r="BD469" s="19"/>
    </row>
    <row r="470" spans="1:56" s="15" customFormat="1" x14ac:dyDescent="0.4">
      <c r="A470" s="15">
        <v>442</v>
      </c>
      <c r="B470" s="16"/>
      <c r="C470" s="16"/>
      <c r="D470" s="17"/>
      <c r="E470" s="17"/>
      <c r="F470" s="17"/>
      <c r="G470" s="18"/>
      <c r="H470" s="18"/>
      <c r="I470" s="18"/>
      <c r="J470" s="19"/>
      <c r="K470" s="19"/>
      <c r="O470" s="757"/>
      <c r="T470" s="757"/>
      <c r="BD470" s="19"/>
    </row>
    <row r="471" spans="1:56" s="15" customFormat="1" x14ac:dyDescent="0.4">
      <c r="A471" s="15">
        <v>443</v>
      </c>
      <c r="B471" s="16"/>
      <c r="C471" s="16"/>
      <c r="D471" s="17"/>
      <c r="E471" s="17"/>
      <c r="F471" s="17"/>
      <c r="G471" s="18"/>
      <c r="H471" s="18"/>
      <c r="I471" s="18"/>
      <c r="J471" s="19"/>
      <c r="K471" s="19"/>
      <c r="O471" s="757"/>
      <c r="T471" s="757"/>
      <c r="BD471" s="19"/>
    </row>
    <row r="472" spans="1:56" s="15" customFormat="1" x14ac:dyDescent="0.4">
      <c r="A472" s="15">
        <v>444</v>
      </c>
      <c r="B472" s="16"/>
      <c r="C472" s="16"/>
      <c r="D472" s="17"/>
      <c r="E472" s="17"/>
      <c r="F472" s="17"/>
      <c r="G472" s="18"/>
      <c r="H472" s="18"/>
      <c r="I472" s="18"/>
      <c r="J472" s="19"/>
      <c r="K472" s="19"/>
      <c r="O472" s="757"/>
      <c r="T472" s="757"/>
      <c r="BD472" s="19"/>
    </row>
    <row r="473" spans="1:56" s="15" customFormat="1" x14ac:dyDescent="0.4">
      <c r="A473" s="15">
        <v>445</v>
      </c>
      <c r="B473" s="16"/>
      <c r="C473" s="16"/>
      <c r="D473" s="17"/>
      <c r="E473" s="17"/>
      <c r="F473" s="17"/>
      <c r="G473" s="18"/>
      <c r="H473" s="18"/>
      <c r="I473" s="18"/>
      <c r="J473" s="19"/>
      <c r="K473" s="19"/>
      <c r="O473" s="757"/>
      <c r="T473" s="757"/>
      <c r="BD473" s="19"/>
    </row>
    <row r="474" spans="1:56" s="15" customFormat="1" x14ac:dyDescent="0.4">
      <c r="A474" s="15">
        <v>446</v>
      </c>
      <c r="B474" s="16"/>
      <c r="C474" s="16"/>
      <c r="D474" s="17"/>
      <c r="E474" s="17"/>
      <c r="F474" s="17"/>
      <c r="G474" s="18"/>
      <c r="H474" s="18"/>
      <c r="I474" s="18"/>
      <c r="J474" s="19"/>
      <c r="K474" s="19"/>
      <c r="O474" s="757"/>
      <c r="T474" s="757"/>
      <c r="BD474" s="19"/>
    </row>
    <row r="475" spans="1:56" s="15" customFormat="1" x14ac:dyDescent="0.4">
      <c r="A475" s="15">
        <v>447</v>
      </c>
      <c r="B475" s="16"/>
      <c r="C475" s="16"/>
      <c r="D475" s="17"/>
      <c r="E475" s="17"/>
      <c r="F475" s="17"/>
      <c r="G475" s="18"/>
      <c r="H475" s="18"/>
      <c r="I475" s="18"/>
      <c r="J475" s="19"/>
      <c r="K475" s="19"/>
      <c r="O475" s="757"/>
      <c r="T475" s="757"/>
      <c r="BD475" s="19"/>
    </row>
    <row r="476" spans="1:56" s="15" customFormat="1" x14ac:dyDescent="0.4">
      <c r="A476" s="15">
        <v>448</v>
      </c>
      <c r="B476" s="16"/>
      <c r="C476" s="16"/>
      <c r="D476" s="17"/>
      <c r="E476" s="17"/>
      <c r="F476" s="17"/>
      <c r="G476" s="18"/>
      <c r="H476" s="18"/>
      <c r="I476" s="18"/>
      <c r="J476" s="19"/>
      <c r="K476" s="19"/>
      <c r="O476" s="757"/>
      <c r="T476" s="757"/>
      <c r="BD476" s="19"/>
    </row>
    <row r="477" spans="1:56" s="15" customFormat="1" x14ac:dyDescent="0.4">
      <c r="A477" s="15">
        <v>449</v>
      </c>
      <c r="B477" s="16"/>
      <c r="C477" s="16"/>
      <c r="D477" s="17"/>
      <c r="E477" s="17"/>
      <c r="F477" s="17"/>
      <c r="G477" s="18"/>
      <c r="H477" s="18"/>
      <c r="I477" s="18"/>
      <c r="J477" s="19"/>
      <c r="K477" s="19"/>
      <c r="O477" s="757"/>
      <c r="T477" s="757"/>
      <c r="BD477" s="19"/>
    </row>
    <row r="478" spans="1:56" s="15" customFormat="1" x14ac:dyDescent="0.4">
      <c r="A478" s="15">
        <v>450</v>
      </c>
      <c r="B478" s="16"/>
      <c r="C478" s="16"/>
      <c r="D478" s="17"/>
      <c r="E478" s="17"/>
      <c r="F478" s="17"/>
      <c r="G478" s="18"/>
      <c r="H478" s="18"/>
      <c r="I478" s="18"/>
      <c r="J478" s="19"/>
      <c r="K478" s="19"/>
      <c r="O478" s="757"/>
      <c r="T478" s="757"/>
      <c r="BD478" s="19"/>
    </row>
    <row r="479" spans="1:56" s="15" customFormat="1" x14ac:dyDescent="0.4">
      <c r="A479" s="15">
        <v>451</v>
      </c>
      <c r="B479" s="16"/>
      <c r="C479" s="16"/>
      <c r="D479" s="17"/>
      <c r="E479" s="17"/>
      <c r="F479" s="17"/>
      <c r="G479" s="18"/>
      <c r="H479" s="18"/>
      <c r="I479" s="18"/>
      <c r="J479" s="19"/>
      <c r="K479" s="19"/>
      <c r="O479" s="757"/>
      <c r="T479" s="757"/>
      <c r="BD479" s="19"/>
    </row>
    <row r="480" spans="1:56" s="15" customFormat="1" x14ac:dyDescent="0.4">
      <c r="A480" s="15">
        <v>452</v>
      </c>
      <c r="B480" s="16"/>
      <c r="C480" s="16"/>
      <c r="D480" s="17"/>
      <c r="E480" s="17"/>
      <c r="F480" s="17"/>
      <c r="G480" s="18"/>
      <c r="H480" s="18"/>
      <c r="I480" s="18"/>
      <c r="J480" s="19"/>
      <c r="K480" s="19"/>
      <c r="O480" s="757"/>
      <c r="T480" s="757"/>
      <c r="BD480" s="19"/>
    </row>
    <row r="481" spans="1:56" s="15" customFormat="1" x14ac:dyDescent="0.4">
      <c r="A481" s="15">
        <v>453</v>
      </c>
      <c r="B481" s="16"/>
      <c r="C481" s="16"/>
      <c r="D481" s="17"/>
      <c r="E481" s="17"/>
      <c r="F481" s="17"/>
      <c r="G481" s="18"/>
      <c r="H481" s="18"/>
      <c r="I481" s="18"/>
      <c r="J481" s="19"/>
      <c r="K481" s="19"/>
      <c r="O481" s="757"/>
      <c r="T481" s="757"/>
      <c r="BD481" s="19"/>
    </row>
    <row r="482" spans="1:56" s="15" customFormat="1" x14ac:dyDescent="0.4">
      <c r="A482" s="15">
        <v>454</v>
      </c>
      <c r="B482" s="16"/>
      <c r="C482" s="16"/>
      <c r="D482" s="17"/>
      <c r="E482" s="17"/>
      <c r="F482" s="17"/>
      <c r="G482" s="18"/>
      <c r="H482" s="18"/>
      <c r="I482" s="18"/>
      <c r="J482" s="19"/>
      <c r="K482" s="19"/>
      <c r="O482" s="757"/>
      <c r="T482" s="757"/>
      <c r="BD482" s="19"/>
    </row>
    <row r="483" spans="1:56" s="15" customFormat="1" x14ac:dyDescent="0.4">
      <c r="A483" s="15">
        <v>455</v>
      </c>
      <c r="B483" s="16"/>
      <c r="C483" s="16"/>
      <c r="D483" s="17"/>
      <c r="E483" s="17"/>
      <c r="F483" s="17"/>
      <c r="G483" s="18"/>
      <c r="H483" s="18"/>
      <c r="I483" s="18"/>
      <c r="J483" s="19"/>
      <c r="K483" s="19"/>
      <c r="O483" s="757"/>
      <c r="T483" s="757"/>
      <c r="BD483" s="19"/>
    </row>
    <row r="484" spans="1:56" s="15" customFormat="1" x14ac:dyDescent="0.4">
      <c r="A484" s="15">
        <v>456</v>
      </c>
      <c r="B484" s="16"/>
      <c r="C484" s="16"/>
      <c r="D484" s="17"/>
      <c r="E484" s="17"/>
      <c r="F484" s="17"/>
      <c r="G484" s="18"/>
      <c r="H484" s="18"/>
      <c r="I484" s="18"/>
      <c r="J484" s="19"/>
      <c r="K484" s="19"/>
      <c r="O484" s="757"/>
      <c r="T484" s="757"/>
      <c r="BD484" s="19"/>
    </row>
    <row r="485" spans="1:56" s="15" customFormat="1" x14ac:dyDescent="0.4">
      <c r="A485" s="15">
        <v>457</v>
      </c>
      <c r="B485" s="16"/>
      <c r="C485" s="16"/>
      <c r="D485" s="17"/>
      <c r="E485" s="17"/>
      <c r="F485" s="17"/>
      <c r="G485" s="18"/>
      <c r="H485" s="18"/>
      <c r="I485" s="18"/>
      <c r="J485" s="19"/>
      <c r="K485" s="19"/>
      <c r="O485" s="757"/>
      <c r="T485" s="757"/>
      <c r="BD485" s="19"/>
    </row>
    <row r="486" spans="1:56" s="15" customFormat="1" x14ac:dyDescent="0.4">
      <c r="A486" s="15">
        <v>458</v>
      </c>
      <c r="B486" s="16"/>
      <c r="C486" s="16"/>
      <c r="D486" s="17"/>
      <c r="E486" s="17"/>
      <c r="F486" s="17"/>
      <c r="G486" s="18"/>
      <c r="H486" s="18"/>
      <c r="I486" s="18"/>
      <c r="J486" s="19"/>
      <c r="K486" s="19"/>
      <c r="O486" s="757"/>
      <c r="T486" s="757"/>
      <c r="BD486" s="19"/>
    </row>
    <row r="487" spans="1:56" s="15" customFormat="1" x14ac:dyDescent="0.4">
      <c r="A487" s="15">
        <v>459</v>
      </c>
      <c r="B487" s="16"/>
      <c r="C487" s="16"/>
      <c r="D487" s="17"/>
      <c r="E487" s="17"/>
      <c r="F487" s="17"/>
      <c r="G487" s="18"/>
      <c r="H487" s="18"/>
      <c r="I487" s="18"/>
      <c r="J487" s="19"/>
      <c r="K487" s="19"/>
      <c r="O487" s="757"/>
      <c r="T487" s="757"/>
      <c r="BD487" s="19"/>
    </row>
    <row r="488" spans="1:56" s="15" customFormat="1" x14ac:dyDescent="0.4">
      <c r="A488" s="15">
        <v>460</v>
      </c>
      <c r="B488" s="16"/>
      <c r="C488" s="16"/>
      <c r="D488" s="17"/>
      <c r="E488" s="17"/>
      <c r="F488" s="17"/>
      <c r="G488" s="18"/>
      <c r="H488" s="18"/>
      <c r="I488" s="18"/>
      <c r="J488" s="19"/>
      <c r="K488" s="19"/>
      <c r="O488" s="757"/>
      <c r="T488" s="757"/>
      <c r="BD488" s="19"/>
    </row>
    <row r="489" spans="1:56" s="15" customFormat="1" x14ac:dyDescent="0.4">
      <c r="A489" s="15">
        <v>461</v>
      </c>
      <c r="B489" s="16"/>
      <c r="C489" s="16"/>
      <c r="D489" s="17"/>
      <c r="E489" s="17"/>
      <c r="F489" s="17"/>
      <c r="G489" s="18"/>
      <c r="H489" s="18"/>
      <c r="I489" s="18"/>
      <c r="J489" s="19"/>
      <c r="K489" s="19"/>
      <c r="O489" s="757"/>
      <c r="T489" s="757"/>
      <c r="BD489" s="19"/>
    </row>
    <row r="490" spans="1:56" s="15" customFormat="1" x14ac:dyDescent="0.4">
      <c r="A490" s="15">
        <v>462</v>
      </c>
      <c r="B490" s="16"/>
      <c r="C490" s="16"/>
      <c r="D490" s="17"/>
      <c r="E490" s="17"/>
      <c r="F490" s="17"/>
      <c r="G490" s="18"/>
      <c r="H490" s="18"/>
      <c r="I490" s="18"/>
      <c r="J490" s="19"/>
      <c r="K490" s="19"/>
      <c r="O490" s="757"/>
      <c r="T490" s="757"/>
      <c r="BD490" s="19"/>
    </row>
    <row r="491" spans="1:56" s="15" customFormat="1" x14ac:dyDescent="0.4">
      <c r="A491" s="15">
        <v>463</v>
      </c>
      <c r="B491" s="16"/>
      <c r="C491" s="16"/>
      <c r="D491" s="17"/>
      <c r="E491" s="17"/>
      <c r="F491" s="17"/>
      <c r="G491" s="18"/>
      <c r="H491" s="18"/>
      <c r="I491" s="18"/>
      <c r="J491" s="19"/>
      <c r="K491" s="19"/>
      <c r="O491" s="757"/>
      <c r="T491" s="757"/>
      <c r="BD491" s="19"/>
    </row>
    <row r="492" spans="1:56" s="15" customFormat="1" x14ac:dyDescent="0.4">
      <c r="A492" s="15">
        <v>464</v>
      </c>
      <c r="B492" s="16"/>
      <c r="C492" s="16"/>
      <c r="D492" s="17"/>
      <c r="E492" s="17"/>
      <c r="F492" s="17"/>
      <c r="G492" s="18"/>
      <c r="H492" s="18"/>
      <c r="I492" s="18"/>
      <c r="J492" s="19"/>
      <c r="K492" s="19"/>
      <c r="O492" s="757"/>
      <c r="T492" s="757"/>
      <c r="BD492" s="19"/>
    </row>
    <row r="493" spans="1:56" s="15" customFormat="1" x14ac:dyDescent="0.4">
      <c r="A493" s="15">
        <v>465</v>
      </c>
      <c r="B493" s="16"/>
      <c r="C493" s="16"/>
      <c r="D493" s="17"/>
      <c r="E493" s="17"/>
      <c r="F493" s="17"/>
      <c r="G493" s="18"/>
      <c r="H493" s="18"/>
      <c r="I493" s="18"/>
      <c r="J493" s="19"/>
      <c r="K493" s="19"/>
      <c r="O493" s="757"/>
      <c r="T493" s="757"/>
      <c r="BD493" s="19"/>
    </row>
    <row r="494" spans="1:56" s="15" customFormat="1" x14ac:dyDescent="0.4">
      <c r="A494" s="15">
        <v>466</v>
      </c>
      <c r="B494" s="16"/>
      <c r="C494" s="16"/>
      <c r="D494" s="17"/>
      <c r="E494" s="17"/>
      <c r="F494" s="17"/>
      <c r="G494" s="18"/>
      <c r="H494" s="18"/>
      <c r="I494" s="18"/>
      <c r="J494" s="19"/>
      <c r="K494" s="19"/>
      <c r="O494" s="757"/>
      <c r="T494" s="757"/>
      <c r="BD494" s="19"/>
    </row>
    <row r="495" spans="1:56" s="15" customFormat="1" x14ac:dyDescent="0.4">
      <c r="A495" s="15">
        <v>467</v>
      </c>
      <c r="B495" s="16"/>
      <c r="C495" s="16"/>
      <c r="D495" s="17"/>
      <c r="E495" s="17"/>
      <c r="F495" s="17"/>
      <c r="G495" s="18"/>
      <c r="H495" s="18"/>
      <c r="I495" s="18"/>
      <c r="J495" s="19"/>
      <c r="K495" s="19"/>
      <c r="O495" s="757"/>
      <c r="T495" s="757"/>
      <c r="BD495" s="19"/>
    </row>
    <row r="496" spans="1:56" s="15" customFormat="1" x14ac:dyDescent="0.4">
      <c r="A496" s="15">
        <v>468</v>
      </c>
      <c r="B496" s="16"/>
      <c r="C496" s="16"/>
      <c r="D496" s="17"/>
      <c r="E496" s="17"/>
      <c r="F496" s="17"/>
      <c r="G496" s="18"/>
      <c r="H496" s="18"/>
      <c r="I496" s="18"/>
      <c r="J496" s="19"/>
      <c r="K496" s="19"/>
      <c r="O496" s="757"/>
      <c r="T496" s="757"/>
      <c r="BD496" s="19"/>
    </row>
    <row r="497" spans="1:56" s="15" customFormat="1" x14ac:dyDescent="0.4">
      <c r="A497" s="15">
        <v>469</v>
      </c>
      <c r="B497" s="16"/>
      <c r="C497" s="16"/>
      <c r="D497" s="17"/>
      <c r="E497" s="17"/>
      <c r="F497" s="17"/>
      <c r="G497" s="18"/>
      <c r="H497" s="18"/>
      <c r="I497" s="18"/>
      <c r="J497" s="19"/>
      <c r="K497" s="19"/>
      <c r="O497" s="757"/>
      <c r="T497" s="757"/>
      <c r="BD497" s="19"/>
    </row>
    <row r="498" spans="1:56" s="15" customFormat="1" x14ac:dyDescent="0.4">
      <c r="A498" s="15">
        <v>470</v>
      </c>
      <c r="B498" s="16"/>
      <c r="C498" s="16"/>
      <c r="D498" s="17"/>
      <c r="E498" s="17"/>
      <c r="F498" s="17"/>
      <c r="G498" s="18"/>
      <c r="H498" s="18"/>
      <c r="I498" s="18"/>
      <c r="J498" s="19"/>
      <c r="K498" s="19"/>
      <c r="O498" s="757"/>
      <c r="T498" s="757"/>
      <c r="BD498" s="19"/>
    </row>
    <row r="499" spans="1:56" s="15" customFormat="1" x14ac:dyDescent="0.4">
      <c r="A499" s="15">
        <v>471</v>
      </c>
      <c r="B499" s="16"/>
      <c r="C499" s="16"/>
      <c r="D499" s="17"/>
      <c r="E499" s="17"/>
      <c r="F499" s="17"/>
      <c r="G499" s="18"/>
      <c r="H499" s="18"/>
      <c r="I499" s="18"/>
      <c r="J499" s="19"/>
      <c r="K499" s="19"/>
      <c r="O499" s="757"/>
      <c r="T499" s="757"/>
      <c r="BD499" s="19"/>
    </row>
    <row r="500" spans="1:56" s="15" customFormat="1" x14ac:dyDescent="0.4">
      <c r="A500" s="15">
        <v>472</v>
      </c>
      <c r="B500" s="16"/>
      <c r="C500" s="16"/>
      <c r="D500" s="17"/>
      <c r="E500" s="17"/>
      <c r="F500" s="17"/>
      <c r="G500" s="18"/>
      <c r="H500" s="18"/>
      <c r="I500" s="18"/>
      <c r="J500" s="19"/>
      <c r="K500" s="19"/>
      <c r="O500" s="757"/>
      <c r="T500" s="757"/>
      <c r="BD500" s="19"/>
    </row>
    <row r="501" spans="1:56" s="15" customFormat="1" x14ac:dyDescent="0.4">
      <c r="A501" s="15">
        <v>473</v>
      </c>
      <c r="B501" s="16"/>
      <c r="C501" s="16"/>
      <c r="D501" s="17"/>
      <c r="E501" s="17"/>
      <c r="F501" s="17"/>
      <c r="G501" s="18"/>
      <c r="H501" s="18"/>
      <c r="I501" s="18"/>
      <c r="J501" s="19"/>
      <c r="K501" s="19"/>
      <c r="O501" s="757"/>
      <c r="T501" s="757"/>
      <c r="BD501" s="19"/>
    </row>
    <row r="502" spans="1:56" s="15" customFormat="1" x14ac:dyDescent="0.4">
      <c r="A502" s="15">
        <v>474</v>
      </c>
      <c r="B502" s="16"/>
      <c r="C502" s="16"/>
      <c r="D502" s="17"/>
      <c r="E502" s="17"/>
      <c r="F502" s="17"/>
      <c r="G502" s="18"/>
      <c r="H502" s="18"/>
      <c r="I502" s="18"/>
      <c r="J502" s="19"/>
      <c r="K502" s="19"/>
      <c r="O502" s="757"/>
      <c r="T502" s="757"/>
      <c r="BD502" s="19"/>
    </row>
    <row r="503" spans="1:56" s="15" customFormat="1" x14ac:dyDescent="0.4">
      <c r="A503" s="15">
        <v>475</v>
      </c>
      <c r="B503" s="16"/>
      <c r="C503" s="16"/>
      <c r="D503" s="17"/>
      <c r="E503" s="17"/>
      <c r="F503" s="17"/>
      <c r="G503" s="18"/>
      <c r="H503" s="18"/>
      <c r="I503" s="18"/>
      <c r="J503" s="19"/>
      <c r="K503" s="19"/>
      <c r="O503" s="757"/>
      <c r="T503" s="757"/>
      <c r="BD503" s="19"/>
    </row>
    <row r="504" spans="1:56" s="15" customFormat="1" x14ac:dyDescent="0.4">
      <c r="A504" s="15">
        <v>476</v>
      </c>
      <c r="B504" s="16"/>
      <c r="C504" s="16"/>
      <c r="D504" s="17"/>
      <c r="E504" s="17"/>
      <c r="F504" s="17"/>
      <c r="G504" s="18"/>
      <c r="H504" s="18"/>
      <c r="I504" s="18"/>
      <c r="J504" s="19"/>
      <c r="K504" s="19"/>
      <c r="O504" s="757"/>
      <c r="T504" s="757"/>
      <c r="BD504" s="19"/>
    </row>
    <row r="505" spans="1:56" s="15" customFormat="1" x14ac:dyDescent="0.4">
      <c r="A505" s="15">
        <v>477</v>
      </c>
      <c r="B505" s="16"/>
      <c r="C505" s="16"/>
      <c r="D505" s="17"/>
      <c r="E505" s="17"/>
      <c r="F505" s="17"/>
      <c r="G505" s="18"/>
      <c r="H505" s="18"/>
      <c r="I505" s="18"/>
      <c r="J505" s="19"/>
      <c r="K505" s="19"/>
      <c r="O505" s="757"/>
      <c r="T505" s="757"/>
      <c r="BD505" s="19"/>
    </row>
    <row r="506" spans="1:56" s="15" customFormat="1" x14ac:dyDescent="0.4">
      <c r="A506" s="15">
        <v>478</v>
      </c>
      <c r="B506" s="16"/>
      <c r="C506" s="16"/>
      <c r="D506" s="17"/>
      <c r="E506" s="17"/>
      <c r="F506" s="17"/>
      <c r="G506" s="18"/>
      <c r="H506" s="18"/>
      <c r="I506" s="18"/>
      <c r="J506" s="19"/>
      <c r="K506" s="19"/>
      <c r="O506" s="757"/>
      <c r="T506" s="757"/>
      <c r="BD506" s="19"/>
    </row>
    <row r="507" spans="1:56" s="15" customFormat="1" x14ac:dyDescent="0.4">
      <c r="A507" s="15">
        <v>479</v>
      </c>
      <c r="B507" s="16"/>
      <c r="C507" s="16"/>
      <c r="D507" s="17"/>
      <c r="E507" s="17"/>
      <c r="F507" s="17"/>
      <c r="G507" s="18"/>
      <c r="H507" s="18"/>
      <c r="I507" s="18"/>
      <c r="J507" s="19"/>
      <c r="K507" s="19"/>
      <c r="O507" s="757"/>
      <c r="T507" s="757"/>
      <c r="BD507" s="19"/>
    </row>
    <row r="508" spans="1:56" s="15" customFormat="1" x14ac:dyDescent="0.4">
      <c r="A508" s="15">
        <v>480</v>
      </c>
      <c r="B508" s="16"/>
      <c r="C508" s="16"/>
      <c r="D508" s="17"/>
      <c r="E508" s="17"/>
      <c r="F508" s="17"/>
      <c r="G508" s="18"/>
      <c r="H508" s="18"/>
      <c r="I508" s="18"/>
      <c r="J508" s="19"/>
      <c r="K508" s="19"/>
      <c r="O508" s="757"/>
      <c r="T508" s="757"/>
      <c r="BD508" s="19"/>
    </row>
    <row r="509" spans="1:56" s="15" customFormat="1" x14ac:dyDescent="0.4">
      <c r="A509" s="15">
        <v>481</v>
      </c>
      <c r="B509" s="16"/>
      <c r="C509" s="16"/>
      <c r="D509" s="17"/>
      <c r="E509" s="17"/>
      <c r="F509" s="17"/>
      <c r="G509" s="18"/>
      <c r="H509" s="18"/>
      <c r="I509" s="18"/>
      <c r="J509" s="19"/>
      <c r="K509" s="19"/>
      <c r="O509" s="757"/>
      <c r="T509" s="757"/>
      <c r="BD509" s="19"/>
    </row>
    <row r="510" spans="1:56" s="15" customFormat="1" x14ac:dyDescent="0.4">
      <c r="A510" s="15">
        <v>482</v>
      </c>
      <c r="B510" s="16"/>
      <c r="C510" s="16"/>
      <c r="D510" s="17"/>
      <c r="E510" s="17"/>
      <c r="F510" s="17"/>
      <c r="G510" s="18"/>
      <c r="H510" s="18"/>
      <c r="I510" s="18"/>
      <c r="J510" s="19"/>
      <c r="K510" s="19"/>
      <c r="O510" s="757"/>
      <c r="T510" s="757"/>
      <c r="BD510" s="19"/>
    </row>
    <row r="511" spans="1:56" s="15" customFormat="1" x14ac:dyDescent="0.4">
      <c r="A511" s="15">
        <v>483</v>
      </c>
      <c r="B511" s="16"/>
      <c r="C511" s="16"/>
      <c r="D511" s="17"/>
      <c r="E511" s="17"/>
      <c r="F511" s="17"/>
      <c r="G511" s="18"/>
      <c r="H511" s="18"/>
      <c r="I511" s="18"/>
      <c r="J511" s="19"/>
      <c r="K511" s="19"/>
      <c r="O511" s="757"/>
      <c r="T511" s="757"/>
      <c r="BD511" s="19"/>
    </row>
    <row r="512" spans="1:56" s="15" customFormat="1" x14ac:dyDescent="0.4">
      <c r="A512" s="15">
        <v>484</v>
      </c>
      <c r="B512" s="16"/>
      <c r="C512" s="16"/>
      <c r="D512" s="17"/>
      <c r="E512" s="17"/>
      <c r="F512" s="17"/>
      <c r="G512" s="18"/>
      <c r="H512" s="18"/>
      <c r="I512" s="18"/>
      <c r="J512" s="19"/>
      <c r="K512" s="19"/>
      <c r="O512" s="757"/>
      <c r="T512" s="757"/>
      <c r="BD512" s="19"/>
    </row>
    <row r="513" spans="1:56" s="15" customFormat="1" x14ac:dyDescent="0.4">
      <c r="A513" s="15">
        <v>485</v>
      </c>
      <c r="B513" s="16"/>
      <c r="C513" s="16"/>
      <c r="D513" s="17"/>
      <c r="E513" s="17"/>
      <c r="F513" s="17"/>
      <c r="G513" s="18"/>
      <c r="H513" s="18"/>
      <c r="I513" s="18"/>
      <c r="J513" s="19"/>
      <c r="K513" s="19"/>
      <c r="O513" s="757"/>
      <c r="T513" s="757"/>
      <c r="BD513" s="19"/>
    </row>
    <row r="514" spans="1:56" s="15" customFormat="1" x14ac:dyDescent="0.4">
      <c r="A514" s="15">
        <v>486</v>
      </c>
      <c r="B514" s="16"/>
      <c r="C514" s="16"/>
      <c r="D514" s="17"/>
      <c r="E514" s="17"/>
      <c r="F514" s="17"/>
      <c r="G514" s="18"/>
      <c r="H514" s="18"/>
      <c r="I514" s="18"/>
      <c r="J514" s="19"/>
      <c r="K514" s="19"/>
      <c r="O514" s="757"/>
      <c r="T514" s="757"/>
      <c r="BD514" s="19"/>
    </row>
    <row r="515" spans="1:56" s="15" customFormat="1" x14ac:dyDescent="0.4">
      <c r="A515" s="15">
        <v>487</v>
      </c>
      <c r="B515" s="16"/>
      <c r="C515" s="16"/>
      <c r="D515" s="17"/>
      <c r="E515" s="17"/>
      <c r="F515" s="17"/>
      <c r="G515" s="18"/>
      <c r="H515" s="18"/>
      <c r="I515" s="18"/>
      <c r="J515" s="19"/>
      <c r="K515" s="19"/>
      <c r="O515" s="757"/>
      <c r="T515" s="757"/>
      <c r="BD515" s="19"/>
    </row>
    <row r="516" spans="1:56" s="15" customFormat="1" x14ac:dyDescent="0.4">
      <c r="A516" s="15">
        <v>488</v>
      </c>
      <c r="B516" s="16"/>
      <c r="C516" s="16"/>
      <c r="D516" s="17"/>
      <c r="E516" s="17"/>
      <c r="F516" s="17"/>
      <c r="G516" s="18"/>
      <c r="H516" s="18"/>
      <c r="I516" s="18"/>
      <c r="J516" s="19"/>
      <c r="K516" s="19"/>
      <c r="O516" s="757"/>
      <c r="T516" s="757"/>
      <c r="BD516" s="19"/>
    </row>
    <row r="517" spans="1:56" s="15" customFormat="1" x14ac:dyDescent="0.4">
      <c r="A517" s="15">
        <v>489</v>
      </c>
      <c r="B517" s="16"/>
      <c r="C517" s="16"/>
      <c r="D517" s="17"/>
      <c r="E517" s="17"/>
      <c r="F517" s="17"/>
      <c r="G517" s="18"/>
      <c r="H517" s="18"/>
      <c r="I517" s="18"/>
      <c r="J517" s="19"/>
      <c r="K517" s="19"/>
      <c r="O517" s="757"/>
      <c r="T517" s="757"/>
      <c r="BD517" s="19"/>
    </row>
    <row r="518" spans="1:56" s="15" customFormat="1" x14ac:dyDescent="0.4">
      <c r="A518" s="15">
        <v>490</v>
      </c>
      <c r="B518" s="16"/>
      <c r="C518" s="16"/>
      <c r="D518" s="17"/>
      <c r="E518" s="17"/>
      <c r="F518" s="17"/>
      <c r="G518" s="18"/>
      <c r="H518" s="18"/>
      <c r="I518" s="18"/>
      <c r="J518" s="19"/>
      <c r="K518" s="19"/>
      <c r="O518" s="757"/>
      <c r="T518" s="757"/>
      <c r="BD518" s="19"/>
    </row>
    <row r="519" spans="1:56" s="15" customFormat="1" x14ac:dyDescent="0.4">
      <c r="A519" s="15">
        <v>491</v>
      </c>
      <c r="B519" s="16"/>
      <c r="C519" s="16"/>
      <c r="D519" s="17"/>
      <c r="E519" s="17"/>
      <c r="F519" s="17"/>
      <c r="G519" s="18"/>
      <c r="H519" s="18"/>
      <c r="I519" s="18"/>
      <c r="J519" s="19"/>
      <c r="K519" s="19"/>
      <c r="O519" s="757"/>
      <c r="T519" s="757"/>
      <c r="BD519" s="19"/>
    </row>
    <row r="520" spans="1:56" s="15" customFormat="1" x14ac:dyDescent="0.4">
      <c r="A520" s="15">
        <v>492</v>
      </c>
      <c r="B520" s="16"/>
      <c r="C520" s="16"/>
      <c r="D520" s="17"/>
      <c r="E520" s="17"/>
      <c r="F520" s="17"/>
      <c r="G520" s="18"/>
      <c r="H520" s="18"/>
      <c r="I520" s="18"/>
      <c r="J520" s="19"/>
      <c r="K520" s="19"/>
      <c r="O520" s="757"/>
      <c r="T520" s="757"/>
      <c r="BD520" s="19"/>
    </row>
    <row r="521" spans="1:56" s="15" customFormat="1" x14ac:dyDescent="0.4">
      <c r="A521" s="15">
        <v>493</v>
      </c>
      <c r="B521" s="16"/>
      <c r="C521" s="16"/>
      <c r="D521" s="17"/>
      <c r="E521" s="17"/>
      <c r="F521" s="17"/>
      <c r="G521" s="18"/>
      <c r="H521" s="18"/>
      <c r="I521" s="18"/>
      <c r="J521" s="19"/>
      <c r="K521" s="19"/>
      <c r="O521" s="757"/>
      <c r="T521" s="757"/>
      <c r="BD521" s="19"/>
    </row>
    <row r="522" spans="1:56" s="15" customFormat="1" x14ac:dyDescent="0.4">
      <c r="A522" s="15">
        <v>494</v>
      </c>
      <c r="B522" s="16"/>
      <c r="C522" s="16"/>
      <c r="D522" s="17"/>
      <c r="E522" s="17"/>
      <c r="F522" s="17"/>
      <c r="G522" s="18"/>
      <c r="H522" s="18"/>
      <c r="I522" s="18"/>
      <c r="J522" s="19"/>
      <c r="K522" s="19"/>
      <c r="O522" s="757"/>
      <c r="T522" s="757"/>
      <c r="BD522" s="19"/>
    </row>
    <row r="523" spans="1:56" s="15" customFormat="1" x14ac:dyDescent="0.4">
      <c r="A523" s="15">
        <v>495</v>
      </c>
      <c r="B523" s="16"/>
      <c r="C523" s="16"/>
      <c r="D523" s="17"/>
      <c r="E523" s="17"/>
      <c r="F523" s="17"/>
      <c r="G523" s="18"/>
      <c r="H523" s="18"/>
      <c r="I523" s="18"/>
      <c r="J523" s="19"/>
      <c r="K523" s="19"/>
      <c r="O523" s="757"/>
      <c r="T523" s="757"/>
      <c r="BD523" s="19"/>
    </row>
    <row r="524" spans="1:56" s="15" customFormat="1" x14ac:dyDescent="0.4">
      <c r="A524" s="15">
        <v>496</v>
      </c>
      <c r="B524" s="16"/>
      <c r="C524" s="16"/>
      <c r="D524" s="17"/>
      <c r="E524" s="17"/>
      <c r="F524" s="17"/>
      <c r="G524" s="18"/>
      <c r="H524" s="18"/>
      <c r="I524" s="18"/>
      <c r="J524" s="19"/>
      <c r="K524" s="19"/>
      <c r="O524" s="757"/>
      <c r="T524" s="757"/>
      <c r="BD524" s="19"/>
    </row>
    <row r="525" spans="1:56" s="15" customFormat="1" x14ac:dyDescent="0.4">
      <c r="A525" s="15">
        <v>497</v>
      </c>
      <c r="B525" s="16"/>
      <c r="C525" s="16"/>
      <c r="D525" s="17"/>
      <c r="E525" s="17"/>
      <c r="F525" s="17"/>
      <c r="G525" s="18"/>
      <c r="H525" s="18"/>
      <c r="I525" s="18"/>
      <c r="J525" s="19"/>
      <c r="K525" s="19"/>
      <c r="O525" s="757"/>
      <c r="T525" s="757"/>
      <c r="BD525" s="19"/>
    </row>
    <row r="526" spans="1:56" s="15" customFormat="1" x14ac:dyDescent="0.4">
      <c r="A526" s="15">
        <v>498</v>
      </c>
      <c r="B526" s="16"/>
      <c r="C526" s="16"/>
      <c r="D526" s="17"/>
      <c r="E526" s="17"/>
      <c r="F526" s="17"/>
      <c r="G526" s="18"/>
      <c r="H526" s="18"/>
      <c r="I526" s="18"/>
      <c r="J526" s="19"/>
      <c r="K526" s="19"/>
      <c r="O526" s="757"/>
      <c r="T526" s="757"/>
      <c r="BD526" s="19"/>
    </row>
    <row r="527" spans="1:56" s="15" customFormat="1" x14ac:dyDescent="0.4">
      <c r="A527" s="15">
        <v>499</v>
      </c>
      <c r="B527" s="16"/>
      <c r="C527" s="16"/>
      <c r="D527" s="17"/>
      <c r="E527" s="17"/>
      <c r="F527" s="17"/>
      <c r="G527" s="18"/>
      <c r="H527" s="18"/>
      <c r="I527" s="18"/>
      <c r="J527" s="19"/>
      <c r="K527" s="19"/>
      <c r="O527" s="757"/>
      <c r="T527" s="757"/>
      <c r="BD527" s="19"/>
    </row>
    <row r="528" spans="1:56" s="15" customFormat="1" x14ac:dyDescent="0.4">
      <c r="A528" s="15">
        <v>500</v>
      </c>
      <c r="B528" s="16"/>
      <c r="C528" s="16"/>
      <c r="D528" s="17"/>
      <c r="E528" s="17"/>
      <c r="F528" s="17"/>
      <c r="G528" s="18"/>
      <c r="H528" s="18"/>
      <c r="I528" s="18"/>
      <c r="J528" s="19"/>
      <c r="K528" s="19"/>
      <c r="O528" s="757"/>
      <c r="T528" s="757"/>
      <c r="BD528" s="19"/>
    </row>
    <row r="529" spans="1:56" s="15" customFormat="1" x14ac:dyDescent="0.4">
      <c r="A529" s="15">
        <v>501</v>
      </c>
      <c r="B529" s="16"/>
      <c r="C529" s="16"/>
      <c r="D529" s="17"/>
      <c r="E529" s="17"/>
      <c r="F529" s="17"/>
      <c r="G529" s="18"/>
      <c r="H529" s="18"/>
      <c r="I529" s="18"/>
      <c r="J529" s="19"/>
      <c r="K529" s="19"/>
      <c r="O529" s="757"/>
      <c r="T529" s="757"/>
      <c r="BD529" s="19"/>
    </row>
    <row r="530" spans="1:56" s="15" customFormat="1" x14ac:dyDescent="0.4">
      <c r="A530" s="15">
        <v>502</v>
      </c>
      <c r="B530" s="16"/>
      <c r="C530" s="16"/>
      <c r="D530" s="17"/>
      <c r="E530" s="17"/>
      <c r="F530" s="17"/>
      <c r="G530" s="18"/>
      <c r="H530" s="18"/>
      <c r="I530" s="18"/>
      <c r="J530" s="19"/>
      <c r="K530" s="19"/>
      <c r="O530" s="757"/>
      <c r="T530" s="757"/>
      <c r="BD530" s="19"/>
    </row>
    <row r="531" spans="1:56" s="15" customFormat="1" x14ac:dyDescent="0.4">
      <c r="A531" s="15">
        <v>503</v>
      </c>
      <c r="B531" s="16"/>
      <c r="C531" s="16"/>
      <c r="D531" s="17"/>
      <c r="E531" s="17"/>
      <c r="F531" s="17"/>
      <c r="G531" s="18"/>
      <c r="H531" s="18"/>
      <c r="I531" s="18"/>
      <c r="J531" s="19"/>
      <c r="K531" s="19"/>
      <c r="O531" s="757"/>
      <c r="T531" s="757"/>
      <c r="BD531" s="19"/>
    </row>
    <row r="532" spans="1:56" s="15" customFormat="1" x14ac:dyDescent="0.4">
      <c r="A532" s="15">
        <v>504</v>
      </c>
      <c r="B532" s="16"/>
      <c r="C532" s="16"/>
      <c r="D532" s="17"/>
      <c r="E532" s="17"/>
      <c r="F532" s="17"/>
      <c r="G532" s="18"/>
      <c r="H532" s="18"/>
      <c r="I532" s="18"/>
      <c r="J532" s="19"/>
      <c r="K532" s="19"/>
      <c r="O532" s="757"/>
      <c r="T532" s="757"/>
      <c r="BD532" s="19"/>
    </row>
    <row r="533" spans="1:56" s="15" customFormat="1" x14ac:dyDescent="0.4">
      <c r="A533" s="15">
        <v>505</v>
      </c>
      <c r="B533" s="16"/>
      <c r="C533" s="16"/>
      <c r="D533" s="17"/>
      <c r="E533" s="17"/>
      <c r="F533" s="17"/>
      <c r="G533" s="18"/>
      <c r="H533" s="18"/>
      <c r="I533" s="18"/>
      <c r="J533" s="19"/>
      <c r="K533" s="19"/>
      <c r="O533" s="757"/>
      <c r="T533" s="757"/>
      <c r="BD533" s="19"/>
    </row>
    <row r="534" spans="1:56" s="15" customFormat="1" x14ac:dyDescent="0.4">
      <c r="A534" s="15">
        <v>506</v>
      </c>
      <c r="B534" s="16"/>
      <c r="C534" s="16"/>
      <c r="D534" s="17"/>
      <c r="E534" s="17"/>
      <c r="F534" s="17"/>
      <c r="G534" s="18"/>
      <c r="H534" s="18"/>
      <c r="I534" s="18"/>
      <c r="J534" s="19"/>
      <c r="K534" s="19"/>
      <c r="O534" s="757"/>
      <c r="T534" s="757"/>
      <c r="BD534" s="19"/>
    </row>
    <row r="535" spans="1:56" s="15" customFormat="1" x14ac:dyDescent="0.4">
      <c r="A535" s="15">
        <v>507</v>
      </c>
      <c r="B535" s="16"/>
      <c r="C535" s="16"/>
      <c r="D535" s="17"/>
      <c r="E535" s="17"/>
      <c r="F535" s="17"/>
      <c r="G535" s="18"/>
      <c r="H535" s="18"/>
      <c r="I535" s="18"/>
      <c r="J535" s="19"/>
      <c r="K535" s="19"/>
      <c r="O535" s="757"/>
      <c r="T535" s="757"/>
      <c r="BD535" s="19"/>
    </row>
    <row r="536" spans="1:56" s="15" customFormat="1" x14ac:dyDescent="0.4">
      <c r="A536" s="15">
        <v>508</v>
      </c>
      <c r="B536" s="16"/>
      <c r="C536" s="16"/>
      <c r="D536" s="17"/>
      <c r="E536" s="17"/>
      <c r="F536" s="17"/>
      <c r="G536" s="18"/>
      <c r="H536" s="18"/>
      <c r="I536" s="18"/>
      <c r="J536" s="19"/>
      <c r="K536" s="19"/>
      <c r="O536" s="757"/>
      <c r="T536" s="757"/>
      <c r="BD536" s="19"/>
    </row>
    <row r="537" spans="1:56" s="15" customFormat="1" x14ac:dyDescent="0.4">
      <c r="A537" s="15">
        <v>509</v>
      </c>
      <c r="B537" s="16"/>
      <c r="C537" s="16"/>
      <c r="D537" s="17"/>
      <c r="E537" s="17"/>
      <c r="F537" s="17"/>
      <c r="G537" s="18"/>
      <c r="H537" s="18"/>
      <c r="I537" s="18"/>
      <c r="J537" s="19"/>
      <c r="K537" s="19"/>
      <c r="O537" s="757"/>
      <c r="T537" s="757"/>
      <c r="BD537" s="19"/>
    </row>
    <row r="538" spans="1:56" s="15" customFormat="1" x14ac:dyDescent="0.4">
      <c r="A538" s="15">
        <v>510</v>
      </c>
      <c r="B538" s="16"/>
      <c r="C538" s="16"/>
      <c r="D538" s="17"/>
      <c r="E538" s="17"/>
      <c r="F538" s="17"/>
      <c r="G538" s="18"/>
      <c r="H538" s="18"/>
      <c r="I538" s="18"/>
      <c r="J538" s="19"/>
      <c r="K538" s="19"/>
      <c r="O538" s="757"/>
      <c r="T538" s="757"/>
      <c r="BD538" s="19"/>
    </row>
    <row r="539" spans="1:56" s="15" customFormat="1" x14ac:dyDescent="0.4">
      <c r="A539" s="15">
        <v>511</v>
      </c>
      <c r="B539" s="16"/>
      <c r="C539" s="16"/>
      <c r="D539" s="17"/>
      <c r="E539" s="17"/>
      <c r="F539" s="17"/>
      <c r="G539" s="18"/>
      <c r="H539" s="18"/>
      <c r="I539" s="18"/>
      <c r="J539" s="19"/>
      <c r="K539" s="19"/>
      <c r="O539" s="757"/>
      <c r="T539" s="757"/>
      <c r="BD539" s="19"/>
    </row>
    <row r="540" spans="1:56" s="15" customFormat="1" x14ac:dyDescent="0.4">
      <c r="A540" s="15">
        <v>512</v>
      </c>
      <c r="B540" s="16"/>
      <c r="C540" s="16"/>
      <c r="D540" s="17"/>
      <c r="E540" s="17"/>
      <c r="F540" s="17"/>
      <c r="G540" s="18"/>
      <c r="H540" s="18"/>
      <c r="I540" s="18"/>
      <c r="J540" s="19"/>
      <c r="K540" s="19"/>
      <c r="O540" s="757"/>
      <c r="T540" s="757"/>
      <c r="BD540" s="19"/>
    </row>
    <row r="541" spans="1:56" s="15" customFormat="1" x14ac:dyDescent="0.4">
      <c r="A541" s="15">
        <v>513</v>
      </c>
      <c r="B541" s="16"/>
      <c r="C541" s="16"/>
      <c r="D541" s="17"/>
      <c r="E541" s="17"/>
      <c r="F541" s="17"/>
      <c r="G541" s="18"/>
      <c r="H541" s="18"/>
      <c r="I541" s="18"/>
      <c r="J541" s="19"/>
      <c r="K541" s="19"/>
      <c r="O541" s="757"/>
      <c r="T541" s="757"/>
      <c r="BD541" s="19"/>
    </row>
    <row r="542" spans="1:56" s="15" customFormat="1" x14ac:dyDescent="0.4">
      <c r="A542" s="15">
        <v>514</v>
      </c>
      <c r="B542" s="16"/>
      <c r="C542" s="16"/>
      <c r="D542" s="17"/>
      <c r="E542" s="17"/>
      <c r="F542" s="17"/>
      <c r="G542" s="18"/>
      <c r="H542" s="18"/>
      <c r="I542" s="18"/>
      <c r="J542" s="19"/>
      <c r="K542" s="19"/>
      <c r="O542" s="757"/>
      <c r="T542" s="757"/>
      <c r="BD542" s="19"/>
    </row>
    <row r="543" spans="1:56" s="15" customFormat="1" x14ac:dyDescent="0.4">
      <c r="A543" s="15">
        <v>515</v>
      </c>
      <c r="B543" s="16"/>
      <c r="C543" s="16"/>
      <c r="D543" s="17"/>
      <c r="E543" s="17"/>
      <c r="F543" s="17"/>
      <c r="G543" s="18"/>
      <c r="H543" s="18"/>
      <c r="I543" s="18"/>
      <c r="J543" s="19"/>
      <c r="K543" s="19"/>
      <c r="O543" s="757"/>
      <c r="T543" s="757"/>
      <c r="BD543" s="19"/>
    </row>
    <row r="544" spans="1:56" s="15" customFormat="1" x14ac:dyDescent="0.4">
      <c r="A544" s="15">
        <v>516</v>
      </c>
      <c r="B544" s="16"/>
      <c r="C544" s="16"/>
      <c r="D544" s="17"/>
      <c r="E544" s="17"/>
      <c r="F544" s="17"/>
      <c r="G544" s="18"/>
      <c r="H544" s="18"/>
      <c r="I544" s="18"/>
      <c r="J544" s="19"/>
      <c r="K544" s="19"/>
      <c r="O544" s="757"/>
      <c r="T544" s="757"/>
      <c r="BD544" s="19"/>
    </row>
    <row r="545" spans="1:56" s="15" customFormat="1" x14ac:dyDescent="0.4">
      <c r="A545" s="15">
        <v>517</v>
      </c>
      <c r="B545" s="16"/>
      <c r="C545" s="16"/>
      <c r="D545" s="17"/>
      <c r="E545" s="17"/>
      <c r="F545" s="17"/>
      <c r="G545" s="18"/>
      <c r="H545" s="18"/>
      <c r="I545" s="18"/>
      <c r="J545" s="19"/>
      <c r="K545" s="19"/>
      <c r="O545" s="757"/>
      <c r="T545" s="757"/>
      <c r="BD545" s="19"/>
    </row>
    <row r="546" spans="1:56" s="15" customFormat="1" x14ac:dyDescent="0.4">
      <c r="A546" s="15">
        <v>518</v>
      </c>
      <c r="B546" s="16"/>
      <c r="C546" s="16"/>
      <c r="D546" s="17"/>
      <c r="E546" s="17"/>
      <c r="F546" s="17"/>
      <c r="G546" s="18"/>
      <c r="H546" s="18"/>
      <c r="I546" s="18"/>
      <c r="J546" s="19"/>
      <c r="K546" s="19"/>
      <c r="O546" s="757"/>
      <c r="T546" s="757"/>
      <c r="BD546" s="19"/>
    </row>
    <row r="547" spans="1:56" s="15" customFormat="1" x14ac:dyDescent="0.4">
      <c r="A547" s="15">
        <v>519</v>
      </c>
      <c r="B547" s="16"/>
      <c r="C547" s="16"/>
      <c r="D547" s="17"/>
      <c r="E547" s="17"/>
      <c r="F547" s="17"/>
      <c r="G547" s="18"/>
      <c r="H547" s="18"/>
      <c r="I547" s="18"/>
      <c r="J547" s="19"/>
      <c r="K547" s="19"/>
      <c r="O547" s="757"/>
      <c r="T547" s="757"/>
      <c r="BD547" s="19"/>
    </row>
    <row r="548" spans="1:56" s="15" customFormat="1" x14ac:dyDescent="0.4">
      <c r="A548" s="15">
        <v>520</v>
      </c>
      <c r="B548" s="16"/>
      <c r="C548" s="16"/>
      <c r="D548" s="17"/>
      <c r="E548" s="17"/>
      <c r="F548" s="17"/>
      <c r="G548" s="18"/>
      <c r="H548" s="18"/>
      <c r="I548" s="18"/>
      <c r="J548" s="19"/>
      <c r="K548" s="19"/>
      <c r="O548" s="757"/>
      <c r="T548" s="757"/>
      <c r="BD548" s="19"/>
    </row>
    <row r="549" spans="1:56" s="15" customFormat="1" x14ac:dyDescent="0.4">
      <c r="A549" s="15">
        <v>521</v>
      </c>
      <c r="B549" s="16"/>
      <c r="C549" s="16"/>
      <c r="D549" s="17"/>
      <c r="E549" s="17"/>
      <c r="F549" s="17"/>
      <c r="G549" s="18"/>
      <c r="H549" s="18"/>
      <c r="I549" s="18"/>
      <c r="J549" s="19"/>
      <c r="K549" s="19"/>
      <c r="O549" s="757"/>
      <c r="T549" s="757"/>
      <c r="BD549" s="19"/>
    </row>
    <row r="550" spans="1:56" s="15" customFormat="1" x14ac:dyDescent="0.4">
      <c r="A550" s="15">
        <v>522</v>
      </c>
      <c r="B550" s="16"/>
      <c r="C550" s="16"/>
      <c r="D550" s="17"/>
      <c r="E550" s="17"/>
      <c r="F550" s="17"/>
      <c r="G550" s="18"/>
      <c r="H550" s="18"/>
      <c r="I550" s="18"/>
      <c r="J550" s="19"/>
      <c r="K550" s="19"/>
      <c r="O550" s="757"/>
      <c r="T550" s="757"/>
      <c r="BD550" s="19"/>
    </row>
    <row r="551" spans="1:56" s="15" customFormat="1" x14ac:dyDescent="0.4">
      <c r="A551" s="15">
        <v>523</v>
      </c>
      <c r="B551" s="16"/>
      <c r="C551" s="16"/>
      <c r="D551" s="17"/>
      <c r="E551" s="17"/>
      <c r="F551" s="17"/>
      <c r="G551" s="18"/>
      <c r="H551" s="18"/>
      <c r="I551" s="18"/>
      <c r="J551" s="19"/>
      <c r="K551" s="19"/>
      <c r="O551" s="757"/>
      <c r="T551" s="757"/>
      <c r="BD551" s="19"/>
    </row>
    <row r="552" spans="1:56" s="15" customFormat="1" x14ac:dyDescent="0.4">
      <c r="A552" s="15">
        <v>524</v>
      </c>
      <c r="B552" s="16"/>
      <c r="C552" s="16"/>
      <c r="D552" s="17"/>
      <c r="E552" s="17"/>
      <c r="F552" s="17"/>
      <c r="G552" s="18"/>
      <c r="H552" s="18"/>
      <c r="I552" s="18"/>
      <c r="J552" s="19"/>
      <c r="K552" s="19"/>
      <c r="O552" s="757"/>
      <c r="T552" s="757"/>
      <c r="BD552" s="19"/>
    </row>
    <row r="553" spans="1:56" s="15" customFormat="1" x14ac:dyDescent="0.4">
      <c r="A553" s="15">
        <v>525</v>
      </c>
      <c r="B553" s="16"/>
      <c r="C553" s="16"/>
      <c r="D553" s="17"/>
      <c r="E553" s="17"/>
      <c r="F553" s="17"/>
      <c r="G553" s="18"/>
      <c r="H553" s="18"/>
      <c r="I553" s="18"/>
      <c r="J553" s="19"/>
      <c r="K553" s="19"/>
      <c r="O553" s="757"/>
      <c r="T553" s="757"/>
      <c r="BD553" s="19"/>
    </row>
    <row r="554" spans="1:56" s="15" customFormat="1" x14ac:dyDescent="0.4">
      <c r="A554" s="15">
        <v>526</v>
      </c>
      <c r="B554" s="16"/>
      <c r="C554" s="16"/>
      <c r="D554" s="17"/>
      <c r="E554" s="17"/>
      <c r="F554" s="17"/>
      <c r="G554" s="18"/>
      <c r="H554" s="18"/>
      <c r="I554" s="18"/>
      <c r="J554" s="19"/>
      <c r="K554" s="19"/>
      <c r="O554" s="757"/>
      <c r="T554" s="757"/>
      <c r="BD554" s="19"/>
    </row>
    <row r="555" spans="1:56" s="15" customFormat="1" x14ac:dyDescent="0.4">
      <c r="A555" s="15">
        <v>527</v>
      </c>
      <c r="B555" s="16"/>
      <c r="C555" s="16"/>
      <c r="D555" s="17"/>
      <c r="E555" s="17"/>
      <c r="F555" s="17"/>
      <c r="G555" s="18"/>
      <c r="H555" s="18"/>
      <c r="I555" s="18"/>
      <c r="J555" s="19"/>
      <c r="K555" s="19"/>
      <c r="O555" s="757"/>
      <c r="T555" s="757"/>
      <c r="BD555" s="19"/>
    </row>
    <row r="556" spans="1:56" s="15" customFormat="1" x14ac:dyDescent="0.4">
      <c r="A556" s="15">
        <v>528</v>
      </c>
      <c r="B556" s="16"/>
      <c r="C556" s="16"/>
      <c r="D556" s="17"/>
      <c r="E556" s="17"/>
      <c r="F556" s="17"/>
      <c r="G556" s="18"/>
      <c r="H556" s="18"/>
      <c r="I556" s="18"/>
      <c r="J556" s="19"/>
      <c r="K556" s="19"/>
      <c r="O556" s="757"/>
      <c r="T556" s="757"/>
      <c r="BD556" s="19"/>
    </row>
    <row r="557" spans="1:56" s="15" customFormat="1" x14ac:dyDescent="0.4">
      <c r="A557" s="15">
        <v>529</v>
      </c>
      <c r="B557" s="16"/>
      <c r="C557" s="16"/>
      <c r="D557" s="17"/>
      <c r="E557" s="17"/>
      <c r="F557" s="17"/>
      <c r="G557" s="18"/>
      <c r="H557" s="18"/>
      <c r="I557" s="18"/>
      <c r="J557" s="19"/>
      <c r="K557" s="19"/>
      <c r="O557" s="757"/>
      <c r="T557" s="757"/>
      <c r="BD557" s="19"/>
    </row>
    <row r="558" spans="1:56" s="15" customFormat="1" x14ac:dyDescent="0.4">
      <c r="A558" s="15">
        <v>530</v>
      </c>
      <c r="B558" s="16"/>
      <c r="C558" s="16"/>
      <c r="D558" s="17"/>
      <c r="E558" s="17"/>
      <c r="F558" s="17"/>
      <c r="G558" s="18"/>
      <c r="H558" s="18"/>
      <c r="I558" s="18"/>
      <c r="J558" s="19"/>
      <c r="K558" s="19"/>
      <c r="O558" s="757"/>
      <c r="T558" s="757"/>
      <c r="BD558" s="19"/>
    </row>
    <row r="559" spans="1:56" s="15" customFormat="1" x14ac:dyDescent="0.4">
      <c r="A559" s="15">
        <v>531</v>
      </c>
      <c r="B559" s="16"/>
      <c r="C559" s="16"/>
      <c r="D559" s="17"/>
      <c r="E559" s="17"/>
      <c r="F559" s="17"/>
      <c r="G559" s="18"/>
      <c r="H559" s="18"/>
      <c r="I559" s="18"/>
      <c r="J559" s="19"/>
      <c r="K559" s="19"/>
      <c r="O559" s="757"/>
      <c r="T559" s="757"/>
      <c r="BD559" s="19"/>
    </row>
    <row r="560" spans="1:56" s="15" customFormat="1" x14ac:dyDescent="0.4">
      <c r="A560" s="15">
        <v>532</v>
      </c>
      <c r="B560" s="16"/>
      <c r="C560" s="16"/>
      <c r="D560" s="17"/>
      <c r="E560" s="17"/>
      <c r="F560" s="17"/>
      <c r="G560" s="18"/>
      <c r="H560" s="18"/>
      <c r="I560" s="18"/>
      <c r="J560" s="19"/>
      <c r="K560" s="19"/>
      <c r="O560" s="757"/>
      <c r="T560" s="757"/>
      <c r="BD560" s="19"/>
    </row>
    <row r="561" spans="1:56" s="15" customFormat="1" x14ac:dyDescent="0.4">
      <c r="A561" s="15">
        <v>533</v>
      </c>
      <c r="B561" s="16"/>
      <c r="C561" s="16"/>
      <c r="D561" s="17"/>
      <c r="E561" s="17"/>
      <c r="F561" s="17"/>
      <c r="G561" s="18"/>
      <c r="H561" s="18"/>
      <c r="I561" s="18"/>
      <c r="J561" s="19"/>
      <c r="K561" s="19"/>
      <c r="O561" s="757"/>
      <c r="T561" s="757"/>
      <c r="BD561" s="19"/>
    </row>
    <row r="562" spans="1:56" s="15" customFormat="1" x14ac:dyDescent="0.4">
      <c r="A562" s="15">
        <v>534</v>
      </c>
      <c r="B562" s="16"/>
      <c r="C562" s="16"/>
      <c r="D562" s="17"/>
      <c r="E562" s="17"/>
      <c r="F562" s="17"/>
      <c r="G562" s="18"/>
      <c r="H562" s="18"/>
      <c r="I562" s="18"/>
      <c r="J562" s="19"/>
      <c r="K562" s="19"/>
      <c r="O562" s="757"/>
      <c r="T562" s="757"/>
      <c r="BD562" s="19"/>
    </row>
    <row r="563" spans="1:56" s="15" customFormat="1" x14ac:dyDescent="0.4">
      <c r="A563" s="15">
        <v>535</v>
      </c>
      <c r="B563" s="16"/>
      <c r="C563" s="16"/>
      <c r="D563" s="17"/>
      <c r="E563" s="17"/>
      <c r="F563" s="17"/>
      <c r="G563" s="18"/>
      <c r="H563" s="18"/>
      <c r="I563" s="18"/>
      <c r="J563" s="19"/>
      <c r="K563" s="19"/>
      <c r="O563" s="757"/>
      <c r="T563" s="757"/>
      <c r="BD563" s="19"/>
    </row>
    <row r="564" spans="1:56" s="15" customFormat="1" x14ac:dyDescent="0.4">
      <c r="A564" s="15">
        <v>536</v>
      </c>
      <c r="B564" s="16"/>
      <c r="C564" s="16"/>
      <c r="D564" s="17"/>
      <c r="E564" s="17"/>
      <c r="F564" s="17"/>
      <c r="G564" s="18"/>
      <c r="H564" s="18"/>
      <c r="I564" s="18"/>
      <c r="J564" s="19"/>
      <c r="K564" s="19"/>
      <c r="O564" s="757"/>
      <c r="T564" s="757"/>
      <c r="BD564" s="19"/>
    </row>
    <row r="565" spans="1:56" s="15" customFormat="1" x14ac:dyDescent="0.4">
      <c r="A565" s="15">
        <v>537</v>
      </c>
      <c r="B565" s="16"/>
      <c r="C565" s="16"/>
      <c r="D565" s="17"/>
      <c r="E565" s="17"/>
      <c r="F565" s="17"/>
      <c r="G565" s="18"/>
      <c r="H565" s="18"/>
      <c r="I565" s="18"/>
      <c r="J565" s="19"/>
      <c r="K565" s="19"/>
      <c r="O565" s="757"/>
      <c r="T565" s="757"/>
      <c r="BD565" s="19"/>
    </row>
    <row r="566" spans="1:56" s="15" customFormat="1" x14ac:dyDescent="0.4">
      <c r="A566" s="15">
        <v>538</v>
      </c>
      <c r="B566" s="16"/>
      <c r="C566" s="16"/>
      <c r="D566" s="17"/>
      <c r="E566" s="17"/>
      <c r="F566" s="17"/>
      <c r="G566" s="18"/>
      <c r="H566" s="18"/>
      <c r="I566" s="18"/>
      <c r="J566" s="19"/>
      <c r="K566" s="19"/>
      <c r="O566" s="757"/>
      <c r="T566" s="757"/>
      <c r="BD566" s="19"/>
    </row>
    <row r="567" spans="1:56" s="15" customFormat="1" x14ac:dyDescent="0.4">
      <c r="A567" s="15">
        <v>539</v>
      </c>
      <c r="B567" s="16"/>
      <c r="C567" s="16"/>
      <c r="D567" s="17"/>
      <c r="E567" s="17"/>
      <c r="F567" s="17"/>
      <c r="G567" s="18"/>
      <c r="H567" s="18"/>
      <c r="I567" s="18"/>
      <c r="J567" s="19"/>
      <c r="K567" s="19"/>
      <c r="O567" s="757"/>
      <c r="T567" s="757"/>
      <c r="BD567" s="19"/>
    </row>
    <row r="568" spans="1:56" s="15" customFormat="1" x14ac:dyDescent="0.4">
      <c r="A568" s="15">
        <v>540</v>
      </c>
      <c r="B568" s="16"/>
      <c r="C568" s="16"/>
      <c r="D568" s="17"/>
      <c r="E568" s="17"/>
      <c r="F568" s="17"/>
      <c r="G568" s="18"/>
      <c r="H568" s="18"/>
      <c r="I568" s="18"/>
      <c r="J568" s="19"/>
      <c r="K568" s="19"/>
      <c r="O568" s="757"/>
      <c r="T568" s="757"/>
      <c r="BD568" s="19"/>
    </row>
    <row r="569" spans="1:56" s="15" customFormat="1" x14ac:dyDescent="0.4">
      <c r="A569" s="15">
        <v>541</v>
      </c>
      <c r="B569" s="16"/>
      <c r="C569" s="16"/>
      <c r="D569" s="17"/>
      <c r="E569" s="17"/>
      <c r="F569" s="17"/>
      <c r="G569" s="18"/>
      <c r="H569" s="18"/>
      <c r="I569" s="18"/>
      <c r="J569" s="19"/>
      <c r="K569" s="19"/>
      <c r="O569" s="757"/>
      <c r="T569" s="757"/>
      <c r="BD569" s="19"/>
    </row>
    <row r="570" spans="1:56" s="15" customFormat="1" x14ac:dyDescent="0.4">
      <c r="A570" s="15">
        <v>542</v>
      </c>
      <c r="B570" s="16"/>
      <c r="C570" s="16"/>
      <c r="D570" s="17"/>
      <c r="E570" s="17"/>
      <c r="F570" s="17"/>
      <c r="G570" s="18"/>
      <c r="H570" s="18"/>
      <c r="I570" s="18"/>
      <c r="J570" s="19"/>
      <c r="K570" s="19"/>
      <c r="O570" s="757"/>
      <c r="T570" s="757"/>
      <c r="BD570" s="19"/>
    </row>
    <row r="571" spans="1:56" s="15" customFormat="1" x14ac:dyDescent="0.4">
      <c r="A571" s="15">
        <v>543</v>
      </c>
      <c r="B571" s="16"/>
      <c r="C571" s="16"/>
      <c r="D571" s="17"/>
      <c r="E571" s="17"/>
      <c r="F571" s="17"/>
      <c r="G571" s="18"/>
      <c r="H571" s="18"/>
      <c r="I571" s="18"/>
      <c r="J571" s="19"/>
      <c r="K571" s="19"/>
      <c r="O571" s="757"/>
      <c r="T571" s="757"/>
      <c r="BD571" s="19"/>
    </row>
    <row r="572" spans="1:56" s="15" customFormat="1" x14ac:dyDescent="0.4">
      <c r="A572" s="15">
        <v>544</v>
      </c>
      <c r="B572" s="16"/>
      <c r="C572" s="16"/>
      <c r="D572" s="17"/>
      <c r="E572" s="17"/>
      <c r="F572" s="17"/>
      <c r="G572" s="18"/>
      <c r="H572" s="18"/>
      <c r="I572" s="18"/>
      <c r="J572" s="19"/>
      <c r="K572" s="19"/>
      <c r="O572" s="757"/>
      <c r="T572" s="757"/>
      <c r="BD572" s="19"/>
    </row>
    <row r="573" spans="1:56" s="15" customFormat="1" x14ac:dyDescent="0.4">
      <c r="A573" s="15">
        <v>545</v>
      </c>
      <c r="B573" s="16"/>
      <c r="C573" s="16"/>
      <c r="D573" s="17"/>
      <c r="E573" s="17"/>
      <c r="F573" s="17"/>
      <c r="G573" s="18"/>
      <c r="H573" s="18"/>
      <c r="I573" s="18"/>
      <c r="J573" s="19"/>
      <c r="K573" s="19"/>
      <c r="O573" s="757"/>
      <c r="T573" s="757"/>
      <c r="BD573" s="19"/>
    </row>
    <row r="574" spans="1:56" s="15" customFormat="1" x14ac:dyDescent="0.4">
      <c r="A574" s="15">
        <v>546</v>
      </c>
      <c r="B574" s="16"/>
      <c r="C574" s="16"/>
      <c r="D574" s="17"/>
      <c r="E574" s="17"/>
      <c r="F574" s="17"/>
      <c r="G574" s="18"/>
      <c r="H574" s="18"/>
      <c r="I574" s="18"/>
      <c r="J574" s="19"/>
      <c r="K574" s="19"/>
      <c r="O574" s="757"/>
      <c r="T574" s="757"/>
      <c r="BD574" s="19"/>
    </row>
    <row r="575" spans="1:56" s="15" customFormat="1" x14ac:dyDescent="0.4">
      <c r="A575" s="15">
        <v>547</v>
      </c>
      <c r="B575" s="16"/>
      <c r="C575" s="16"/>
      <c r="D575" s="17"/>
      <c r="E575" s="17"/>
      <c r="F575" s="17"/>
      <c r="G575" s="18"/>
      <c r="H575" s="18"/>
      <c r="I575" s="18"/>
      <c r="J575" s="19"/>
      <c r="K575" s="19"/>
      <c r="O575" s="757"/>
      <c r="T575" s="757"/>
      <c r="BD575" s="19"/>
    </row>
    <row r="576" spans="1:56" s="15" customFormat="1" x14ac:dyDescent="0.4">
      <c r="A576" s="15">
        <v>548</v>
      </c>
      <c r="B576" s="16"/>
      <c r="C576" s="16"/>
      <c r="D576" s="17"/>
      <c r="E576" s="17"/>
      <c r="F576" s="17"/>
      <c r="G576" s="18"/>
      <c r="H576" s="18"/>
      <c r="I576" s="18"/>
      <c r="J576" s="19"/>
      <c r="K576" s="19"/>
      <c r="O576" s="757"/>
      <c r="T576" s="757"/>
      <c r="BD576" s="19"/>
    </row>
    <row r="577" spans="1:56" s="15" customFormat="1" x14ac:dyDescent="0.4">
      <c r="A577" s="15">
        <v>549</v>
      </c>
      <c r="B577" s="16"/>
      <c r="C577" s="16"/>
      <c r="D577" s="17"/>
      <c r="E577" s="17"/>
      <c r="F577" s="17"/>
      <c r="G577" s="18"/>
      <c r="H577" s="18"/>
      <c r="I577" s="18"/>
      <c r="J577" s="19"/>
      <c r="K577" s="19"/>
      <c r="O577" s="757"/>
      <c r="T577" s="757"/>
      <c r="BD577" s="19"/>
    </row>
    <row r="578" spans="1:56" s="15" customFormat="1" x14ac:dyDescent="0.4">
      <c r="A578" s="15">
        <v>550</v>
      </c>
      <c r="B578" s="16"/>
      <c r="C578" s="16"/>
      <c r="D578" s="17"/>
      <c r="E578" s="17"/>
      <c r="F578" s="17"/>
      <c r="G578" s="18"/>
      <c r="H578" s="18"/>
      <c r="I578" s="18"/>
      <c r="J578" s="19"/>
      <c r="K578" s="19"/>
      <c r="O578" s="757"/>
      <c r="T578" s="757"/>
      <c r="BD578" s="19"/>
    </row>
    <row r="579" spans="1:56" s="15" customFormat="1" x14ac:dyDescent="0.4">
      <c r="A579" s="15">
        <v>551</v>
      </c>
      <c r="B579" s="16"/>
      <c r="C579" s="16"/>
      <c r="D579" s="17"/>
      <c r="E579" s="17"/>
      <c r="F579" s="17"/>
      <c r="G579" s="18"/>
      <c r="H579" s="18"/>
      <c r="I579" s="18"/>
      <c r="J579" s="19"/>
      <c r="K579" s="19"/>
      <c r="O579" s="757"/>
      <c r="T579" s="757"/>
      <c r="BD579" s="19"/>
    </row>
    <row r="580" spans="1:56" s="15" customFormat="1" x14ac:dyDescent="0.4">
      <c r="A580" s="15">
        <v>552</v>
      </c>
      <c r="B580" s="16"/>
      <c r="C580" s="16"/>
      <c r="D580" s="17"/>
      <c r="E580" s="17"/>
      <c r="F580" s="17"/>
      <c r="G580" s="18"/>
      <c r="H580" s="18"/>
      <c r="I580" s="18"/>
      <c r="J580" s="19"/>
      <c r="K580" s="19"/>
      <c r="O580" s="757"/>
      <c r="T580" s="757"/>
      <c r="BD580" s="19"/>
    </row>
    <row r="581" spans="1:56" s="15" customFormat="1" x14ac:dyDescent="0.4">
      <c r="A581" s="15">
        <v>553</v>
      </c>
      <c r="B581" s="16"/>
      <c r="C581" s="16"/>
      <c r="D581" s="17"/>
      <c r="E581" s="17"/>
      <c r="F581" s="17"/>
      <c r="G581" s="18"/>
      <c r="H581" s="18"/>
      <c r="I581" s="18"/>
      <c r="J581" s="19"/>
      <c r="K581" s="19"/>
      <c r="O581" s="757"/>
      <c r="T581" s="757"/>
      <c r="BD581" s="19"/>
    </row>
    <row r="582" spans="1:56" s="15" customFormat="1" x14ac:dyDescent="0.4">
      <c r="A582" s="15">
        <v>554</v>
      </c>
      <c r="B582" s="16"/>
      <c r="C582" s="16"/>
      <c r="D582" s="17"/>
      <c r="E582" s="17"/>
      <c r="F582" s="17"/>
      <c r="G582" s="18"/>
      <c r="H582" s="18"/>
      <c r="I582" s="18"/>
      <c r="J582" s="19"/>
      <c r="K582" s="19"/>
      <c r="O582" s="757"/>
      <c r="T582" s="757"/>
      <c r="BD582" s="19"/>
    </row>
    <row r="583" spans="1:56" s="15" customFormat="1" x14ac:dyDescent="0.4">
      <c r="A583" s="15">
        <v>555</v>
      </c>
      <c r="B583" s="16"/>
      <c r="C583" s="16"/>
      <c r="D583" s="17"/>
      <c r="E583" s="17"/>
      <c r="F583" s="17"/>
      <c r="G583" s="18"/>
      <c r="H583" s="18"/>
      <c r="I583" s="18"/>
      <c r="J583" s="19"/>
      <c r="K583" s="19"/>
      <c r="O583" s="757"/>
      <c r="T583" s="757"/>
      <c r="BD583" s="19"/>
    </row>
    <row r="584" spans="1:56" s="15" customFormat="1" x14ac:dyDescent="0.4">
      <c r="A584" s="15">
        <v>556</v>
      </c>
      <c r="B584" s="16"/>
      <c r="C584" s="16"/>
      <c r="D584" s="17"/>
      <c r="E584" s="17"/>
      <c r="F584" s="17"/>
      <c r="G584" s="18"/>
      <c r="H584" s="18"/>
      <c r="I584" s="18"/>
      <c r="J584" s="19"/>
      <c r="K584" s="19"/>
      <c r="O584" s="757"/>
      <c r="T584" s="757"/>
      <c r="BD584" s="19"/>
    </row>
    <row r="585" spans="1:56" s="15" customFormat="1" x14ac:dyDescent="0.4">
      <c r="A585" s="15">
        <v>557</v>
      </c>
      <c r="B585" s="16"/>
      <c r="C585" s="16"/>
      <c r="D585" s="17"/>
      <c r="E585" s="17"/>
      <c r="F585" s="17"/>
      <c r="G585" s="18"/>
      <c r="H585" s="18"/>
      <c r="I585" s="18"/>
      <c r="J585" s="19"/>
      <c r="K585" s="19"/>
      <c r="O585" s="757"/>
      <c r="T585" s="757"/>
      <c r="BD585" s="19"/>
    </row>
    <row r="586" spans="1:56" s="15" customFormat="1" x14ac:dyDescent="0.4">
      <c r="A586" s="15">
        <v>558</v>
      </c>
      <c r="B586" s="16"/>
      <c r="C586" s="16"/>
      <c r="D586" s="17"/>
      <c r="E586" s="17"/>
      <c r="F586" s="17"/>
      <c r="G586" s="18"/>
      <c r="H586" s="18"/>
      <c r="I586" s="18"/>
      <c r="J586" s="19"/>
      <c r="K586" s="19"/>
      <c r="O586" s="757"/>
      <c r="T586" s="757"/>
      <c r="BD586" s="19"/>
    </row>
    <row r="587" spans="1:56" s="15" customFormat="1" x14ac:dyDescent="0.4">
      <c r="A587" s="15">
        <v>559</v>
      </c>
      <c r="B587" s="16"/>
      <c r="C587" s="16"/>
      <c r="D587" s="17"/>
      <c r="E587" s="17"/>
      <c r="F587" s="17"/>
      <c r="G587" s="18"/>
      <c r="H587" s="18"/>
      <c r="I587" s="18"/>
      <c r="J587" s="19"/>
      <c r="K587" s="19"/>
      <c r="O587" s="757"/>
      <c r="T587" s="757"/>
      <c r="BD587" s="19"/>
    </row>
    <row r="588" spans="1:56" s="15" customFormat="1" x14ac:dyDescent="0.4">
      <c r="A588" s="15">
        <v>560</v>
      </c>
      <c r="B588" s="16"/>
      <c r="C588" s="16"/>
      <c r="D588" s="17"/>
      <c r="E588" s="17"/>
      <c r="F588" s="17"/>
      <c r="G588" s="18"/>
      <c r="H588" s="18"/>
      <c r="I588" s="18"/>
      <c r="J588" s="19"/>
      <c r="K588" s="19"/>
      <c r="O588" s="757"/>
      <c r="T588" s="757"/>
      <c r="BD588" s="19"/>
    </row>
    <row r="589" spans="1:56" s="15" customFormat="1" x14ac:dyDescent="0.4">
      <c r="A589" s="15">
        <v>561</v>
      </c>
      <c r="B589" s="16"/>
      <c r="C589" s="16"/>
      <c r="D589" s="17"/>
      <c r="E589" s="17"/>
      <c r="F589" s="17"/>
      <c r="G589" s="18"/>
      <c r="H589" s="18"/>
      <c r="I589" s="18"/>
      <c r="J589" s="19"/>
      <c r="K589" s="19"/>
      <c r="O589" s="757"/>
      <c r="T589" s="757"/>
      <c r="BD589" s="19"/>
    </row>
    <row r="590" spans="1:56" s="15" customFormat="1" x14ac:dyDescent="0.4">
      <c r="A590" s="15">
        <v>562</v>
      </c>
      <c r="B590" s="16"/>
      <c r="C590" s="16"/>
      <c r="D590" s="17"/>
      <c r="E590" s="17"/>
      <c r="F590" s="17"/>
      <c r="G590" s="18"/>
      <c r="H590" s="18"/>
      <c r="I590" s="18"/>
      <c r="J590" s="19"/>
      <c r="K590" s="19"/>
      <c r="O590" s="757"/>
      <c r="T590" s="757"/>
      <c r="BD590" s="19"/>
    </row>
    <row r="591" spans="1:56" s="15" customFormat="1" x14ac:dyDescent="0.4">
      <c r="A591" s="15">
        <v>563</v>
      </c>
      <c r="B591" s="16"/>
      <c r="C591" s="16"/>
      <c r="D591" s="17"/>
      <c r="E591" s="17"/>
      <c r="F591" s="17"/>
      <c r="G591" s="18"/>
      <c r="H591" s="18"/>
      <c r="I591" s="18"/>
      <c r="J591" s="19"/>
      <c r="K591" s="19"/>
      <c r="O591" s="757"/>
      <c r="T591" s="757"/>
      <c r="BD591" s="19"/>
    </row>
    <row r="592" spans="1:56" s="15" customFormat="1" x14ac:dyDescent="0.4">
      <c r="A592" s="15">
        <v>564</v>
      </c>
      <c r="B592" s="16"/>
      <c r="C592" s="16"/>
      <c r="D592" s="17"/>
      <c r="E592" s="17"/>
      <c r="F592" s="17"/>
      <c r="G592" s="18"/>
      <c r="H592" s="18"/>
      <c r="I592" s="18"/>
      <c r="J592" s="19"/>
      <c r="K592" s="19"/>
      <c r="O592" s="757"/>
      <c r="T592" s="757"/>
      <c r="BD592" s="19"/>
    </row>
    <row r="593" spans="1:56" s="15" customFormat="1" x14ac:dyDescent="0.4">
      <c r="A593" s="15">
        <v>565</v>
      </c>
      <c r="B593" s="16"/>
      <c r="C593" s="16"/>
      <c r="D593" s="17"/>
      <c r="E593" s="17"/>
      <c r="F593" s="17"/>
      <c r="G593" s="18"/>
      <c r="H593" s="18"/>
      <c r="I593" s="18"/>
      <c r="J593" s="19"/>
      <c r="K593" s="19"/>
      <c r="O593" s="757"/>
      <c r="T593" s="757"/>
      <c r="BD593" s="19"/>
    </row>
    <row r="594" spans="1:56" s="15" customFormat="1" x14ac:dyDescent="0.4">
      <c r="A594" s="15">
        <v>566</v>
      </c>
      <c r="B594" s="16"/>
      <c r="C594" s="16"/>
      <c r="D594" s="17"/>
      <c r="E594" s="17"/>
      <c r="F594" s="17"/>
      <c r="G594" s="18"/>
      <c r="H594" s="18"/>
      <c r="I594" s="18"/>
      <c r="J594" s="19"/>
      <c r="K594" s="19"/>
      <c r="O594" s="757"/>
      <c r="T594" s="757"/>
      <c r="BD594" s="19"/>
    </row>
    <row r="595" spans="1:56" s="15" customFormat="1" x14ac:dyDescent="0.4">
      <c r="A595" s="15">
        <v>567</v>
      </c>
      <c r="B595" s="16"/>
      <c r="C595" s="16"/>
      <c r="D595" s="17"/>
      <c r="E595" s="17"/>
      <c r="F595" s="17"/>
      <c r="G595" s="18"/>
      <c r="H595" s="18"/>
      <c r="I595" s="18"/>
      <c r="J595" s="19"/>
      <c r="K595" s="19"/>
      <c r="O595" s="757"/>
      <c r="T595" s="757"/>
      <c r="BD595" s="19"/>
    </row>
    <row r="596" spans="1:56" s="15" customFormat="1" x14ac:dyDescent="0.4">
      <c r="A596" s="15">
        <v>568</v>
      </c>
      <c r="B596" s="16"/>
      <c r="C596" s="16"/>
      <c r="D596" s="17"/>
      <c r="E596" s="17"/>
      <c r="F596" s="17"/>
      <c r="G596" s="18"/>
      <c r="H596" s="18"/>
      <c r="I596" s="18"/>
      <c r="J596" s="19"/>
      <c r="K596" s="19"/>
      <c r="O596" s="757"/>
      <c r="T596" s="757"/>
      <c r="BD596" s="19"/>
    </row>
    <row r="597" spans="1:56" s="15" customFormat="1" x14ac:dyDescent="0.4">
      <c r="A597" s="15">
        <v>569</v>
      </c>
      <c r="B597" s="16"/>
      <c r="C597" s="16"/>
      <c r="D597" s="17"/>
      <c r="E597" s="17"/>
      <c r="F597" s="17"/>
      <c r="G597" s="18"/>
      <c r="H597" s="18"/>
      <c r="I597" s="18"/>
      <c r="J597" s="19"/>
      <c r="K597" s="19"/>
      <c r="O597" s="757"/>
      <c r="T597" s="757"/>
      <c r="BD597" s="19"/>
    </row>
    <row r="598" spans="1:56" s="15" customFormat="1" x14ac:dyDescent="0.4">
      <c r="A598" s="15">
        <v>570</v>
      </c>
      <c r="B598" s="16"/>
      <c r="C598" s="16"/>
      <c r="D598" s="17"/>
      <c r="E598" s="17"/>
      <c r="F598" s="17"/>
      <c r="G598" s="18"/>
      <c r="H598" s="18"/>
      <c r="I598" s="18"/>
      <c r="J598" s="19"/>
      <c r="K598" s="19"/>
      <c r="O598" s="757"/>
      <c r="T598" s="757"/>
      <c r="BD598" s="19"/>
    </row>
    <row r="599" spans="1:56" s="15" customFormat="1" x14ac:dyDescent="0.4">
      <c r="A599" s="15">
        <v>571</v>
      </c>
      <c r="B599" s="16"/>
      <c r="C599" s="16"/>
      <c r="D599" s="17"/>
      <c r="E599" s="17"/>
      <c r="F599" s="17"/>
      <c r="G599" s="18"/>
      <c r="H599" s="18"/>
      <c r="I599" s="18"/>
      <c r="J599" s="19"/>
      <c r="K599" s="19"/>
      <c r="O599" s="757"/>
      <c r="T599" s="757"/>
      <c r="BD599" s="19"/>
    </row>
    <row r="600" spans="1:56" s="15" customFormat="1" x14ac:dyDescent="0.4">
      <c r="A600" s="15">
        <v>572</v>
      </c>
      <c r="B600" s="16"/>
      <c r="C600" s="16"/>
      <c r="D600" s="17"/>
      <c r="E600" s="17"/>
      <c r="F600" s="17"/>
      <c r="G600" s="18"/>
      <c r="H600" s="18"/>
      <c r="I600" s="18"/>
      <c r="J600" s="19"/>
      <c r="K600" s="19"/>
      <c r="O600" s="757"/>
      <c r="T600" s="757"/>
      <c r="BD600" s="19"/>
    </row>
    <row r="601" spans="1:56" s="15" customFormat="1" x14ac:dyDescent="0.4">
      <c r="A601" s="15">
        <v>573</v>
      </c>
      <c r="B601" s="16"/>
      <c r="C601" s="16"/>
      <c r="D601" s="17"/>
      <c r="E601" s="17"/>
      <c r="F601" s="17"/>
      <c r="G601" s="18"/>
      <c r="H601" s="18"/>
      <c r="I601" s="18"/>
      <c r="J601" s="19"/>
      <c r="K601" s="19"/>
      <c r="O601" s="757"/>
      <c r="T601" s="757"/>
      <c r="BD601" s="19"/>
    </row>
    <row r="602" spans="1:56" s="15" customFormat="1" x14ac:dyDescent="0.4">
      <c r="A602" s="15">
        <v>574</v>
      </c>
      <c r="B602" s="16"/>
      <c r="C602" s="16"/>
      <c r="D602" s="17"/>
      <c r="E602" s="17"/>
      <c r="F602" s="17"/>
      <c r="G602" s="18"/>
      <c r="H602" s="18"/>
      <c r="I602" s="18"/>
      <c r="J602" s="19"/>
      <c r="K602" s="19"/>
      <c r="O602" s="757"/>
      <c r="T602" s="757"/>
      <c r="BD602" s="19"/>
    </row>
    <row r="603" spans="1:56" s="15" customFormat="1" x14ac:dyDescent="0.4">
      <c r="A603" s="15">
        <v>575</v>
      </c>
      <c r="B603" s="16"/>
      <c r="C603" s="16"/>
      <c r="D603" s="17"/>
      <c r="E603" s="17"/>
      <c r="F603" s="17"/>
      <c r="G603" s="18"/>
      <c r="H603" s="18"/>
      <c r="I603" s="18"/>
      <c r="J603" s="19"/>
      <c r="K603" s="19"/>
      <c r="O603" s="757"/>
      <c r="T603" s="757"/>
      <c r="BD603" s="19"/>
    </row>
    <row r="604" spans="1:56" s="15" customFormat="1" x14ac:dyDescent="0.4">
      <c r="A604" s="15">
        <v>576</v>
      </c>
      <c r="B604" s="16"/>
      <c r="C604" s="16"/>
      <c r="D604" s="17"/>
      <c r="E604" s="17"/>
      <c r="F604" s="17"/>
      <c r="G604" s="18"/>
      <c r="H604" s="18"/>
      <c r="I604" s="18"/>
      <c r="J604" s="19"/>
      <c r="K604" s="19"/>
      <c r="O604" s="757"/>
      <c r="T604" s="757"/>
      <c r="BD604" s="19"/>
    </row>
    <row r="605" spans="1:56" s="15" customFormat="1" x14ac:dyDescent="0.4">
      <c r="A605" s="15">
        <v>577</v>
      </c>
      <c r="B605" s="16"/>
      <c r="C605" s="16"/>
      <c r="D605" s="17"/>
      <c r="E605" s="17"/>
      <c r="F605" s="17"/>
      <c r="G605" s="18"/>
      <c r="H605" s="18"/>
      <c r="I605" s="18"/>
      <c r="J605" s="19"/>
      <c r="K605" s="19"/>
      <c r="O605" s="757"/>
      <c r="T605" s="757"/>
      <c r="BD605" s="19"/>
    </row>
    <row r="606" spans="1:56" s="15" customFormat="1" x14ac:dyDescent="0.4">
      <c r="A606" s="15">
        <v>578</v>
      </c>
      <c r="B606" s="16"/>
      <c r="C606" s="16"/>
      <c r="D606" s="17"/>
      <c r="E606" s="17"/>
      <c r="F606" s="17"/>
      <c r="G606" s="18"/>
      <c r="H606" s="18"/>
      <c r="I606" s="18"/>
      <c r="J606" s="19"/>
      <c r="K606" s="19"/>
      <c r="O606" s="757"/>
      <c r="T606" s="757"/>
      <c r="BD606" s="19"/>
    </row>
    <row r="607" spans="1:56" s="15" customFormat="1" x14ac:dyDescent="0.4">
      <c r="A607" s="15">
        <v>579</v>
      </c>
      <c r="B607" s="16"/>
      <c r="C607" s="16"/>
      <c r="D607" s="17"/>
      <c r="E607" s="17"/>
      <c r="F607" s="17"/>
      <c r="G607" s="18"/>
      <c r="H607" s="18"/>
      <c r="I607" s="18"/>
      <c r="J607" s="19"/>
      <c r="K607" s="19"/>
      <c r="O607" s="757"/>
      <c r="T607" s="757"/>
      <c r="BD607" s="19"/>
    </row>
    <row r="608" spans="1:56" s="15" customFormat="1" x14ac:dyDescent="0.4">
      <c r="A608" s="15">
        <v>580</v>
      </c>
      <c r="B608" s="16"/>
      <c r="C608" s="16"/>
      <c r="D608" s="17"/>
      <c r="E608" s="17"/>
      <c r="F608" s="17"/>
      <c r="G608" s="18"/>
      <c r="H608" s="18"/>
      <c r="I608" s="18"/>
      <c r="J608" s="19"/>
      <c r="K608" s="19"/>
      <c r="O608" s="757"/>
      <c r="T608" s="757"/>
      <c r="BD608" s="19"/>
    </row>
    <row r="609" spans="1:56" s="15" customFormat="1" x14ac:dyDescent="0.4">
      <c r="A609" s="15">
        <v>581</v>
      </c>
      <c r="B609" s="16"/>
      <c r="C609" s="16"/>
      <c r="D609" s="17"/>
      <c r="E609" s="17"/>
      <c r="F609" s="17"/>
      <c r="G609" s="18"/>
      <c r="H609" s="18"/>
      <c r="I609" s="18"/>
      <c r="J609" s="19"/>
      <c r="K609" s="19"/>
      <c r="O609" s="757"/>
      <c r="T609" s="757"/>
      <c r="BD609" s="19"/>
    </row>
    <row r="610" spans="1:56" s="15" customFormat="1" x14ac:dyDescent="0.4">
      <c r="A610" s="15">
        <v>582</v>
      </c>
      <c r="B610" s="16"/>
      <c r="C610" s="16"/>
      <c r="D610" s="17"/>
      <c r="E610" s="17"/>
      <c r="F610" s="17"/>
      <c r="G610" s="18"/>
      <c r="H610" s="18"/>
      <c r="I610" s="18"/>
      <c r="J610" s="19"/>
      <c r="K610" s="19"/>
      <c r="O610" s="757"/>
      <c r="T610" s="757"/>
      <c r="BD610" s="19"/>
    </row>
    <row r="611" spans="1:56" s="15" customFormat="1" x14ac:dyDescent="0.4">
      <c r="A611" s="15">
        <v>583</v>
      </c>
      <c r="B611" s="16"/>
      <c r="C611" s="16"/>
      <c r="D611" s="17"/>
      <c r="E611" s="17"/>
      <c r="F611" s="17"/>
      <c r="G611" s="18"/>
      <c r="H611" s="18"/>
      <c r="I611" s="18"/>
      <c r="J611" s="19"/>
      <c r="K611" s="19"/>
      <c r="O611" s="757"/>
      <c r="T611" s="757"/>
      <c r="BD611" s="19"/>
    </row>
    <row r="612" spans="1:56" s="15" customFormat="1" x14ac:dyDescent="0.4">
      <c r="A612" s="15">
        <v>584</v>
      </c>
      <c r="B612" s="16"/>
      <c r="C612" s="16"/>
      <c r="D612" s="17"/>
      <c r="E612" s="17"/>
      <c r="F612" s="17"/>
      <c r="G612" s="18"/>
      <c r="H612" s="18"/>
      <c r="I612" s="18"/>
      <c r="J612" s="19"/>
      <c r="K612" s="19"/>
      <c r="O612" s="757"/>
      <c r="T612" s="757"/>
      <c r="BD612" s="19"/>
    </row>
    <row r="613" spans="1:56" s="15" customFormat="1" x14ac:dyDescent="0.4">
      <c r="A613" s="15">
        <v>585</v>
      </c>
      <c r="B613" s="16"/>
      <c r="C613" s="16"/>
      <c r="D613" s="17"/>
      <c r="E613" s="17"/>
      <c r="F613" s="17"/>
      <c r="G613" s="18"/>
      <c r="H613" s="18"/>
      <c r="I613" s="18"/>
      <c r="J613" s="19"/>
      <c r="K613" s="19"/>
      <c r="O613" s="757"/>
      <c r="T613" s="757"/>
      <c r="BD613" s="19"/>
    </row>
    <row r="614" spans="1:56" s="15" customFormat="1" x14ac:dyDescent="0.4">
      <c r="A614" s="15">
        <v>586</v>
      </c>
      <c r="B614" s="16"/>
      <c r="C614" s="16"/>
      <c r="D614" s="17"/>
      <c r="E614" s="17"/>
      <c r="F614" s="17"/>
      <c r="G614" s="18"/>
      <c r="H614" s="18"/>
      <c r="I614" s="18"/>
      <c r="J614" s="19"/>
      <c r="K614" s="19"/>
      <c r="O614" s="757"/>
      <c r="T614" s="757"/>
      <c r="BD614" s="19"/>
    </row>
    <row r="615" spans="1:56" s="15" customFormat="1" x14ac:dyDescent="0.4">
      <c r="A615" s="15">
        <v>587</v>
      </c>
      <c r="B615" s="16"/>
      <c r="C615" s="16"/>
      <c r="D615" s="17"/>
      <c r="E615" s="17"/>
      <c r="F615" s="17"/>
      <c r="G615" s="18"/>
      <c r="H615" s="18"/>
      <c r="I615" s="18"/>
      <c r="J615" s="19"/>
      <c r="K615" s="19"/>
      <c r="O615" s="757"/>
      <c r="T615" s="757"/>
      <c r="BD615" s="19"/>
    </row>
    <row r="616" spans="1:56" s="15" customFormat="1" x14ac:dyDescent="0.4">
      <c r="A616" s="15">
        <v>588</v>
      </c>
      <c r="B616" s="16"/>
      <c r="C616" s="16"/>
      <c r="D616" s="17"/>
      <c r="E616" s="17"/>
      <c r="F616" s="17"/>
      <c r="G616" s="18"/>
      <c r="H616" s="18"/>
      <c r="I616" s="18"/>
      <c r="J616" s="19"/>
      <c r="K616" s="19"/>
      <c r="O616" s="757"/>
      <c r="T616" s="757"/>
      <c r="BD616" s="19"/>
    </row>
    <row r="617" spans="1:56" s="15" customFormat="1" x14ac:dyDescent="0.4">
      <c r="A617" s="15">
        <v>589</v>
      </c>
      <c r="B617" s="16"/>
      <c r="C617" s="16"/>
      <c r="D617" s="17"/>
      <c r="E617" s="17"/>
      <c r="F617" s="17"/>
      <c r="G617" s="18"/>
      <c r="H617" s="18"/>
      <c r="I617" s="18"/>
      <c r="J617" s="19"/>
      <c r="K617" s="19"/>
      <c r="O617" s="757"/>
      <c r="T617" s="757"/>
      <c r="BD617" s="19"/>
    </row>
    <row r="618" spans="1:56" s="15" customFormat="1" x14ac:dyDescent="0.4">
      <c r="A618" s="15">
        <v>590</v>
      </c>
      <c r="B618" s="16"/>
      <c r="C618" s="16"/>
      <c r="D618" s="17"/>
      <c r="E618" s="17"/>
      <c r="F618" s="17"/>
      <c r="G618" s="18"/>
      <c r="H618" s="18"/>
      <c r="I618" s="18"/>
      <c r="J618" s="19"/>
      <c r="K618" s="19"/>
      <c r="O618" s="757"/>
      <c r="T618" s="757"/>
      <c r="BD618" s="19"/>
    </row>
    <row r="619" spans="1:56" s="15" customFormat="1" x14ac:dyDescent="0.4">
      <c r="A619" s="15">
        <v>591</v>
      </c>
      <c r="B619" s="16"/>
      <c r="C619" s="16"/>
      <c r="D619" s="17"/>
      <c r="E619" s="17"/>
      <c r="F619" s="17"/>
      <c r="G619" s="18"/>
      <c r="H619" s="18"/>
      <c r="I619" s="18"/>
      <c r="J619" s="19"/>
      <c r="K619" s="19"/>
      <c r="O619" s="757"/>
      <c r="T619" s="757"/>
      <c r="BD619" s="19"/>
    </row>
    <row r="620" spans="1:56" s="15" customFormat="1" x14ac:dyDescent="0.4">
      <c r="A620" s="15">
        <v>592</v>
      </c>
      <c r="B620" s="16"/>
      <c r="C620" s="16"/>
      <c r="D620" s="17"/>
      <c r="E620" s="17"/>
      <c r="F620" s="17"/>
      <c r="G620" s="18"/>
      <c r="H620" s="18"/>
      <c r="I620" s="18"/>
      <c r="J620" s="19"/>
      <c r="K620" s="19"/>
      <c r="O620" s="757"/>
      <c r="T620" s="757"/>
      <c r="BD620" s="19"/>
    </row>
    <row r="621" spans="1:56" s="15" customFormat="1" x14ac:dyDescent="0.4">
      <c r="A621" s="15">
        <v>593</v>
      </c>
      <c r="B621" s="16"/>
      <c r="C621" s="16"/>
      <c r="D621" s="17"/>
      <c r="E621" s="17"/>
      <c r="F621" s="17"/>
      <c r="G621" s="18"/>
      <c r="H621" s="18"/>
      <c r="I621" s="18"/>
      <c r="J621" s="19"/>
      <c r="K621" s="19"/>
      <c r="O621" s="757"/>
      <c r="T621" s="757"/>
      <c r="BD621" s="19"/>
    </row>
    <row r="622" spans="1:56" s="15" customFormat="1" x14ac:dyDescent="0.4">
      <c r="A622" s="15">
        <v>594</v>
      </c>
      <c r="B622" s="16"/>
      <c r="C622" s="16"/>
      <c r="D622" s="17"/>
      <c r="E622" s="17"/>
      <c r="F622" s="17"/>
      <c r="G622" s="18"/>
      <c r="H622" s="18"/>
      <c r="I622" s="18"/>
      <c r="J622" s="19"/>
      <c r="K622" s="19"/>
      <c r="O622" s="757"/>
      <c r="T622" s="757"/>
      <c r="BD622" s="19"/>
    </row>
    <row r="623" spans="1:56" s="15" customFormat="1" x14ac:dyDescent="0.4">
      <c r="A623" s="15">
        <v>595</v>
      </c>
      <c r="B623" s="16"/>
      <c r="C623" s="16"/>
      <c r="D623" s="17"/>
      <c r="E623" s="17"/>
      <c r="F623" s="17"/>
      <c r="G623" s="18"/>
      <c r="H623" s="18"/>
      <c r="I623" s="18"/>
      <c r="J623" s="19"/>
      <c r="K623" s="19"/>
      <c r="O623" s="757"/>
      <c r="T623" s="757"/>
      <c r="BD623" s="19"/>
    </row>
    <row r="624" spans="1:56" s="15" customFormat="1" x14ac:dyDescent="0.4">
      <c r="A624" s="15">
        <v>596</v>
      </c>
      <c r="B624" s="16"/>
      <c r="C624" s="16"/>
      <c r="D624" s="17"/>
      <c r="E624" s="17"/>
      <c r="F624" s="17"/>
      <c r="G624" s="18"/>
      <c r="H624" s="18"/>
      <c r="I624" s="18"/>
      <c r="J624" s="19"/>
      <c r="K624" s="19"/>
      <c r="O624" s="757"/>
      <c r="T624" s="757"/>
      <c r="BD624" s="19"/>
    </row>
    <row r="625" spans="1:56" s="15" customFormat="1" x14ac:dyDescent="0.4">
      <c r="A625" s="15">
        <v>597</v>
      </c>
      <c r="B625" s="16"/>
      <c r="C625" s="16"/>
      <c r="D625" s="17"/>
      <c r="E625" s="17"/>
      <c r="F625" s="17"/>
      <c r="G625" s="18"/>
      <c r="H625" s="18"/>
      <c r="I625" s="18"/>
      <c r="J625" s="19"/>
      <c r="K625" s="19"/>
      <c r="O625" s="757"/>
      <c r="T625" s="757"/>
      <c r="BD625" s="19"/>
    </row>
    <row r="626" spans="1:56" s="15" customFormat="1" x14ac:dyDescent="0.4">
      <c r="A626" s="15">
        <v>598</v>
      </c>
      <c r="B626" s="16"/>
      <c r="C626" s="16"/>
      <c r="D626" s="17"/>
      <c r="E626" s="17"/>
      <c r="F626" s="17"/>
      <c r="G626" s="18"/>
      <c r="H626" s="18"/>
      <c r="I626" s="18"/>
      <c r="J626" s="19"/>
      <c r="K626" s="19"/>
      <c r="O626" s="757"/>
      <c r="T626" s="757"/>
      <c r="BD626" s="19"/>
    </row>
    <row r="627" spans="1:56" s="15" customFormat="1" x14ac:dyDescent="0.4">
      <c r="A627" s="15">
        <v>599</v>
      </c>
      <c r="B627" s="16"/>
      <c r="C627" s="16"/>
      <c r="D627" s="17"/>
      <c r="E627" s="17"/>
      <c r="F627" s="17"/>
      <c r="G627" s="18"/>
      <c r="H627" s="18"/>
      <c r="I627" s="18"/>
      <c r="J627" s="19"/>
      <c r="K627" s="19"/>
      <c r="O627" s="757"/>
      <c r="T627" s="757"/>
      <c r="BD627" s="19"/>
    </row>
    <row r="628" spans="1:56" s="15" customFormat="1" x14ac:dyDescent="0.4">
      <c r="A628" s="15">
        <v>600</v>
      </c>
      <c r="B628" s="16"/>
      <c r="C628" s="16"/>
      <c r="D628" s="17"/>
      <c r="E628" s="17"/>
      <c r="F628" s="17"/>
      <c r="G628" s="18"/>
      <c r="H628" s="18"/>
      <c r="I628" s="18"/>
      <c r="J628" s="19"/>
      <c r="K628" s="19"/>
      <c r="O628" s="757"/>
      <c r="T628" s="757"/>
      <c r="BD628" s="19"/>
    </row>
    <row r="629" spans="1:56" s="15" customFormat="1" x14ac:dyDescent="0.4">
      <c r="A629" s="15">
        <v>601</v>
      </c>
      <c r="B629" s="16"/>
      <c r="C629" s="16"/>
      <c r="D629" s="17"/>
      <c r="E629" s="17"/>
      <c r="F629" s="17"/>
      <c r="G629" s="18"/>
      <c r="H629" s="18"/>
      <c r="I629" s="18"/>
      <c r="J629" s="19"/>
      <c r="K629" s="19"/>
      <c r="O629" s="757"/>
      <c r="T629" s="757"/>
      <c r="BD629" s="19"/>
    </row>
    <row r="630" spans="1:56" s="15" customFormat="1" x14ac:dyDescent="0.4">
      <c r="A630" s="15">
        <v>602</v>
      </c>
      <c r="B630" s="16"/>
      <c r="C630" s="16"/>
      <c r="D630" s="17"/>
      <c r="E630" s="17"/>
      <c r="F630" s="17"/>
      <c r="G630" s="18"/>
      <c r="H630" s="18"/>
      <c r="I630" s="18"/>
      <c r="J630" s="19"/>
      <c r="K630" s="19"/>
      <c r="O630" s="757"/>
      <c r="T630" s="757"/>
      <c r="BD630" s="19"/>
    </row>
    <row r="631" spans="1:56" s="15" customFormat="1" x14ac:dyDescent="0.4">
      <c r="A631" s="15">
        <v>603</v>
      </c>
      <c r="B631" s="16"/>
      <c r="C631" s="16"/>
      <c r="D631" s="17"/>
      <c r="E631" s="17"/>
      <c r="F631" s="17"/>
      <c r="G631" s="18"/>
      <c r="H631" s="18"/>
      <c r="I631" s="18"/>
      <c r="J631" s="19"/>
      <c r="K631" s="19"/>
      <c r="O631" s="757"/>
      <c r="T631" s="757"/>
      <c r="BD631" s="19"/>
    </row>
    <row r="632" spans="1:56" s="15" customFormat="1" x14ac:dyDescent="0.4">
      <c r="A632" s="15">
        <v>604</v>
      </c>
      <c r="B632" s="16"/>
      <c r="C632" s="16"/>
      <c r="D632" s="17"/>
      <c r="E632" s="17"/>
      <c r="F632" s="17"/>
      <c r="G632" s="18"/>
      <c r="H632" s="18"/>
      <c r="I632" s="18"/>
      <c r="J632" s="19"/>
      <c r="K632" s="19"/>
      <c r="O632" s="757"/>
      <c r="T632" s="757"/>
      <c r="BD632" s="19"/>
    </row>
    <row r="633" spans="1:56" s="15" customFormat="1" x14ac:dyDescent="0.4">
      <c r="A633" s="15">
        <v>605</v>
      </c>
      <c r="B633" s="16"/>
      <c r="C633" s="16"/>
      <c r="D633" s="17"/>
      <c r="E633" s="17"/>
      <c r="F633" s="17"/>
      <c r="G633" s="18"/>
      <c r="H633" s="18"/>
      <c r="I633" s="18"/>
      <c r="J633" s="19"/>
      <c r="K633" s="19"/>
      <c r="O633" s="757"/>
      <c r="T633" s="757"/>
      <c r="BD633" s="19"/>
    </row>
    <row r="634" spans="1:56" s="15" customFormat="1" x14ac:dyDescent="0.4">
      <c r="A634" s="15">
        <v>606</v>
      </c>
      <c r="B634" s="16"/>
      <c r="C634" s="16"/>
      <c r="D634" s="17"/>
      <c r="E634" s="17"/>
      <c r="F634" s="17"/>
      <c r="G634" s="18"/>
      <c r="H634" s="18"/>
      <c r="I634" s="18"/>
      <c r="J634" s="19"/>
      <c r="K634" s="19"/>
      <c r="O634" s="757"/>
      <c r="T634" s="757"/>
      <c r="BD634" s="19"/>
    </row>
    <row r="635" spans="1:56" s="15" customFormat="1" x14ac:dyDescent="0.4">
      <c r="A635" s="15">
        <v>607</v>
      </c>
      <c r="B635" s="16"/>
      <c r="C635" s="16"/>
      <c r="D635" s="17"/>
      <c r="E635" s="17"/>
      <c r="F635" s="17"/>
      <c r="G635" s="18"/>
      <c r="H635" s="18"/>
      <c r="I635" s="18"/>
      <c r="J635" s="19"/>
      <c r="K635" s="19"/>
      <c r="O635" s="757"/>
      <c r="T635" s="757"/>
      <c r="BD635" s="19"/>
    </row>
    <row r="636" spans="1:56" s="15" customFormat="1" x14ac:dyDescent="0.4">
      <c r="A636" s="15">
        <v>608</v>
      </c>
      <c r="B636" s="16"/>
      <c r="C636" s="16"/>
      <c r="D636" s="17"/>
      <c r="E636" s="17"/>
      <c r="F636" s="17"/>
      <c r="G636" s="18"/>
      <c r="H636" s="18"/>
      <c r="I636" s="18"/>
      <c r="J636" s="19"/>
      <c r="K636" s="19"/>
      <c r="O636" s="757"/>
      <c r="T636" s="757"/>
      <c r="BD636" s="19"/>
    </row>
    <row r="637" spans="1:56" s="15" customFormat="1" x14ac:dyDescent="0.4">
      <c r="A637" s="15">
        <v>609</v>
      </c>
      <c r="B637" s="16"/>
      <c r="C637" s="16"/>
      <c r="D637" s="17"/>
      <c r="E637" s="17"/>
      <c r="F637" s="17"/>
      <c r="G637" s="18"/>
      <c r="H637" s="18"/>
      <c r="I637" s="18"/>
      <c r="J637" s="19"/>
      <c r="K637" s="19"/>
      <c r="O637" s="757"/>
      <c r="T637" s="757"/>
      <c r="BD637" s="19"/>
    </row>
    <row r="638" spans="1:56" s="15" customFormat="1" x14ac:dyDescent="0.4">
      <c r="A638" s="15">
        <v>610</v>
      </c>
      <c r="B638" s="16"/>
      <c r="C638" s="16"/>
      <c r="D638" s="17"/>
      <c r="E638" s="17"/>
      <c r="F638" s="17"/>
      <c r="G638" s="18"/>
      <c r="H638" s="18"/>
      <c r="I638" s="18"/>
      <c r="J638" s="19"/>
      <c r="K638" s="19"/>
      <c r="O638" s="757"/>
      <c r="T638" s="757"/>
      <c r="BD638" s="19"/>
    </row>
    <row r="639" spans="1:56" s="15" customFormat="1" x14ac:dyDescent="0.4">
      <c r="A639" s="15">
        <v>611</v>
      </c>
      <c r="B639" s="16"/>
      <c r="C639" s="16"/>
      <c r="D639" s="17"/>
      <c r="E639" s="17"/>
      <c r="F639" s="17"/>
      <c r="G639" s="18"/>
      <c r="H639" s="18"/>
      <c r="I639" s="18"/>
      <c r="J639" s="19"/>
      <c r="K639" s="19"/>
      <c r="O639" s="757"/>
      <c r="T639" s="757"/>
      <c r="BD639" s="19"/>
    </row>
    <row r="640" spans="1:56" s="15" customFormat="1" x14ac:dyDescent="0.4">
      <c r="A640" s="15">
        <v>612</v>
      </c>
      <c r="B640" s="16"/>
      <c r="C640" s="16"/>
      <c r="D640" s="17"/>
      <c r="E640" s="17"/>
      <c r="F640" s="17"/>
      <c r="G640" s="18"/>
      <c r="H640" s="18"/>
      <c r="I640" s="18"/>
      <c r="J640" s="19"/>
      <c r="K640" s="19"/>
      <c r="O640" s="757"/>
      <c r="T640" s="757"/>
      <c r="BD640" s="19"/>
    </row>
    <row r="641" spans="1:56" s="15" customFormat="1" x14ac:dyDescent="0.4">
      <c r="A641" s="15">
        <v>613</v>
      </c>
      <c r="B641" s="16"/>
      <c r="C641" s="16"/>
      <c r="D641" s="17"/>
      <c r="E641" s="17"/>
      <c r="F641" s="17"/>
      <c r="G641" s="18"/>
      <c r="H641" s="18"/>
      <c r="I641" s="18"/>
      <c r="J641" s="19"/>
      <c r="K641" s="19"/>
      <c r="O641" s="757"/>
      <c r="T641" s="757"/>
      <c r="BD641" s="19"/>
    </row>
    <row r="642" spans="1:56" s="15" customFormat="1" x14ac:dyDescent="0.4">
      <c r="A642" s="15">
        <v>614</v>
      </c>
      <c r="B642" s="16"/>
      <c r="C642" s="16"/>
      <c r="D642" s="17"/>
      <c r="E642" s="17"/>
      <c r="F642" s="17"/>
      <c r="G642" s="18"/>
      <c r="H642" s="18"/>
      <c r="I642" s="18"/>
      <c r="J642" s="19"/>
      <c r="K642" s="19"/>
      <c r="O642" s="757"/>
      <c r="T642" s="757"/>
      <c r="BD642" s="19"/>
    </row>
    <row r="643" spans="1:56" s="15" customFormat="1" x14ac:dyDescent="0.4">
      <c r="A643" s="15">
        <v>615</v>
      </c>
      <c r="B643" s="16"/>
      <c r="C643" s="16"/>
      <c r="D643" s="17"/>
      <c r="E643" s="17"/>
      <c r="F643" s="17"/>
      <c r="G643" s="18"/>
      <c r="H643" s="18"/>
      <c r="I643" s="18"/>
      <c r="J643" s="19"/>
      <c r="K643" s="19"/>
      <c r="O643" s="757"/>
      <c r="T643" s="757"/>
      <c r="BD643" s="19"/>
    </row>
    <row r="644" spans="1:56" s="15" customFormat="1" x14ac:dyDescent="0.4">
      <c r="A644" s="15">
        <v>616</v>
      </c>
      <c r="B644" s="16"/>
      <c r="C644" s="16"/>
      <c r="D644" s="17"/>
      <c r="E644" s="17"/>
      <c r="F644" s="17"/>
      <c r="G644" s="18"/>
      <c r="H644" s="18"/>
      <c r="I644" s="18"/>
      <c r="J644" s="19"/>
      <c r="K644" s="19"/>
      <c r="O644" s="757"/>
      <c r="T644" s="757"/>
      <c r="BD644" s="19"/>
    </row>
    <row r="645" spans="1:56" s="15" customFormat="1" x14ac:dyDescent="0.4">
      <c r="A645" s="15">
        <v>617</v>
      </c>
      <c r="B645" s="16"/>
      <c r="C645" s="16"/>
      <c r="D645" s="17"/>
      <c r="E645" s="17"/>
      <c r="F645" s="17"/>
      <c r="G645" s="18"/>
      <c r="H645" s="18"/>
      <c r="I645" s="18"/>
      <c r="J645" s="19"/>
      <c r="K645" s="19"/>
      <c r="O645" s="757"/>
      <c r="T645" s="757"/>
      <c r="BD645" s="19"/>
    </row>
    <row r="646" spans="1:56" s="15" customFormat="1" x14ac:dyDescent="0.4">
      <c r="A646" s="15">
        <v>618</v>
      </c>
      <c r="B646" s="16"/>
      <c r="C646" s="16"/>
      <c r="D646" s="17"/>
      <c r="E646" s="17"/>
      <c r="F646" s="17"/>
      <c r="G646" s="18"/>
      <c r="H646" s="18"/>
      <c r="I646" s="18"/>
      <c r="J646" s="19"/>
      <c r="K646" s="19"/>
      <c r="O646" s="757"/>
      <c r="T646" s="757"/>
      <c r="BD646" s="19"/>
    </row>
    <row r="647" spans="1:56" s="15" customFormat="1" x14ac:dyDescent="0.4">
      <c r="A647" s="15">
        <v>619</v>
      </c>
      <c r="B647" s="16"/>
      <c r="C647" s="16"/>
      <c r="D647" s="17"/>
      <c r="E647" s="17"/>
      <c r="F647" s="17"/>
      <c r="G647" s="18"/>
      <c r="H647" s="18"/>
      <c r="I647" s="18"/>
      <c r="J647" s="19"/>
      <c r="K647" s="19"/>
      <c r="O647" s="757"/>
      <c r="T647" s="757"/>
      <c r="BD647" s="19"/>
    </row>
    <row r="648" spans="1:56" s="15" customFormat="1" x14ac:dyDescent="0.4">
      <c r="A648" s="15">
        <v>620</v>
      </c>
      <c r="B648" s="16"/>
      <c r="C648" s="16"/>
      <c r="D648" s="17"/>
      <c r="E648" s="17"/>
      <c r="F648" s="17"/>
      <c r="G648" s="18"/>
      <c r="H648" s="18"/>
      <c r="I648" s="18"/>
      <c r="J648" s="19"/>
      <c r="K648" s="19"/>
      <c r="O648" s="757"/>
      <c r="T648" s="757"/>
      <c r="BD648" s="19"/>
    </row>
    <row r="649" spans="1:56" s="15" customFormat="1" x14ac:dyDescent="0.4">
      <c r="A649" s="15">
        <v>621</v>
      </c>
      <c r="B649" s="16"/>
      <c r="C649" s="16"/>
      <c r="D649" s="17"/>
      <c r="E649" s="17"/>
      <c r="F649" s="17"/>
      <c r="G649" s="18"/>
      <c r="H649" s="18"/>
      <c r="I649" s="18"/>
      <c r="J649" s="19"/>
      <c r="K649" s="19"/>
      <c r="O649" s="757"/>
      <c r="T649" s="757"/>
      <c r="BD649" s="19"/>
    </row>
    <row r="650" spans="1:56" s="15" customFormat="1" x14ac:dyDescent="0.4">
      <c r="A650" s="15">
        <v>622</v>
      </c>
      <c r="B650" s="16"/>
      <c r="C650" s="16"/>
      <c r="D650" s="17"/>
      <c r="E650" s="17"/>
      <c r="F650" s="17"/>
      <c r="G650" s="18"/>
      <c r="H650" s="18"/>
      <c r="I650" s="18"/>
      <c r="J650" s="19"/>
      <c r="K650" s="19"/>
      <c r="O650" s="757"/>
      <c r="T650" s="757"/>
      <c r="BD650" s="19"/>
    </row>
    <row r="651" spans="1:56" s="15" customFormat="1" x14ac:dyDescent="0.4">
      <c r="A651" s="15">
        <v>623</v>
      </c>
      <c r="B651" s="16"/>
      <c r="C651" s="16"/>
      <c r="D651" s="17"/>
      <c r="E651" s="17"/>
      <c r="F651" s="17"/>
      <c r="G651" s="18"/>
      <c r="H651" s="18"/>
      <c r="I651" s="18"/>
      <c r="J651" s="19"/>
      <c r="K651" s="19"/>
      <c r="O651" s="757"/>
      <c r="T651" s="757"/>
      <c r="BD651" s="19"/>
    </row>
    <row r="652" spans="1:56" s="15" customFormat="1" x14ac:dyDescent="0.4">
      <c r="A652" s="15">
        <v>624</v>
      </c>
      <c r="B652" s="16"/>
      <c r="C652" s="16"/>
      <c r="D652" s="17"/>
      <c r="E652" s="17"/>
      <c r="F652" s="17"/>
      <c r="G652" s="18"/>
      <c r="H652" s="18"/>
      <c r="I652" s="18"/>
      <c r="J652" s="19"/>
      <c r="K652" s="19"/>
      <c r="O652" s="757"/>
      <c r="T652" s="757"/>
      <c r="BD652" s="19"/>
    </row>
    <row r="653" spans="1:56" s="15" customFormat="1" x14ac:dyDescent="0.4">
      <c r="A653" s="15">
        <v>625</v>
      </c>
      <c r="B653" s="16"/>
      <c r="C653" s="16"/>
      <c r="D653" s="17"/>
      <c r="E653" s="17"/>
      <c r="F653" s="17"/>
      <c r="G653" s="18"/>
      <c r="H653" s="18"/>
      <c r="I653" s="18"/>
      <c r="J653" s="19"/>
      <c r="K653" s="19"/>
      <c r="O653" s="757"/>
      <c r="T653" s="757"/>
      <c r="BD653" s="19"/>
    </row>
    <row r="654" spans="1:56" s="15" customFormat="1" x14ac:dyDescent="0.4">
      <c r="A654" s="15">
        <v>626</v>
      </c>
      <c r="B654" s="16"/>
      <c r="C654" s="16"/>
      <c r="D654" s="17"/>
      <c r="E654" s="17"/>
      <c r="F654" s="17"/>
      <c r="G654" s="18"/>
      <c r="H654" s="18"/>
      <c r="I654" s="18"/>
      <c r="J654" s="19"/>
      <c r="K654" s="19"/>
      <c r="O654" s="757"/>
      <c r="T654" s="757"/>
      <c r="BD654" s="19"/>
    </row>
    <row r="655" spans="1:56" s="15" customFormat="1" x14ac:dyDescent="0.4">
      <c r="A655" s="15">
        <v>627</v>
      </c>
      <c r="B655" s="16"/>
      <c r="C655" s="16"/>
      <c r="D655" s="17"/>
      <c r="E655" s="17"/>
      <c r="F655" s="17"/>
      <c r="G655" s="18"/>
      <c r="H655" s="18"/>
      <c r="I655" s="18"/>
      <c r="J655" s="19"/>
      <c r="K655" s="19"/>
      <c r="O655" s="757"/>
      <c r="T655" s="757"/>
      <c r="BD655" s="19"/>
    </row>
    <row r="656" spans="1:56" s="15" customFormat="1" x14ac:dyDescent="0.4">
      <c r="A656" s="15">
        <v>628</v>
      </c>
      <c r="B656" s="16"/>
      <c r="C656" s="16"/>
      <c r="D656" s="17"/>
      <c r="E656" s="17"/>
      <c r="F656" s="17"/>
      <c r="G656" s="18"/>
      <c r="H656" s="18"/>
      <c r="I656" s="18"/>
      <c r="J656" s="19"/>
      <c r="K656" s="19"/>
      <c r="O656" s="757"/>
      <c r="T656" s="757"/>
      <c r="BD656" s="19"/>
    </row>
    <row r="657" spans="1:56" s="15" customFormat="1" x14ac:dyDescent="0.4">
      <c r="A657" s="15">
        <v>629</v>
      </c>
      <c r="B657" s="16"/>
      <c r="C657" s="16"/>
      <c r="D657" s="17"/>
      <c r="E657" s="17"/>
      <c r="F657" s="17"/>
      <c r="G657" s="18"/>
      <c r="H657" s="18"/>
      <c r="I657" s="18"/>
      <c r="J657" s="19"/>
      <c r="K657" s="19"/>
      <c r="O657" s="757"/>
      <c r="T657" s="757"/>
      <c r="BD657" s="19"/>
    </row>
    <row r="658" spans="1:56" s="15" customFormat="1" x14ac:dyDescent="0.4">
      <c r="A658" s="15">
        <v>630</v>
      </c>
      <c r="B658" s="16"/>
      <c r="C658" s="16"/>
      <c r="D658" s="17"/>
      <c r="E658" s="17"/>
      <c r="F658" s="17"/>
      <c r="G658" s="18"/>
      <c r="H658" s="18"/>
      <c r="I658" s="18"/>
      <c r="J658" s="19"/>
      <c r="K658" s="19"/>
      <c r="O658" s="757"/>
      <c r="T658" s="757"/>
      <c r="BD658" s="19"/>
    </row>
    <row r="659" spans="1:56" s="15" customFormat="1" x14ac:dyDescent="0.4">
      <c r="A659" s="15">
        <v>631</v>
      </c>
      <c r="B659" s="16"/>
      <c r="C659" s="16"/>
      <c r="D659" s="17"/>
      <c r="E659" s="17"/>
      <c r="F659" s="17"/>
      <c r="G659" s="18"/>
      <c r="H659" s="18"/>
      <c r="I659" s="18"/>
      <c r="J659" s="19"/>
      <c r="K659" s="19"/>
      <c r="O659" s="757"/>
      <c r="T659" s="757"/>
      <c r="BD659" s="19"/>
    </row>
    <row r="660" spans="1:56" s="15" customFormat="1" x14ac:dyDescent="0.4">
      <c r="A660" s="15">
        <v>632</v>
      </c>
      <c r="B660" s="16"/>
      <c r="C660" s="16"/>
      <c r="D660" s="17"/>
      <c r="E660" s="17"/>
      <c r="F660" s="17"/>
      <c r="G660" s="18"/>
      <c r="H660" s="18"/>
      <c r="I660" s="18"/>
      <c r="J660" s="19"/>
      <c r="K660" s="19"/>
      <c r="O660" s="757"/>
      <c r="T660" s="757"/>
      <c r="BD660" s="19"/>
    </row>
    <row r="661" spans="1:56" s="15" customFormat="1" x14ac:dyDescent="0.4">
      <c r="A661" s="15">
        <v>633</v>
      </c>
      <c r="B661" s="16"/>
      <c r="C661" s="16"/>
      <c r="D661" s="17"/>
      <c r="E661" s="17"/>
      <c r="F661" s="17"/>
      <c r="G661" s="18"/>
      <c r="H661" s="18"/>
      <c r="I661" s="18"/>
      <c r="J661" s="19"/>
      <c r="K661" s="19"/>
      <c r="O661" s="757"/>
      <c r="T661" s="757"/>
      <c r="BD661" s="19"/>
    </row>
    <row r="662" spans="1:56" s="15" customFormat="1" x14ac:dyDescent="0.4">
      <c r="A662" s="15">
        <v>634</v>
      </c>
      <c r="B662" s="16"/>
      <c r="C662" s="16"/>
      <c r="D662" s="17"/>
      <c r="E662" s="17"/>
      <c r="F662" s="17"/>
      <c r="G662" s="18"/>
      <c r="H662" s="18"/>
      <c r="I662" s="18"/>
      <c r="J662" s="19"/>
      <c r="K662" s="19"/>
      <c r="O662" s="757"/>
      <c r="T662" s="757"/>
      <c r="BD662" s="19"/>
    </row>
    <row r="663" spans="1:56" s="15" customFormat="1" x14ac:dyDescent="0.4">
      <c r="A663" s="15">
        <v>635</v>
      </c>
      <c r="B663" s="16"/>
      <c r="C663" s="16"/>
      <c r="D663" s="17"/>
      <c r="E663" s="17"/>
      <c r="F663" s="17"/>
      <c r="G663" s="18"/>
      <c r="H663" s="18"/>
      <c r="I663" s="18"/>
      <c r="J663" s="19"/>
      <c r="K663" s="19"/>
      <c r="O663" s="757"/>
      <c r="T663" s="757"/>
      <c r="BD663" s="19"/>
    </row>
    <row r="664" spans="1:56" s="15" customFormat="1" x14ac:dyDescent="0.4">
      <c r="A664" s="15">
        <v>636</v>
      </c>
      <c r="B664" s="16"/>
      <c r="C664" s="16"/>
      <c r="D664" s="17"/>
      <c r="E664" s="17"/>
      <c r="F664" s="17"/>
      <c r="G664" s="18"/>
      <c r="H664" s="18"/>
      <c r="I664" s="18"/>
      <c r="J664" s="19"/>
      <c r="K664" s="19"/>
      <c r="O664" s="757"/>
      <c r="T664" s="757"/>
      <c r="BD664" s="19"/>
    </row>
    <row r="665" spans="1:56" s="15" customFormat="1" x14ac:dyDescent="0.4">
      <c r="A665" s="15">
        <v>637</v>
      </c>
      <c r="B665" s="16"/>
      <c r="C665" s="16"/>
      <c r="D665" s="17"/>
      <c r="E665" s="17"/>
      <c r="F665" s="17"/>
      <c r="G665" s="18"/>
      <c r="H665" s="18"/>
      <c r="I665" s="18"/>
      <c r="J665" s="19"/>
      <c r="K665" s="19"/>
      <c r="O665" s="757"/>
      <c r="T665" s="757"/>
      <c r="BD665" s="19"/>
    </row>
    <row r="666" spans="1:56" s="15" customFormat="1" x14ac:dyDescent="0.4">
      <c r="A666" s="15">
        <v>638</v>
      </c>
      <c r="B666" s="16"/>
      <c r="C666" s="16"/>
      <c r="D666" s="17"/>
      <c r="E666" s="17"/>
      <c r="F666" s="17"/>
      <c r="G666" s="18"/>
      <c r="H666" s="18"/>
      <c r="I666" s="18"/>
      <c r="J666" s="19"/>
      <c r="K666" s="19"/>
      <c r="O666" s="757"/>
      <c r="T666" s="757"/>
      <c r="BD666" s="19"/>
    </row>
    <row r="667" spans="1:56" s="15" customFormat="1" x14ac:dyDescent="0.4">
      <c r="A667" s="15">
        <v>639</v>
      </c>
      <c r="B667" s="16"/>
      <c r="C667" s="16"/>
      <c r="D667" s="17"/>
      <c r="E667" s="17"/>
      <c r="F667" s="17"/>
      <c r="G667" s="18"/>
      <c r="H667" s="18"/>
      <c r="I667" s="18"/>
      <c r="J667" s="19"/>
      <c r="K667" s="19"/>
      <c r="O667" s="757"/>
      <c r="T667" s="757"/>
      <c r="BD667" s="19"/>
    </row>
    <row r="668" spans="1:56" s="15" customFormat="1" x14ac:dyDescent="0.4">
      <c r="A668" s="15">
        <v>640</v>
      </c>
      <c r="B668" s="16"/>
      <c r="C668" s="16"/>
      <c r="D668" s="17"/>
      <c r="E668" s="17"/>
      <c r="F668" s="17"/>
      <c r="G668" s="18"/>
      <c r="H668" s="18"/>
      <c r="I668" s="18"/>
      <c r="J668" s="19"/>
      <c r="K668" s="19"/>
      <c r="O668" s="757"/>
      <c r="T668" s="757"/>
      <c r="BD668" s="19"/>
    </row>
    <row r="669" spans="1:56" s="15" customFormat="1" x14ac:dyDescent="0.4">
      <c r="A669" s="15">
        <v>641</v>
      </c>
      <c r="B669" s="16"/>
      <c r="C669" s="16"/>
      <c r="D669" s="17"/>
      <c r="E669" s="17"/>
      <c r="F669" s="17"/>
      <c r="G669" s="18"/>
      <c r="H669" s="18"/>
      <c r="I669" s="18"/>
      <c r="J669" s="19"/>
      <c r="K669" s="19"/>
      <c r="O669" s="757"/>
      <c r="T669" s="757"/>
      <c r="BD669" s="19"/>
    </row>
    <row r="670" spans="1:56" s="15" customFormat="1" x14ac:dyDescent="0.4">
      <c r="A670" s="15">
        <v>642</v>
      </c>
      <c r="B670" s="16"/>
      <c r="C670" s="16"/>
      <c r="D670" s="17"/>
      <c r="E670" s="17"/>
      <c r="F670" s="17"/>
      <c r="G670" s="18"/>
      <c r="H670" s="18"/>
      <c r="I670" s="18"/>
      <c r="J670" s="19"/>
      <c r="K670" s="19"/>
      <c r="O670" s="757"/>
      <c r="T670" s="757"/>
      <c r="BD670" s="19"/>
    </row>
    <row r="671" spans="1:56" s="15" customFormat="1" x14ac:dyDescent="0.4">
      <c r="A671" s="15">
        <v>643</v>
      </c>
      <c r="B671" s="16"/>
      <c r="C671" s="16"/>
      <c r="D671" s="17"/>
      <c r="E671" s="17"/>
      <c r="F671" s="17"/>
      <c r="G671" s="18"/>
      <c r="H671" s="18"/>
      <c r="I671" s="18"/>
      <c r="J671" s="19"/>
      <c r="K671" s="19"/>
      <c r="O671" s="757"/>
      <c r="T671" s="757"/>
      <c r="BD671" s="19"/>
    </row>
    <row r="672" spans="1:56" s="15" customFormat="1" x14ac:dyDescent="0.4">
      <c r="A672" s="15">
        <v>644</v>
      </c>
      <c r="B672" s="16"/>
      <c r="C672" s="16"/>
      <c r="D672" s="17"/>
      <c r="E672" s="17"/>
      <c r="F672" s="17"/>
      <c r="G672" s="18"/>
      <c r="H672" s="18"/>
      <c r="I672" s="18"/>
      <c r="J672" s="19"/>
      <c r="K672" s="19"/>
      <c r="O672" s="757"/>
      <c r="T672" s="757"/>
      <c r="BD672" s="19"/>
    </row>
    <row r="673" spans="1:56" s="15" customFormat="1" x14ac:dyDescent="0.4">
      <c r="A673" s="15">
        <v>645</v>
      </c>
      <c r="B673" s="16"/>
      <c r="C673" s="16"/>
      <c r="D673" s="17"/>
      <c r="E673" s="17"/>
      <c r="F673" s="17"/>
      <c r="G673" s="18"/>
      <c r="H673" s="18"/>
      <c r="I673" s="18"/>
      <c r="J673" s="19"/>
      <c r="K673" s="19"/>
      <c r="O673" s="757"/>
      <c r="T673" s="757"/>
      <c r="BD673" s="19"/>
    </row>
    <row r="674" spans="1:56" s="15" customFormat="1" x14ac:dyDescent="0.4">
      <c r="A674" s="15">
        <v>646</v>
      </c>
      <c r="B674" s="16"/>
      <c r="C674" s="16"/>
      <c r="D674" s="17"/>
      <c r="E674" s="17"/>
      <c r="F674" s="17"/>
      <c r="G674" s="18"/>
      <c r="H674" s="18"/>
      <c r="I674" s="18"/>
      <c r="J674" s="19"/>
      <c r="K674" s="19"/>
      <c r="O674" s="757"/>
      <c r="T674" s="757"/>
      <c r="BD674" s="19"/>
    </row>
    <row r="675" spans="1:56" s="15" customFormat="1" x14ac:dyDescent="0.4">
      <c r="A675" s="15">
        <v>647</v>
      </c>
      <c r="B675" s="16"/>
      <c r="C675" s="16"/>
      <c r="D675" s="17"/>
      <c r="E675" s="17"/>
      <c r="F675" s="17"/>
      <c r="G675" s="18"/>
      <c r="H675" s="18"/>
      <c r="I675" s="18"/>
      <c r="J675" s="19"/>
      <c r="K675" s="19"/>
      <c r="O675" s="757"/>
      <c r="T675" s="757"/>
      <c r="BD675" s="19"/>
    </row>
    <row r="676" spans="1:56" s="15" customFormat="1" x14ac:dyDescent="0.4">
      <c r="A676" s="15">
        <v>648</v>
      </c>
      <c r="B676" s="16"/>
      <c r="C676" s="16"/>
      <c r="D676" s="17"/>
      <c r="E676" s="17"/>
      <c r="F676" s="17"/>
      <c r="G676" s="18"/>
      <c r="H676" s="18"/>
      <c r="I676" s="18"/>
      <c r="J676" s="19"/>
      <c r="K676" s="19"/>
      <c r="O676" s="757"/>
      <c r="T676" s="757"/>
      <c r="BD676" s="19"/>
    </row>
    <row r="677" spans="1:56" s="15" customFormat="1" x14ac:dyDescent="0.4">
      <c r="A677" s="15">
        <v>649</v>
      </c>
      <c r="B677" s="16"/>
      <c r="C677" s="16"/>
      <c r="D677" s="17"/>
      <c r="E677" s="17"/>
      <c r="F677" s="17"/>
      <c r="G677" s="18"/>
      <c r="H677" s="18"/>
      <c r="I677" s="18"/>
      <c r="J677" s="19"/>
      <c r="K677" s="19"/>
      <c r="O677" s="757"/>
      <c r="T677" s="757"/>
      <c r="BD677" s="19"/>
    </row>
    <row r="678" spans="1:56" s="15" customFormat="1" x14ac:dyDescent="0.4">
      <c r="A678" s="15">
        <v>650</v>
      </c>
      <c r="B678" s="16"/>
      <c r="C678" s="16"/>
      <c r="D678" s="17"/>
      <c r="E678" s="17"/>
      <c r="F678" s="17"/>
      <c r="G678" s="18"/>
      <c r="H678" s="18"/>
      <c r="I678" s="18"/>
      <c r="J678" s="19"/>
      <c r="K678" s="19"/>
      <c r="O678" s="757"/>
      <c r="T678" s="757"/>
      <c r="BD678" s="19"/>
    </row>
    <row r="679" spans="1:56" s="15" customFormat="1" x14ac:dyDescent="0.4">
      <c r="A679" s="15">
        <v>651</v>
      </c>
      <c r="B679" s="16"/>
      <c r="C679" s="16"/>
      <c r="D679" s="17"/>
      <c r="E679" s="17"/>
      <c r="F679" s="17"/>
      <c r="G679" s="18"/>
      <c r="H679" s="18"/>
      <c r="I679" s="18"/>
      <c r="J679" s="19"/>
      <c r="K679" s="19"/>
      <c r="O679" s="757"/>
      <c r="T679" s="757"/>
      <c r="BD679" s="19"/>
    </row>
    <row r="680" spans="1:56" s="15" customFormat="1" x14ac:dyDescent="0.4">
      <c r="A680" s="15">
        <v>652</v>
      </c>
      <c r="B680" s="16"/>
      <c r="C680" s="16"/>
      <c r="D680" s="17"/>
      <c r="E680" s="17"/>
      <c r="F680" s="17"/>
      <c r="G680" s="18"/>
      <c r="H680" s="18"/>
      <c r="I680" s="18"/>
      <c r="J680" s="19"/>
      <c r="K680" s="19"/>
      <c r="O680" s="757"/>
      <c r="T680" s="757"/>
      <c r="BD680" s="19"/>
    </row>
    <row r="681" spans="1:56" s="15" customFormat="1" x14ac:dyDescent="0.4">
      <c r="A681" s="15">
        <v>653</v>
      </c>
      <c r="B681" s="16"/>
      <c r="C681" s="16"/>
      <c r="D681" s="17"/>
      <c r="E681" s="17"/>
      <c r="F681" s="17"/>
      <c r="G681" s="18"/>
      <c r="H681" s="18"/>
      <c r="I681" s="18"/>
      <c r="J681" s="19"/>
      <c r="K681" s="19"/>
      <c r="O681" s="757"/>
      <c r="T681" s="757"/>
      <c r="BD681" s="19"/>
    </row>
    <row r="682" spans="1:56" s="15" customFormat="1" x14ac:dyDescent="0.4">
      <c r="A682" s="15">
        <v>654</v>
      </c>
      <c r="B682" s="16"/>
      <c r="C682" s="16"/>
      <c r="D682" s="17"/>
      <c r="E682" s="17"/>
      <c r="F682" s="17"/>
      <c r="G682" s="18"/>
      <c r="H682" s="18"/>
      <c r="I682" s="18"/>
      <c r="J682" s="19"/>
      <c r="K682" s="19"/>
      <c r="O682" s="757"/>
      <c r="T682" s="757"/>
      <c r="BD682" s="19"/>
    </row>
    <row r="683" spans="1:56" s="15" customFormat="1" x14ac:dyDescent="0.4">
      <c r="A683" s="15">
        <v>655</v>
      </c>
      <c r="B683" s="16"/>
      <c r="C683" s="16"/>
      <c r="D683" s="17"/>
      <c r="E683" s="17"/>
      <c r="F683" s="17"/>
      <c r="G683" s="18"/>
      <c r="H683" s="18"/>
      <c r="I683" s="18"/>
      <c r="J683" s="19"/>
      <c r="K683" s="19"/>
      <c r="O683" s="757"/>
      <c r="T683" s="757"/>
      <c r="BD683" s="19"/>
    </row>
    <row r="684" spans="1:56" s="15" customFormat="1" x14ac:dyDescent="0.4">
      <c r="A684" s="15">
        <v>656</v>
      </c>
      <c r="B684" s="16"/>
      <c r="C684" s="16"/>
      <c r="D684" s="17"/>
      <c r="E684" s="17"/>
      <c r="F684" s="17"/>
      <c r="G684" s="18"/>
      <c r="H684" s="18"/>
      <c r="I684" s="18"/>
      <c r="J684" s="19"/>
      <c r="K684" s="19"/>
      <c r="O684" s="757"/>
      <c r="T684" s="757"/>
      <c r="BD684" s="19"/>
    </row>
    <row r="685" spans="1:56" s="15" customFormat="1" x14ac:dyDescent="0.4">
      <c r="A685" s="15">
        <v>657</v>
      </c>
      <c r="B685" s="16"/>
      <c r="C685" s="16"/>
      <c r="D685" s="17"/>
      <c r="E685" s="17"/>
      <c r="F685" s="17"/>
      <c r="G685" s="18"/>
      <c r="H685" s="18"/>
      <c r="I685" s="18"/>
      <c r="J685" s="19"/>
      <c r="K685" s="19"/>
      <c r="O685" s="757"/>
      <c r="T685" s="757"/>
      <c r="BD685" s="19"/>
    </row>
    <row r="686" spans="1:56" s="15" customFormat="1" x14ac:dyDescent="0.4">
      <c r="A686" s="15">
        <v>658</v>
      </c>
      <c r="B686" s="16"/>
      <c r="C686" s="16"/>
      <c r="D686" s="17"/>
      <c r="E686" s="17"/>
      <c r="F686" s="17"/>
      <c r="G686" s="18"/>
      <c r="H686" s="18"/>
      <c r="I686" s="18"/>
      <c r="J686" s="19"/>
      <c r="K686" s="19"/>
      <c r="O686" s="757"/>
      <c r="T686" s="757"/>
      <c r="BD686" s="19"/>
    </row>
    <row r="687" spans="1:56" s="15" customFormat="1" x14ac:dyDescent="0.4">
      <c r="A687" s="15">
        <v>659</v>
      </c>
      <c r="B687" s="16"/>
      <c r="C687" s="16"/>
      <c r="D687" s="17"/>
      <c r="E687" s="17"/>
      <c r="F687" s="17"/>
      <c r="G687" s="18"/>
      <c r="H687" s="18"/>
      <c r="I687" s="18"/>
      <c r="J687" s="19"/>
      <c r="K687" s="19"/>
      <c r="O687" s="757"/>
      <c r="T687" s="757"/>
      <c r="BD687" s="19"/>
    </row>
    <row r="688" spans="1:56" s="15" customFormat="1" x14ac:dyDescent="0.4">
      <c r="A688" s="15">
        <v>660</v>
      </c>
      <c r="B688" s="16"/>
      <c r="C688" s="16"/>
      <c r="D688" s="17"/>
      <c r="E688" s="17"/>
      <c r="F688" s="17"/>
      <c r="G688" s="18"/>
      <c r="H688" s="18"/>
      <c r="I688" s="18"/>
      <c r="J688" s="19"/>
      <c r="K688" s="19"/>
      <c r="O688" s="757"/>
      <c r="T688" s="757"/>
      <c r="BD688" s="19"/>
    </row>
    <row r="689" spans="1:56" s="15" customFormat="1" x14ac:dyDescent="0.4">
      <c r="A689" s="15">
        <v>661</v>
      </c>
      <c r="B689" s="16"/>
      <c r="C689" s="16"/>
      <c r="D689" s="17"/>
      <c r="E689" s="17"/>
      <c r="F689" s="17"/>
      <c r="G689" s="18"/>
      <c r="H689" s="18"/>
      <c r="I689" s="18"/>
      <c r="J689" s="19"/>
      <c r="K689" s="19"/>
      <c r="O689" s="757"/>
      <c r="T689" s="757"/>
      <c r="BD689" s="19"/>
    </row>
    <row r="690" spans="1:56" s="15" customFormat="1" x14ac:dyDescent="0.4">
      <c r="A690" s="15">
        <v>662</v>
      </c>
      <c r="B690" s="16"/>
      <c r="C690" s="16"/>
      <c r="D690" s="17"/>
      <c r="E690" s="17"/>
      <c r="F690" s="17"/>
      <c r="G690" s="18"/>
      <c r="H690" s="18"/>
      <c r="I690" s="18"/>
      <c r="J690" s="19"/>
      <c r="K690" s="19"/>
      <c r="O690" s="757"/>
      <c r="T690" s="757"/>
      <c r="BD690" s="19"/>
    </row>
    <row r="691" spans="1:56" s="15" customFormat="1" x14ac:dyDescent="0.4">
      <c r="A691" s="15">
        <v>663</v>
      </c>
      <c r="B691" s="16"/>
      <c r="C691" s="16"/>
      <c r="D691" s="17"/>
      <c r="E691" s="17"/>
      <c r="F691" s="17"/>
      <c r="G691" s="18"/>
      <c r="H691" s="18"/>
      <c r="I691" s="18"/>
      <c r="J691" s="19"/>
      <c r="K691" s="19"/>
      <c r="O691" s="757"/>
      <c r="T691" s="757"/>
      <c r="BD691" s="19"/>
    </row>
    <row r="692" spans="1:56" s="15" customFormat="1" x14ac:dyDescent="0.4">
      <c r="A692" s="15">
        <v>664</v>
      </c>
      <c r="B692" s="16"/>
      <c r="C692" s="16"/>
      <c r="D692" s="17"/>
      <c r="E692" s="17"/>
      <c r="F692" s="17"/>
      <c r="G692" s="18"/>
      <c r="H692" s="18"/>
      <c r="I692" s="18"/>
      <c r="J692" s="19"/>
      <c r="K692" s="19"/>
      <c r="O692" s="757"/>
      <c r="T692" s="757"/>
      <c r="BD692" s="19"/>
    </row>
    <row r="693" spans="1:56" s="15" customFormat="1" x14ac:dyDescent="0.4">
      <c r="A693" s="15">
        <v>665</v>
      </c>
      <c r="B693" s="16"/>
      <c r="C693" s="16"/>
      <c r="D693" s="17"/>
      <c r="E693" s="17"/>
      <c r="F693" s="17"/>
      <c r="G693" s="18"/>
      <c r="H693" s="18"/>
      <c r="I693" s="18"/>
      <c r="J693" s="19"/>
      <c r="K693" s="19"/>
      <c r="O693" s="757"/>
      <c r="T693" s="757"/>
      <c r="BD693" s="19"/>
    </row>
    <row r="694" spans="1:56" s="15" customFormat="1" x14ac:dyDescent="0.4">
      <c r="A694" s="15">
        <v>666</v>
      </c>
      <c r="B694" s="16"/>
      <c r="C694" s="16"/>
      <c r="D694" s="17"/>
      <c r="E694" s="17"/>
      <c r="F694" s="17"/>
      <c r="G694" s="18"/>
      <c r="H694" s="18"/>
      <c r="I694" s="18"/>
      <c r="J694" s="19"/>
      <c r="K694" s="19"/>
      <c r="O694" s="757"/>
      <c r="T694" s="757"/>
      <c r="BD694" s="19"/>
    </row>
    <row r="695" spans="1:56" s="15" customFormat="1" x14ac:dyDescent="0.4">
      <c r="A695" s="15">
        <v>667</v>
      </c>
      <c r="B695" s="16"/>
      <c r="C695" s="16"/>
      <c r="D695" s="17"/>
      <c r="E695" s="17"/>
      <c r="F695" s="17"/>
      <c r="G695" s="18"/>
      <c r="H695" s="18"/>
      <c r="I695" s="18"/>
      <c r="J695" s="19"/>
      <c r="K695" s="19"/>
      <c r="O695" s="757"/>
      <c r="T695" s="757"/>
      <c r="BD695" s="19"/>
    </row>
    <row r="696" spans="1:56" s="15" customFormat="1" x14ac:dyDescent="0.4">
      <c r="A696" s="15">
        <v>668</v>
      </c>
      <c r="B696" s="16"/>
      <c r="C696" s="16"/>
      <c r="D696" s="17"/>
      <c r="E696" s="17"/>
      <c r="F696" s="17"/>
      <c r="G696" s="18"/>
      <c r="H696" s="18"/>
      <c r="I696" s="18"/>
      <c r="J696" s="19"/>
      <c r="K696" s="19"/>
      <c r="O696" s="757"/>
      <c r="T696" s="757"/>
      <c r="BD696" s="19"/>
    </row>
    <row r="697" spans="1:56" s="15" customFormat="1" x14ac:dyDescent="0.4">
      <c r="A697" s="15">
        <v>669</v>
      </c>
      <c r="B697" s="16"/>
      <c r="C697" s="16"/>
      <c r="D697" s="17"/>
      <c r="E697" s="17"/>
      <c r="F697" s="17"/>
      <c r="G697" s="18"/>
      <c r="H697" s="18"/>
      <c r="I697" s="18"/>
      <c r="J697" s="19"/>
      <c r="K697" s="19"/>
      <c r="O697" s="757"/>
      <c r="T697" s="757"/>
      <c r="BD697" s="19"/>
    </row>
    <row r="698" spans="1:56" s="15" customFormat="1" x14ac:dyDescent="0.4">
      <c r="A698" s="15">
        <v>670</v>
      </c>
      <c r="B698" s="16"/>
      <c r="C698" s="16"/>
      <c r="D698" s="17"/>
      <c r="E698" s="17"/>
      <c r="F698" s="17"/>
      <c r="G698" s="18"/>
      <c r="H698" s="18"/>
      <c r="I698" s="18"/>
      <c r="J698" s="19"/>
      <c r="K698" s="19"/>
      <c r="O698" s="757"/>
      <c r="T698" s="757"/>
      <c r="BD698" s="19"/>
    </row>
    <row r="699" spans="1:56" s="15" customFormat="1" x14ac:dyDescent="0.4">
      <c r="A699" s="15">
        <v>671</v>
      </c>
      <c r="B699" s="16"/>
      <c r="C699" s="16"/>
      <c r="D699" s="17"/>
      <c r="E699" s="17"/>
      <c r="F699" s="17"/>
      <c r="G699" s="18"/>
      <c r="H699" s="18"/>
      <c r="I699" s="18"/>
      <c r="J699" s="19"/>
      <c r="K699" s="19"/>
      <c r="O699" s="757"/>
      <c r="T699" s="757"/>
      <c r="BD699" s="19"/>
    </row>
    <row r="700" spans="1:56" s="15" customFormat="1" x14ac:dyDescent="0.4">
      <c r="A700" s="15">
        <v>672</v>
      </c>
      <c r="B700" s="16"/>
      <c r="C700" s="16"/>
      <c r="D700" s="17"/>
      <c r="E700" s="17"/>
      <c r="F700" s="17"/>
      <c r="G700" s="18"/>
      <c r="H700" s="18"/>
      <c r="I700" s="18"/>
      <c r="J700" s="19"/>
      <c r="K700" s="19"/>
      <c r="O700" s="757"/>
      <c r="T700" s="757"/>
      <c r="BD700" s="19"/>
    </row>
    <row r="701" spans="1:56" s="15" customFormat="1" x14ac:dyDescent="0.4">
      <c r="A701" s="15">
        <v>673</v>
      </c>
      <c r="B701" s="16"/>
      <c r="C701" s="16"/>
      <c r="D701" s="17"/>
      <c r="E701" s="17"/>
      <c r="F701" s="17"/>
      <c r="G701" s="18"/>
      <c r="H701" s="18"/>
      <c r="I701" s="18"/>
      <c r="J701" s="19"/>
      <c r="K701" s="19"/>
      <c r="O701" s="757"/>
      <c r="T701" s="757"/>
      <c r="BD701" s="19"/>
    </row>
    <row r="702" spans="1:56" s="15" customFormat="1" x14ac:dyDescent="0.4">
      <c r="A702" s="15">
        <v>674</v>
      </c>
      <c r="B702" s="16"/>
      <c r="C702" s="16"/>
      <c r="D702" s="17"/>
      <c r="E702" s="17"/>
      <c r="F702" s="17"/>
      <c r="G702" s="18"/>
      <c r="H702" s="18"/>
      <c r="I702" s="18"/>
      <c r="J702" s="19"/>
      <c r="K702" s="19"/>
      <c r="O702" s="757"/>
      <c r="T702" s="757"/>
      <c r="BD702" s="19"/>
    </row>
    <row r="703" spans="1:56" s="15" customFormat="1" x14ac:dyDescent="0.4">
      <c r="A703" s="15">
        <v>675</v>
      </c>
      <c r="B703" s="16"/>
      <c r="C703" s="16"/>
      <c r="D703" s="17"/>
      <c r="E703" s="17"/>
      <c r="F703" s="17"/>
      <c r="G703" s="18"/>
      <c r="H703" s="18"/>
      <c r="I703" s="18"/>
      <c r="J703" s="19"/>
      <c r="K703" s="19"/>
      <c r="O703" s="757"/>
      <c r="T703" s="757"/>
      <c r="BD703" s="19"/>
    </row>
    <row r="704" spans="1:56" s="15" customFormat="1" x14ac:dyDescent="0.4">
      <c r="A704" s="15">
        <v>676</v>
      </c>
      <c r="B704" s="16"/>
      <c r="C704" s="16"/>
      <c r="D704" s="17"/>
      <c r="E704" s="17"/>
      <c r="F704" s="17"/>
      <c r="G704" s="18"/>
      <c r="H704" s="18"/>
      <c r="I704" s="18"/>
      <c r="J704" s="19"/>
      <c r="K704" s="19"/>
      <c r="O704" s="757"/>
      <c r="T704" s="757"/>
      <c r="BD704" s="19"/>
    </row>
    <row r="705" spans="1:56" s="15" customFormat="1" x14ac:dyDescent="0.4">
      <c r="A705" s="15">
        <v>677</v>
      </c>
      <c r="B705" s="16"/>
      <c r="C705" s="16"/>
      <c r="D705" s="17"/>
      <c r="E705" s="17"/>
      <c r="F705" s="17"/>
      <c r="G705" s="18"/>
      <c r="H705" s="18"/>
      <c r="I705" s="18"/>
      <c r="J705" s="19"/>
      <c r="K705" s="19"/>
      <c r="O705" s="757"/>
      <c r="T705" s="757"/>
      <c r="BD705" s="19"/>
    </row>
    <row r="706" spans="1:56" s="15" customFormat="1" x14ac:dyDescent="0.4">
      <c r="A706" s="15">
        <v>678</v>
      </c>
      <c r="B706" s="16"/>
      <c r="C706" s="16"/>
      <c r="D706" s="17"/>
      <c r="E706" s="17"/>
      <c r="F706" s="17"/>
      <c r="G706" s="18"/>
      <c r="H706" s="18"/>
      <c r="I706" s="18"/>
      <c r="J706" s="19"/>
      <c r="K706" s="19"/>
      <c r="O706" s="757"/>
      <c r="T706" s="757"/>
      <c r="BD706" s="19"/>
    </row>
    <row r="707" spans="1:56" s="15" customFormat="1" x14ac:dyDescent="0.4">
      <c r="A707" s="15">
        <v>679</v>
      </c>
      <c r="B707" s="16"/>
      <c r="C707" s="16"/>
      <c r="D707" s="17"/>
      <c r="E707" s="17"/>
      <c r="F707" s="17"/>
      <c r="G707" s="18"/>
      <c r="H707" s="18"/>
      <c r="I707" s="18"/>
      <c r="J707" s="19"/>
      <c r="K707" s="19"/>
      <c r="O707" s="757"/>
      <c r="T707" s="757"/>
      <c r="BD707" s="19"/>
    </row>
    <row r="708" spans="1:56" s="15" customFormat="1" x14ac:dyDescent="0.4">
      <c r="A708" s="15">
        <v>680</v>
      </c>
      <c r="B708" s="16"/>
      <c r="C708" s="16"/>
      <c r="D708" s="17"/>
      <c r="E708" s="17"/>
      <c r="F708" s="17"/>
      <c r="G708" s="18"/>
      <c r="H708" s="18"/>
      <c r="I708" s="18"/>
      <c r="J708" s="19"/>
      <c r="K708" s="19"/>
      <c r="O708" s="757"/>
      <c r="T708" s="757"/>
      <c r="BD708" s="19"/>
    </row>
    <row r="709" spans="1:56" s="15" customFormat="1" x14ac:dyDescent="0.4">
      <c r="A709" s="15">
        <v>681</v>
      </c>
      <c r="B709" s="16"/>
      <c r="C709" s="16"/>
      <c r="D709" s="17"/>
      <c r="E709" s="17"/>
      <c r="F709" s="17"/>
      <c r="G709" s="18"/>
      <c r="H709" s="18"/>
      <c r="I709" s="18"/>
      <c r="J709" s="19"/>
      <c r="K709" s="19"/>
      <c r="O709" s="757"/>
      <c r="T709" s="757"/>
      <c r="BD709" s="19"/>
    </row>
    <row r="710" spans="1:56" s="15" customFormat="1" x14ac:dyDescent="0.4">
      <c r="A710" s="15">
        <v>682</v>
      </c>
      <c r="B710" s="16"/>
      <c r="C710" s="16"/>
      <c r="D710" s="17"/>
      <c r="E710" s="17"/>
      <c r="F710" s="17"/>
      <c r="G710" s="18"/>
      <c r="H710" s="18"/>
      <c r="I710" s="18"/>
      <c r="J710" s="19"/>
      <c r="K710" s="19"/>
      <c r="O710" s="757"/>
      <c r="T710" s="757"/>
      <c r="BD710" s="19"/>
    </row>
    <row r="711" spans="1:56" s="15" customFormat="1" x14ac:dyDescent="0.4">
      <c r="A711" s="15">
        <v>683</v>
      </c>
      <c r="B711" s="16"/>
      <c r="C711" s="16"/>
      <c r="D711" s="17"/>
      <c r="E711" s="17"/>
      <c r="F711" s="17"/>
      <c r="G711" s="18"/>
      <c r="H711" s="18"/>
      <c r="I711" s="18"/>
      <c r="J711" s="19"/>
      <c r="K711" s="19"/>
      <c r="O711" s="757"/>
      <c r="T711" s="757"/>
      <c r="BD711" s="19"/>
    </row>
    <row r="712" spans="1:56" s="15" customFormat="1" x14ac:dyDescent="0.4">
      <c r="A712" s="15">
        <v>684</v>
      </c>
      <c r="B712" s="16"/>
      <c r="C712" s="16"/>
      <c r="D712" s="17"/>
      <c r="E712" s="17"/>
      <c r="F712" s="17"/>
      <c r="G712" s="18"/>
      <c r="H712" s="18"/>
      <c r="I712" s="18"/>
      <c r="J712" s="19"/>
      <c r="K712" s="19"/>
      <c r="O712" s="757"/>
      <c r="T712" s="757"/>
      <c r="BD712" s="19"/>
    </row>
    <row r="713" spans="1:56" s="15" customFormat="1" x14ac:dyDescent="0.4">
      <c r="A713" s="15">
        <v>685</v>
      </c>
      <c r="B713" s="16"/>
      <c r="C713" s="16"/>
      <c r="D713" s="17"/>
      <c r="E713" s="17"/>
      <c r="F713" s="17"/>
      <c r="G713" s="18"/>
      <c r="H713" s="18"/>
      <c r="I713" s="18"/>
      <c r="J713" s="19"/>
      <c r="K713" s="19"/>
      <c r="O713" s="757"/>
      <c r="T713" s="757"/>
      <c r="BD713" s="19"/>
    </row>
    <row r="714" spans="1:56" s="15" customFormat="1" x14ac:dyDescent="0.4">
      <c r="A714" s="15">
        <v>686</v>
      </c>
      <c r="B714" s="16"/>
      <c r="C714" s="16"/>
      <c r="D714" s="17"/>
      <c r="E714" s="17"/>
      <c r="F714" s="17"/>
      <c r="G714" s="18"/>
      <c r="H714" s="18"/>
      <c r="I714" s="18"/>
      <c r="J714" s="19"/>
      <c r="K714" s="19"/>
      <c r="O714" s="757"/>
      <c r="T714" s="757"/>
      <c r="BD714" s="19"/>
    </row>
    <row r="715" spans="1:56" s="15" customFormat="1" x14ac:dyDescent="0.4">
      <c r="A715" s="15">
        <v>687</v>
      </c>
      <c r="B715" s="16"/>
      <c r="C715" s="16"/>
      <c r="D715" s="17"/>
      <c r="E715" s="17"/>
      <c r="F715" s="17"/>
      <c r="G715" s="18"/>
      <c r="H715" s="18"/>
      <c r="I715" s="18"/>
      <c r="J715" s="19"/>
      <c r="K715" s="19"/>
      <c r="O715" s="757"/>
      <c r="T715" s="757"/>
      <c r="BD715" s="19"/>
    </row>
    <row r="716" spans="1:56" s="15" customFormat="1" x14ac:dyDescent="0.4">
      <c r="A716" s="15">
        <v>688</v>
      </c>
      <c r="B716" s="16"/>
      <c r="C716" s="16"/>
      <c r="D716" s="17"/>
      <c r="E716" s="17"/>
      <c r="F716" s="17"/>
      <c r="G716" s="18"/>
      <c r="H716" s="18"/>
      <c r="I716" s="18"/>
      <c r="J716" s="19"/>
      <c r="K716" s="19"/>
      <c r="O716" s="757"/>
      <c r="T716" s="757"/>
      <c r="BD716" s="19"/>
    </row>
    <row r="717" spans="1:56" s="15" customFormat="1" x14ac:dyDescent="0.4">
      <c r="A717" s="15">
        <v>689</v>
      </c>
      <c r="B717" s="16"/>
      <c r="C717" s="16"/>
      <c r="D717" s="17"/>
      <c r="E717" s="17"/>
      <c r="F717" s="17"/>
      <c r="G717" s="18"/>
      <c r="H717" s="18"/>
      <c r="I717" s="18"/>
      <c r="J717" s="19"/>
      <c r="K717" s="19"/>
      <c r="O717" s="757"/>
      <c r="T717" s="757"/>
      <c r="BD717" s="19"/>
    </row>
    <row r="718" spans="1:56" s="15" customFormat="1" x14ac:dyDescent="0.4">
      <c r="A718" s="15">
        <v>690</v>
      </c>
      <c r="B718" s="16"/>
      <c r="C718" s="16"/>
      <c r="D718" s="17"/>
      <c r="E718" s="17"/>
      <c r="F718" s="17"/>
      <c r="G718" s="18"/>
      <c r="H718" s="18"/>
      <c r="I718" s="18"/>
      <c r="J718" s="19"/>
      <c r="K718" s="19"/>
      <c r="O718" s="757"/>
      <c r="T718" s="757"/>
      <c r="BD718" s="19"/>
    </row>
    <row r="719" spans="1:56" s="15" customFormat="1" x14ac:dyDescent="0.4">
      <c r="A719" s="15">
        <v>691</v>
      </c>
      <c r="B719" s="16"/>
      <c r="C719" s="16"/>
      <c r="D719" s="17"/>
      <c r="E719" s="17"/>
      <c r="F719" s="17"/>
      <c r="G719" s="18"/>
      <c r="H719" s="18"/>
      <c r="I719" s="18"/>
      <c r="J719" s="19"/>
      <c r="K719" s="19"/>
      <c r="O719" s="757"/>
      <c r="T719" s="757"/>
      <c r="BD719" s="19"/>
    </row>
    <row r="720" spans="1:56" s="15" customFormat="1" x14ac:dyDescent="0.4">
      <c r="A720" s="15">
        <v>692</v>
      </c>
      <c r="B720" s="16"/>
      <c r="C720" s="16"/>
      <c r="D720" s="17"/>
      <c r="E720" s="17"/>
      <c r="F720" s="17"/>
      <c r="G720" s="18"/>
      <c r="H720" s="18"/>
      <c r="I720" s="18"/>
      <c r="J720" s="19"/>
      <c r="K720" s="19"/>
      <c r="O720" s="757"/>
      <c r="T720" s="757"/>
      <c r="BD720" s="19"/>
    </row>
    <row r="721" spans="1:56" s="15" customFormat="1" x14ac:dyDescent="0.4">
      <c r="A721" s="15">
        <v>693</v>
      </c>
      <c r="B721" s="16"/>
      <c r="C721" s="16"/>
      <c r="D721" s="17"/>
      <c r="E721" s="17"/>
      <c r="F721" s="17"/>
      <c r="G721" s="18"/>
      <c r="H721" s="18"/>
      <c r="I721" s="18"/>
      <c r="J721" s="19"/>
      <c r="K721" s="19"/>
      <c r="O721" s="757"/>
      <c r="T721" s="757"/>
      <c r="BD721" s="19"/>
    </row>
    <row r="722" spans="1:56" s="15" customFormat="1" x14ac:dyDescent="0.4">
      <c r="A722" s="15">
        <v>694</v>
      </c>
      <c r="B722" s="16"/>
      <c r="C722" s="16"/>
      <c r="D722" s="17"/>
      <c r="E722" s="17"/>
      <c r="F722" s="17"/>
      <c r="G722" s="18"/>
      <c r="H722" s="18"/>
      <c r="I722" s="18"/>
      <c r="J722" s="19"/>
      <c r="K722" s="19"/>
      <c r="O722" s="757"/>
      <c r="T722" s="757"/>
      <c r="BD722" s="19"/>
    </row>
    <row r="723" spans="1:56" s="15" customFormat="1" x14ac:dyDescent="0.4">
      <c r="A723" s="15">
        <v>695</v>
      </c>
      <c r="B723" s="16"/>
      <c r="C723" s="16"/>
      <c r="D723" s="17"/>
      <c r="E723" s="17"/>
      <c r="F723" s="17"/>
      <c r="G723" s="18"/>
      <c r="H723" s="18"/>
      <c r="I723" s="18"/>
      <c r="J723" s="19"/>
      <c r="K723" s="19"/>
      <c r="O723" s="757"/>
      <c r="T723" s="757"/>
      <c r="BD723" s="19"/>
    </row>
    <row r="724" spans="1:56" s="15" customFormat="1" x14ac:dyDescent="0.4">
      <c r="A724" s="15">
        <v>696</v>
      </c>
      <c r="B724" s="16"/>
      <c r="C724" s="16"/>
      <c r="D724" s="17"/>
      <c r="E724" s="17"/>
      <c r="F724" s="17"/>
      <c r="G724" s="18"/>
      <c r="H724" s="18"/>
      <c r="I724" s="18"/>
      <c r="J724" s="19"/>
      <c r="K724" s="19"/>
      <c r="O724" s="757"/>
      <c r="T724" s="757"/>
      <c r="BD724" s="19"/>
    </row>
    <row r="725" spans="1:56" s="15" customFormat="1" x14ac:dyDescent="0.4">
      <c r="A725" s="15">
        <v>697</v>
      </c>
      <c r="B725" s="16"/>
      <c r="C725" s="16"/>
      <c r="D725" s="17"/>
      <c r="E725" s="17"/>
      <c r="F725" s="17"/>
      <c r="G725" s="18"/>
      <c r="H725" s="18"/>
      <c r="I725" s="18"/>
      <c r="J725" s="19"/>
      <c r="K725" s="19"/>
      <c r="O725" s="757"/>
      <c r="T725" s="757"/>
      <c r="BD725" s="19"/>
    </row>
    <row r="726" spans="1:56" s="15" customFormat="1" x14ac:dyDescent="0.4">
      <c r="A726" s="15">
        <v>698</v>
      </c>
      <c r="B726" s="16"/>
      <c r="C726" s="16"/>
      <c r="D726" s="17"/>
      <c r="E726" s="17"/>
      <c r="F726" s="17"/>
      <c r="G726" s="18"/>
      <c r="H726" s="18"/>
      <c r="I726" s="18"/>
      <c r="J726" s="19"/>
      <c r="K726" s="19"/>
      <c r="O726" s="757"/>
      <c r="T726" s="757"/>
      <c r="BD726" s="19"/>
    </row>
    <row r="727" spans="1:56" s="15" customFormat="1" x14ac:dyDescent="0.4">
      <c r="A727" s="15">
        <v>699</v>
      </c>
      <c r="B727" s="16"/>
      <c r="C727" s="16"/>
      <c r="D727" s="17"/>
      <c r="E727" s="17"/>
      <c r="F727" s="17"/>
      <c r="G727" s="18"/>
      <c r="H727" s="18"/>
      <c r="I727" s="18"/>
      <c r="J727" s="19"/>
      <c r="K727" s="19"/>
      <c r="O727" s="757"/>
      <c r="T727" s="757"/>
      <c r="BD727" s="19"/>
    </row>
    <row r="728" spans="1:56" s="15" customFormat="1" x14ac:dyDescent="0.4">
      <c r="A728" s="15">
        <v>700</v>
      </c>
      <c r="B728" s="16"/>
      <c r="C728" s="16"/>
      <c r="D728" s="17"/>
      <c r="E728" s="17"/>
      <c r="F728" s="17"/>
      <c r="G728" s="18"/>
      <c r="H728" s="18"/>
      <c r="I728" s="18"/>
      <c r="J728" s="19"/>
      <c r="K728" s="19"/>
      <c r="O728" s="757"/>
      <c r="T728" s="757"/>
      <c r="BD728" s="19"/>
    </row>
    <row r="729" spans="1:56" s="15" customFormat="1" x14ac:dyDescent="0.4">
      <c r="A729" s="15">
        <v>701</v>
      </c>
      <c r="B729" s="16"/>
      <c r="C729" s="16"/>
      <c r="D729" s="17"/>
      <c r="E729" s="17"/>
      <c r="F729" s="17"/>
      <c r="G729" s="18"/>
      <c r="H729" s="18"/>
      <c r="I729" s="18"/>
      <c r="J729" s="19"/>
      <c r="K729" s="19"/>
      <c r="O729" s="757"/>
      <c r="T729" s="757"/>
      <c r="BD729" s="19"/>
    </row>
    <row r="730" spans="1:56" s="15" customFormat="1" x14ac:dyDescent="0.4">
      <c r="A730" s="15">
        <v>702</v>
      </c>
      <c r="B730" s="16"/>
      <c r="C730" s="16"/>
      <c r="D730" s="17"/>
      <c r="E730" s="17"/>
      <c r="F730" s="17"/>
      <c r="G730" s="18"/>
      <c r="H730" s="18"/>
      <c r="I730" s="18"/>
      <c r="J730" s="19"/>
      <c r="K730" s="19"/>
      <c r="O730" s="757"/>
      <c r="T730" s="757"/>
      <c r="BD730" s="19"/>
    </row>
    <row r="731" spans="1:56" s="15" customFormat="1" x14ac:dyDescent="0.4">
      <c r="A731" s="15">
        <v>703</v>
      </c>
      <c r="B731" s="16"/>
      <c r="C731" s="16"/>
      <c r="D731" s="17"/>
      <c r="E731" s="17"/>
      <c r="F731" s="17"/>
      <c r="G731" s="18"/>
      <c r="H731" s="18"/>
      <c r="I731" s="18"/>
      <c r="J731" s="19"/>
      <c r="K731" s="19"/>
      <c r="O731" s="757"/>
      <c r="T731" s="757"/>
      <c r="BD731" s="19"/>
    </row>
    <row r="732" spans="1:56" s="15" customFormat="1" x14ac:dyDescent="0.4">
      <c r="A732" s="15">
        <v>704</v>
      </c>
      <c r="B732" s="16"/>
      <c r="C732" s="16"/>
      <c r="D732" s="17"/>
      <c r="E732" s="17"/>
      <c r="F732" s="17"/>
      <c r="G732" s="18"/>
      <c r="H732" s="18"/>
      <c r="I732" s="18"/>
      <c r="J732" s="19"/>
      <c r="K732" s="19"/>
      <c r="O732" s="757"/>
      <c r="T732" s="757"/>
      <c r="BD732" s="19"/>
    </row>
    <row r="733" spans="1:56" s="15" customFormat="1" x14ac:dyDescent="0.4">
      <c r="A733" s="15">
        <v>705</v>
      </c>
      <c r="B733" s="16"/>
      <c r="C733" s="16"/>
      <c r="D733" s="17"/>
      <c r="E733" s="17"/>
      <c r="F733" s="17"/>
      <c r="G733" s="18"/>
      <c r="H733" s="18"/>
      <c r="I733" s="18"/>
      <c r="J733" s="19"/>
      <c r="K733" s="19"/>
      <c r="O733" s="757"/>
      <c r="T733" s="757"/>
      <c r="BD733" s="19"/>
    </row>
    <row r="734" spans="1:56" s="15" customFormat="1" x14ac:dyDescent="0.4">
      <c r="A734" s="15">
        <v>706</v>
      </c>
      <c r="B734" s="16"/>
      <c r="C734" s="16"/>
      <c r="D734" s="17"/>
      <c r="E734" s="17"/>
      <c r="F734" s="17"/>
      <c r="G734" s="18"/>
      <c r="H734" s="18"/>
      <c r="I734" s="18"/>
      <c r="J734" s="19"/>
      <c r="K734" s="19"/>
      <c r="O734" s="757"/>
      <c r="T734" s="757"/>
      <c r="BD734" s="19"/>
    </row>
    <row r="735" spans="1:56" s="15" customFormat="1" x14ac:dyDescent="0.4">
      <c r="A735" s="15">
        <v>707</v>
      </c>
      <c r="B735" s="16"/>
      <c r="C735" s="16"/>
      <c r="D735" s="17"/>
      <c r="E735" s="17"/>
      <c r="F735" s="17"/>
      <c r="G735" s="18"/>
      <c r="H735" s="18"/>
      <c r="I735" s="18"/>
      <c r="J735" s="19"/>
      <c r="K735" s="19"/>
      <c r="O735" s="757"/>
      <c r="T735" s="757"/>
      <c r="BD735" s="19"/>
    </row>
    <row r="736" spans="1:56" s="15" customFormat="1" x14ac:dyDescent="0.4">
      <c r="A736" s="15">
        <v>708</v>
      </c>
      <c r="B736" s="16"/>
      <c r="C736" s="16"/>
      <c r="D736" s="17"/>
      <c r="E736" s="17"/>
      <c r="F736" s="17"/>
      <c r="G736" s="18"/>
      <c r="H736" s="18"/>
      <c r="I736" s="18"/>
      <c r="J736" s="19"/>
      <c r="K736" s="19"/>
      <c r="O736" s="757"/>
      <c r="T736" s="757"/>
      <c r="BD736" s="19"/>
    </row>
    <row r="737" spans="1:56" s="15" customFormat="1" x14ac:dyDescent="0.4">
      <c r="A737" s="15">
        <v>709</v>
      </c>
      <c r="B737" s="16"/>
      <c r="C737" s="16"/>
      <c r="D737" s="17"/>
      <c r="E737" s="17"/>
      <c r="F737" s="17"/>
      <c r="G737" s="18"/>
      <c r="H737" s="18"/>
      <c r="I737" s="18"/>
      <c r="J737" s="19"/>
      <c r="K737" s="19"/>
      <c r="O737" s="757"/>
      <c r="T737" s="757"/>
      <c r="BD737" s="19"/>
    </row>
    <row r="738" spans="1:56" s="15" customFormat="1" x14ac:dyDescent="0.4">
      <c r="A738" s="15">
        <v>710</v>
      </c>
      <c r="B738" s="16"/>
      <c r="C738" s="16"/>
      <c r="D738" s="17"/>
      <c r="E738" s="17"/>
      <c r="F738" s="17"/>
      <c r="G738" s="18"/>
      <c r="H738" s="18"/>
      <c r="I738" s="18"/>
      <c r="J738" s="19"/>
      <c r="K738" s="19"/>
      <c r="O738" s="757"/>
      <c r="T738" s="757"/>
      <c r="BD738" s="19"/>
    </row>
    <row r="739" spans="1:56" s="15" customFormat="1" x14ac:dyDescent="0.4">
      <c r="A739" s="15">
        <v>711</v>
      </c>
      <c r="B739" s="16"/>
      <c r="C739" s="16"/>
      <c r="D739" s="17"/>
      <c r="E739" s="17"/>
      <c r="F739" s="17"/>
      <c r="G739" s="18"/>
      <c r="H739" s="18"/>
      <c r="I739" s="18"/>
      <c r="J739" s="19"/>
      <c r="K739" s="19"/>
      <c r="O739" s="757"/>
      <c r="T739" s="757"/>
      <c r="BD739" s="19"/>
    </row>
    <row r="740" spans="1:56" s="15" customFormat="1" x14ac:dyDescent="0.4">
      <c r="A740" s="15">
        <v>712</v>
      </c>
      <c r="B740" s="16"/>
      <c r="C740" s="16"/>
      <c r="D740" s="17"/>
      <c r="E740" s="17"/>
      <c r="F740" s="17"/>
      <c r="G740" s="18"/>
      <c r="H740" s="18"/>
      <c r="I740" s="18"/>
      <c r="J740" s="19"/>
      <c r="K740" s="19"/>
      <c r="O740" s="757"/>
      <c r="T740" s="757"/>
      <c r="BD740" s="19"/>
    </row>
    <row r="741" spans="1:56" s="15" customFormat="1" x14ac:dyDescent="0.4">
      <c r="A741" s="15">
        <v>713</v>
      </c>
      <c r="B741" s="16"/>
      <c r="C741" s="16"/>
      <c r="D741" s="17"/>
      <c r="E741" s="17"/>
      <c r="F741" s="17"/>
      <c r="G741" s="18"/>
      <c r="H741" s="18"/>
      <c r="I741" s="18"/>
      <c r="J741" s="19"/>
      <c r="K741" s="19"/>
      <c r="O741" s="757"/>
      <c r="T741" s="757"/>
      <c r="BD741" s="19"/>
    </row>
    <row r="742" spans="1:56" s="15" customFormat="1" x14ac:dyDescent="0.4">
      <c r="A742" s="15">
        <v>714</v>
      </c>
      <c r="B742" s="16"/>
      <c r="C742" s="16"/>
      <c r="D742" s="17"/>
      <c r="E742" s="17"/>
      <c r="F742" s="17"/>
      <c r="G742" s="18"/>
      <c r="H742" s="18"/>
      <c r="I742" s="18"/>
      <c r="J742" s="19"/>
      <c r="K742" s="19"/>
      <c r="O742" s="757"/>
      <c r="T742" s="757"/>
      <c r="BD742" s="19"/>
    </row>
    <row r="743" spans="1:56" s="15" customFormat="1" x14ac:dyDescent="0.4">
      <c r="A743" s="15">
        <v>715</v>
      </c>
      <c r="B743" s="16"/>
      <c r="C743" s="16"/>
      <c r="D743" s="17"/>
      <c r="E743" s="17"/>
      <c r="F743" s="17"/>
      <c r="G743" s="18"/>
      <c r="H743" s="18"/>
      <c r="I743" s="18"/>
      <c r="J743" s="19"/>
      <c r="K743" s="19"/>
      <c r="O743" s="757"/>
      <c r="T743" s="757"/>
      <c r="BD743" s="19"/>
    </row>
    <row r="744" spans="1:56" s="15" customFormat="1" x14ac:dyDescent="0.4">
      <c r="A744" s="15">
        <v>716</v>
      </c>
      <c r="B744" s="16"/>
      <c r="C744" s="16"/>
      <c r="D744" s="17"/>
      <c r="E744" s="17"/>
      <c r="F744" s="17"/>
      <c r="G744" s="18"/>
      <c r="H744" s="18"/>
      <c r="I744" s="18"/>
      <c r="J744" s="19"/>
      <c r="K744" s="19"/>
      <c r="O744" s="757"/>
      <c r="T744" s="757"/>
      <c r="BD744" s="19"/>
    </row>
    <row r="745" spans="1:56" s="15" customFormat="1" x14ac:dyDescent="0.4">
      <c r="A745" s="15">
        <v>717</v>
      </c>
      <c r="B745" s="16"/>
      <c r="C745" s="16"/>
      <c r="D745" s="17"/>
      <c r="E745" s="17"/>
      <c r="F745" s="17"/>
      <c r="G745" s="18"/>
      <c r="H745" s="18"/>
      <c r="I745" s="18"/>
      <c r="J745" s="19"/>
      <c r="K745" s="19"/>
      <c r="O745" s="757"/>
      <c r="T745" s="757"/>
      <c r="BD745" s="19"/>
    </row>
    <row r="746" spans="1:56" s="15" customFormat="1" x14ac:dyDescent="0.4">
      <c r="A746" s="15">
        <v>718</v>
      </c>
      <c r="B746" s="16"/>
      <c r="C746" s="16"/>
      <c r="D746" s="17"/>
      <c r="E746" s="17"/>
      <c r="F746" s="17"/>
      <c r="G746" s="18"/>
      <c r="H746" s="18"/>
      <c r="I746" s="18"/>
      <c r="J746" s="19"/>
      <c r="K746" s="19"/>
      <c r="O746" s="757"/>
      <c r="T746" s="757"/>
      <c r="BD746" s="19"/>
    </row>
    <row r="747" spans="1:56" s="15" customFormat="1" x14ac:dyDescent="0.4">
      <c r="A747" s="15">
        <v>719</v>
      </c>
      <c r="B747" s="16"/>
      <c r="C747" s="16"/>
      <c r="D747" s="17"/>
      <c r="E747" s="17"/>
      <c r="F747" s="17"/>
      <c r="G747" s="18"/>
      <c r="H747" s="18"/>
      <c r="I747" s="18"/>
      <c r="J747" s="19"/>
      <c r="K747" s="19"/>
      <c r="O747" s="757"/>
      <c r="T747" s="757"/>
      <c r="BD747" s="19"/>
    </row>
    <row r="748" spans="1:56" s="15" customFormat="1" x14ac:dyDescent="0.4">
      <c r="A748" s="15">
        <v>720</v>
      </c>
      <c r="B748" s="16"/>
      <c r="C748" s="16"/>
      <c r="D748" s="17"/>
      <c r="E748" s="17"/>
      <c r="F748" s="17"/>
      <c r="G748" s="18"/>
      <c r="H748" s="18"/>
      <c r="I748" s="18"/>
      <c r="J748" s="19"/>
      <c r="K748" s="19"/>
      <c r="O748" s="757"/>
      <c r="T748" s="757"/>
      <c r="BD748" s="19"/>
    </row>
    <row r="749" spans="1:56" s="15" customFormat="1" x14ac:dyDescent="0.4">
      <c r="A749" s="15">
        <v>721</v>
      </c>
      <c r="B749" s="16"/>
      <c r="C749" s="16"/>
      <c r="D749" s="17"/>
      <c r="E749" s="17"/>
      <c r="F749" s="17"/>
      <c r="G749" s="18"/>
      <c r="H749" s="18"/>
      <c r="I749" s="18"/>
      <c r="J749" s="19"/>
      <c r="K749" s="19"/>
      <c r="O749" s="757"/>
      <c r="T749" s="757"/>
      <c r="BD749" s="19"/>
    </row>
    <row r="750" spans="1:56" s="15" customFormat="1" x14ac:dyDescent="0.4">
      <c r="A750" s="15">
        <v>722</v>
      </c>
      <c r="B750" s="16"/>
      <c r="C750" s="16"/>
      <c r="D750" s="17"/>
      <c r="E750" s="17"/>
      <c r="F750" s="17"/>
      <c r="G750" s="18"/>
      <c r="H750" s="18"/>
      <c r="I750" s="18"/>
      <c r="J750" s="19"/>
      <c r="K750" s="19"/>
      <c r="O750" s="757"/>
      <c r="T750" s="757"/>
      <c r="BD750" s="19"/>
    </row>
    <row r="751" spans="1:56" s="15" customFormat="1" x14ac:dyDescent="0.4">
      <c r="A751" s="15">
        <v>723</v>
      </c>
      <c r="B751" s="16"/>
      <c r="C751" s="16"/>
      <c r="D751" s="17"/>
      <c r="E751" s="17"/>
      <c r="F751" s="17"/>
      <c r="G751" s="18"/>
      <c r="H751" s="18"/>
      <c r="I751" s="18"/>
      <c r="J751" s="19"/>
      <c r="K751" s="19"/>
      <c r="O751" s="757"/>
      <c r="T751" s="757"/>
      <c r="BD751" s="19"/>
    </row>
    <row r="752" spans="1:56" s="15" customFormat="1" x14ac:dyDescent="0.4">
      <c r="A752" s="15">
        <v>724</v>
      </c>
      <c r="B752" s="16"/>
      <c r="C752" s="16"/>
      <c r="D752" s="17"/>
      <c r="E752" s="17"/>
      <c r="F752" s="17"/>
      <c r="G752" s="18"/>
      <c r="H752" s="18"/>
      <c r="I752" s="18"/>
      <c r="J752" s="19"/>
      <c r="K752" s="19"/>
      <c r="O752" s="757"/>
      <c r="T752" s="757"/>
      <c r="BD752" s="19"/>
    </row>
    <row r="753" spans="1:56" s="15" customFormat="1" x14ac:dyDescent="0.4">
      <c r="A753" s="15">
        <v>725</v>
      </c>
      <c r="B753" s="16"/>
      <c r="C753" s="16"/>
      <c r="D753" s="17"/>
      <c r="E753" s="17"/>
      <c r="F753" s="17"/>
      <c r="G753" s="18"/>
      <c r="H753" s="18"/>
      <c r="I753" s="18"/>
      <c r="J753" s="19"/>
      <c r="K753" s="19"/>
      <c r="O753" s="757"/>
      <c r="T753" s="757"/>
      <c r="BD753" s="19"/>
    </row>
    <row r="754" spans="1:56" s="15" customFormat="1" x14ac:dyDescent="0.4">
      <c r="A754" s="15">
        <v>726</v>
      </c>
      <c r="B754" s="16"/>
      <c r="C754" s="16"/>
      <c r="D754" s="17"/>
      <c r="E754" s="17"/>
      <c r="F754" s="17"/>
      <c r="G754" s="18"/>
      <c r="H754" s="18"/>
      <c r="I754" s="18"/>
      <c r="J754" s="19"/>
      <c r="K754" s="19"/>
      <c r="O754" s="757"/>
      <c r="T754" s="757"/>
      <c r="BD754" s="19"/>
    </row>
    <row r="755" spans="1:56" s="15" customFormat="1" x14ac:dyDescent="0.4">
      <c r="A755" s="15">
        <v>727</v>
      </c>
      <c r="B755" s="16"/>
      <c r="C755" s="16"/>
      <c r="D755" s="17"/>
      <c r="E755" s="17"/>
      <c r="F755" s="17"/>
      <c r="G755" s="18"/>
      <c r="H755" s="18"/>
      <c r="I755" s="18"/>
      <c r="J755" s="19"/>
      <c r="K755" s="19"/>
      <c r="O755" s="757"/>
      <c r="T755" s="757"/>
      <c r="BD755" s="19"/>
    </row>
    <row r="756" spans="1:56" s="15" customFormat="1" x14ac:dyDescent="0.4">
      <c r="A756" s="15">
        <v>728</v>
      </c>
      <c r="B756" s="16"/>
      <c r="C756" s="16"/>
      <c r="D756" s="17"/>
      <c r="E756" s="17"/>
      <c r="F756" s="17"/>
      <c r="G756" s="18"/>
      <c r="H756" s="18"/>
      <c r="I756" s="18"/>
      <c r="J756" s="19"/>
      <c r="K756" s="19"/>
      <c r="O756" s="757"/>
      <c r="T756" s="757"/>
      <c r="BD756" s="19"/>
    </row>
    <row r="757" spans="1:56" s="15" customFormat="1" x14ac:dyDescent="0.4">
      <c r="A757" s="15">
        <v>729</v>
      </c>
      <c r="B757" s="16"/>
      <c r="C757" s="16"/>
      <c r="D757" s="17"/>
      <c r="E757" s="17"/>
      <c r="F757" s="17"/>
      <c r="G757" s="18"/>
      <c r="H757" s="18"/>
      <c r="I757" s="18"/>
      <c r="J757" s="19"/>
      <c r="K757" s="19"/>
      <c r="O757" s="757"/>
      <c r="T757" s="757"/>
      <c r="BD757" s="19"/>
    </row>
    <row r="758" spans="1:56" s="15" customFormat="1" x14ac:dyDescent="0.4">
      <c r="A758" s="15">
        <v>730</v>
      </c>
      <c r="B758" s="16"/>
      <c r="C758" s="16"/>
      <c r="D758" s="17"/>
      <c r="E758" s="17"/>
      <c r="F758" s="17"/>
      <c r="G758" s="18"/>
      <c r="H758" s="18"/>
      <c r="I758" s="18"/>
      <c r="J758" s="19"/>
      <c r="K758" s="19"/>
      <c r="O758" s="757"/>
      <c r="T758" s="757"/>
      <c r="BD758" s="19"/>
    </row>
    <row r="759" spans="1:56" s="15" customFormat="1" x14ac:dyDescent="0.4">
      <c r="A759" s="15">
        <v>731</v>
      </c>
      <c r="B759" s="16"/>
      <c r="C759" s="16"/>
      <c r="D759" s="17"/>
      <c r="E759" s="17"/>
      <c r="F759" s="17"/>
      <c r="G759" s="18"/>
      <c r="H759" s="18"/>
      <c r="I759" s="18"/>
      <c r="J759" s="19"/>
      <c r="K759" s="19"/>
      <c r="O759" s="757"/>
      <c r="T759" s="757"/>
      <c r="BD759" s="19"/>
    </row>
    <row r="760" spans="1:56" s="15" customFormat="1" x14ac:dyDescent="0.4">
      <c r="A760" s="15">
        <v>732</v>
      </c>
      <c r="B760" s="16"/>
      <c r="C760" s="16"/>
      <c r="D760" s="17"/>
      <c r="E760" s="17"/>
      <c r="F760" s="17"/>
      <c r="G760" s="18"/>
      <c r="H760" s="18"/>
      <c r="I760" s="18"/>
      <c r="J760" s="19"/>
      <c r="K760" s="19"/>
      <c r="O760" s="757"/>
      <c r="T760" s="757"/>
      <c r="BD760" s="19"/>
    </row>
    <row r="761" spans="1:56" s="15" customFormat="1" x14ac:dyDescent="0.4">
      <c r="A761" s="15">
        <v>733</v>
      </c>
      <c r="B761" s="16"/>
      <c r="C761" s="16"/>
      <c r="D761" s="17"/>
      <c r="E761" s="17"/>
      <c r="F761" s="17"/>
      <c r="G761" s="18"/>
      <c r="H761" s="18"/>
      <c r="I761" s="18"/>
      <c r="J761" s="19"/>
      <c r="K761" s="19"/>
      <c r="O761" s="757"/>
      <c r="T761" s="757"/>
      <c r="BD761" s="19"/>
    </row>
    <row r="762" spans="1:56" s="15" customFormat="1" x14ac:dyDescent="0.4">
      <c r="A762" s="15">
        <v>734</v>
      </c>
      <c r="B762" s="16"/>
      <c r="C762" s="16"/>
      <c r="D762" s="17"/>
      <c r="E762" s="17"/>
      <c r="F762" s="17"/>
      <c r="G762" s="18"/>
      <c r="H762" s="18"/>
      <c r="I762" s="18"/>
      <c r="J762" s="19"/>
      <c r="K762" s="19"/>
      <c r="O762" s="757"/>
      <c r="T762" s="757"/>
      <c r="BD762" s="19"/>
    </row>
    <row r="763" spans="1:56" s="15" customFormat="1" x14ac:dyDescent="0.4">
      <c r="A763" s="15">
        <v>735</v>
      </c>
      <c r="B763" s="16"/>
      <c r="C763" s="16"/>
      <c r="D763" s="17"/>
      <c r="E763" s="17"/>
      <c r="F763" s="17"/>
      <c r="G763" s="18"/>
      <c r="H763" s="18"/>
      <c r="I763" s="18"/>
      <c r="J763" s="19"/>
      <c r="K763" s="19"/>
      <c r="O763" s="757"/>
      <c r="T763" s="757"/>
      <c r="BD763" s="19"/>
    </row>
    <row r="764" spans="1:56" s="15" customFormat="1" x14ac:dyDescent="0.4">
      <c r="A764" s="15">
        <v>736</v>
      </c>
      <c r="B764" s="16"/>
      <c r="C764" s="16"/>
      <c r="D764" s="17"/>
      <c r="E764" s="17"/>
      <c r="F764" s="17"/>
      <c r="G764" s="18"/>
      <c r="H764" s="18"/>
      <c r="I764" s="18"/>
      <c r="J764" s="19"/>
      <c r="K764" s="19"/>
      <c r="O764" s="757"/>
      <c r="T764" s="757"/>
      <c r="BD764" s="19"/>
    </row>
    <row r="765" spans="1:56" s="15" customFormat="1" x14ac:dyDescent="0.4">
      <c r="A765" s="15">
        <v>737</v>
      </c>
      <c r="B765" s="16"/>
      <c r="C765" s="16"/>
      <c r="D765" s="17"/>
      <c r="E765" s="17"/>
      <c r="F765" s="17"/>
      <c r="G765" s="18"/>
      <c r="H765" s="18"/>
      <c r="I765" s="18"/>
      <c r="J765" s="19"/>
      <c r="K765" s="19"/>
      <c r="O765" s="757"/>
      <c r="T765" s="757"/>
      <c r="BD765" s="19"/>
    </row>
    <row r="766" spans="1:56" s="15" customFormat="1" x14ac:dyDescent="0.4">
      <c r="A766" s="15">
        <v>738</v>
      </c>
      <c r="B766" s="16"/>
      <c r="C766" s="16"/>
      <c r="D766" s="17"/>
      <c r="E766" s="17"/>
      <c r="F766" s="17"/>
      <c r="G766" s="18"/>
      <c r="H766" s="18"/>
      <c r="I766" s="18"/>
      <c r="J766" s="19"/>
      <c r="K766" s="19"/>
      <c r="O766" s="757"/>
      <c r="T766" s="757"/>
      <c r="BD766" s="19"/>
    </row>
    <row r="767" spans="1:56" s="15" customFormat="1" x14ac:dyDescent="0.4">
      <c r="A767" s="15">
        <v>739</v>
      </c>
      <c r="B767" s="16"/>
      <c r="C767" s="16"/>
      <c r="D767" s="17"/>
      <c r="E767" s="17"/>
      <c r="F767" s="17"/>
      <c r="G767" s="18"/>
      <c r="H767" s="18"/>
      <c r="I767" s="18"/>
      <c r="J767" s="19"/>
      <c r="K767" s="19"/>
      <c r="O767" s="757"/>
      <c r="T767" s="757"/>
      <c r="BD767" s="19"/>
    </row>
    <row r="768" spans="1:56" s="15" customFormat="1" x14ac:dyDescent="0.4">
      <c r="A768" s="15">
        <v>740</v>
      </c>
      <c r="B768" s="16"/>
      <c r="C768" s="16"/>
      <c r="D768" s="17"/>
      <c r="E768" s="17"/>
      <c r="F768" s="17"/>
      <c r="G768" s="18"/>
      <c r="H768" s="18"/>
      <c r="I768" s="18"/>
      <c r="J768" s="19"/>
      <c r="K768" s="19"/>
      <c r="O768" s="757"/>
      <c r="T768" s="757"/>
      <c r="BD768" s="19"/>
    </row>
    <row r="769" spans="1:56" s="15" customFormat="1" x14ac:dyDescent="0.4">
      <c r="A769" s="15">
        <v>741</v>
      </c>
      <c r="B769" s="16"/>
      <c r="C769" s="16"/>
      <c r="D769" s="17"/>
      <c r="E769" s="17"/>
      <c r="F769" s="17"/>
      <c r="G769" s="18"/>
      <c r="H769" s="18"/>
      <c r="I769" s="18"/>
      <c r="J769" s="19"/>
      <c r="K769" s="19"/>
      <c r="O769" s="757"/>
      <c r="T769" s="757"/>
      <c r="BD769" s="19"/>
    </row>
    <row r="770" spans="1:56" s="15" customFormat="1" x14ac:dyDescent="0.4">
      <c r="A770" s="15">
        <v>742</v>
      </c>
      <c r="B770" s="16"/>
      <c r="C770" s="16"/>
      <c r="D770" s="17"/>
      <c r="E770" s="17"/>
      <c r="F770" s="17"/>
      <c r="G770" s="18"/>
      <c r="H770" s="18"/>
      <c r="I770" s="18"/>
      <c r="J770" s="19"/>
      <c r="K770" s="19"/>
      <c r="O770" s="757"/>
      <c r="T770" s="757"/>
      <c r="BD770" s="19"/>
    </row>
    <row r="771" spans="1:56" s="15" customFormat="1" x14ac:dyDescent="0.4">
      <c r="A771" s="15">
        <v>743</v>
      </c>
      <c r="B771" s="16"/>
      <c r="C771" s="16"/>
      <c r="D771" s="17"/>
      <c r="E771" s="17"/>
      <c r="F771" s="17"/>
      <c r="G771" s="18"/>
      <c r="H771" s="18"/>
      <c r="I771" s="18"/>
      <c r="J771" s="19"/>
      <c r="K771" s="19"/>
      <c r="O771" s="757"/>
      <c r="T771" s="757"/>
      <c r="BD771" s="19"/>
    </row>
    <row r="772" spans="1:56" s="15" customFormat="1" x14ac:dyDescent="0.4">
      <c r="A772" s="15">
        <v>744</v>
      </c>
      <c r="B772" s="16"/>
      <c r="C772" s="16"/>
      <c r="D772" s="17"/>
      <c r="E772" s="17"/>
      <c r="F772" s="17"/>
      <c r="G772" s="18"/>
      <c r="H772" s="18"/>
      <c r="I772" s="18"/>
      <c r="J772" s="19"/>
      <c r="K772" s="19"/>
      <c r="O772" s="757"/>
      <c r="T772" s="757"/>
      <c r="BD772" s="19"/>
    </row>
    <row r="773" spans="1:56" s="15" customFormat="1" x14ac:dyDescent="0.4">
      <c r="A773" s="15">
        <v>745</v>
      </c>
      <c r="B773" s="16"/>
      <c r="C773" s="16"/>
      <c r="D773" s="17"/>
      <c r="E773" s="17"/>
      <c r="F773" s="17"/>
      <c r="G773" s="18"/>
      <c r="H773" s="18"/>
      <c r="I773" s="18"/>
      <c r="J773" s="19"/>
      <c r="K773" s="19"/>
      <c r="O773" s="757"/>
      <c r="T773" s="757"/>
      <c r="BD773" s="19"/>
    </row>
    <row r="774" spans="1:56" s="15" customFormat="1" x14ac:dyDescent="0.4">
      <c r="A774" s="15">
        <v>746</v>
      </c>
      <c r="B774" s="16"/>
      <c r="C774" s="16"/>
      <c r="D774" s="17"/>
      <c r="E774" s="17"/>
      <c r="F774" s="17"/>
      <c r="G774" s="18"/>
      <c r="H774" s="18"/>
      <c r="I774" s="18"/>
      <c r="J774" s="19"/>
      <c r="K774" s="19"/>
      <c r="O774" s="757"/>
      <c r="T774" s="757"/>
      <c r="BD774" s="19"/>
    </row>
    <row r="775" spans="1:56" s="15" customFormat="1" x14ac:dyDescent="0.4">
      <c r="A775" s="15">
        <v>747</v>
      </c>
      <c r="B775" s="16"/>
      <c r="C775" s="16"/>
      <c r="D775" s="17"/>
      <c r="E775" s="17"/>
      <c r="F775" s="17"/>
      <c r="G775" s="18"/>
      <c r="H775" s="18"/>
      <c r="I775" s="18"/>
      <c r="J775" s="19"/>
      <c r="K775" s="19"/>
      <c r="O775" s="757"/>
      <c r="T775" s="757"/>
      <c r="BD775" s="19"/>
    </row>
    <row r="776" spans="1:56" s="15" customFormat="1" x14ac:dyDescent="0.4">
      <c r="A776" s="15">
        <v>748</v>
      </c>
      <c r="B776" s="16"/>
      <c r="C776" s="16"/>
      <c r="D776" s="17"/>
      <c r="E776" s="17"/>
      <c r="F776" s="17"/>
      <c r="G776" s="18"/>
      <c r="H776" s="18"/>
      <c r="I776" s="18"/>
      <c r="J776" s="19"/>
      <c r="K776" s="19"/>
      <c r="O776" s="757"/>
      <c r="T776" s="757"/>
      <c r="BD776" s="19"/>
    </row>
    <row r="777" spans="1:56" s="15" customFormat="1" x14ac:dyDescent="0.4">
      <c r="A777" s="15">
        <v>749</v>
      </c>
      <c r="B777" s="16"/>
      <c r="C777" s="16"/>
      <c r="D777" s="17"/>
      <c r="E777" s="17"/>
      <c r="F777" s="17"/>
      <c r="G777" s="18"/>
      <c r="H777" s="18"/>
      <c r="I777" s="18"/>
      <c r="J777" s="19"/>
      <c r="K777" s="19"/>
      <c r="O777" s="757"/>
      <c r="T777" s="757"/>
      <c r="BD777" s="19"/>
    </row>
    <row r="778" spans="1:56" s="15" customFormat="1" x14ac:dyDescent="0.4">
      <c r="A778" s="15">
        <v>750</v>
      </c>
      <c r="B778" s="16"/>
      <c r="C778" s="16"/>
      <c r="D778" s="17"/>
      <c r="E778" s="17"/>
      <c r="F778" s="17"/>
      <c r="G778" s="18"/>
      <c r="H778" s="18"/>
      <c r="I778" s="18"/>
      <c r="J778" s="19"/>
      <c r="K778" s="19"/>
      <c r="O778" s="757"/>
      <c r="T778" s="757"/>
      <c r="BD778" s="19"/>
    </row>
    <row r="779" spans="1:56" s="15" customFormat="1" x14ac:dyDescent="0.4">
      <c r="A779" s="15">
        <v>751</v>
      </c>
      <c r="B779" s="16"/>
      <c r="C779" s="16"/>
      <c r="D779" s="17"/>
      <c r="E779" s="17"/>
      <c r="F779" s="17"/>
      <c r="G779" s="18"/>
      <c r="H779" s="18"/>
      <c r="I779" s="18"/>
      <c r="J779" s="19"/>
      <c r="K779" s="19"/>
      <c r="O779" s="757"/>
      <c r="T779" s="757"/>
      <c r="BD779" s="19"/>
    </row>
    <row r="780" spans="1:56" s="15" customFormat="1" x14ac:dyDescent="0.4">
      <c r="A780" s="15">
        <v>752</v>
      </c>
      <c r="B780" s="16"/>
      <c r="C780" s="16"/>
      <c r="D780" s="17"/>
      <c r="E780" s="17"/>
      <c r="F780" s="17"/>
      <c r="G780" s="18"/>
      <c r="H780" s="18"/>
      <c r="I780" s="18"/>
      <c r="J780" s="19"/>
      <c r="K780" s="19"/>
      <c r="O780" s="757"/>
      <c r="T780" s="757"/>
      <c r="BD780" s="19"/>
    </row>
    <row r="781" spans="1:56" s="15" customFormat="1" x14ac:dyDescent="0.4">
      <c r="A781" s="15">
        <v>753</v>
      </c>
      <c r="B781" s="16"/>
      <c r="C781" s="16"/>
      <c r="D781" s="17"/>
      <c r="E781" s="17"/>
      <c r="F781" s="17"/>
      <c r="G781" s="18"/>
      <c r="H781" s="18"/>
      <c r="I781" s="18"/>
      <c r="J781" s="19"/>
      <c r="K781" s="19"/>
      <c r="O781" s="757"/>
      <c r="T781" s="757"/>
      <c r="BD781" s="19"/>
    </row>
    <row r="782" spans="1:56" s="15" customFormat="1" x14ac:dyDescent="0.4">
      <c r="A782" s="15">
        <v>754</v>
      </c>
      <c r="B782" s="16"/>
      <c r="C782" s="16"/>
      <c r="D782" s="17"/>
      <c r="E782" s="17"/>
      <c r="F782" s="17"/>
      <c r="G782" s="18"/>
      <c r="H782" s="18"/>
      <c r="I782" s="18"/>
      <c r="J782" s="19"/>
      <c r="K782" s="19"/>
      <c r="O782" s="757"/>
      <c r="T782" s="757"/>
      <c r="BD782" s="19"/>
    </row>
    <row r="783" spans="1:56" s="15" customFormat="1" x14ac:dyDescent="0.4">
      <c r="A783" s="15">
        <v>755</v>
      </c>
      <c r="B783" s="16"/>
      <c r="C783" s="16"/>
      <c r="D783" s="17"/>
      <c r="E783" s="17"/>
      <c r="F783" s="17"/>
      <c r="G783" s="18"/>
      <c r="H783" s="18"/>
      <c r="I783" s="18"/>
      <c r="J783" s="19"/>
      <c r="K783" s="19"/>
      <c r="O783" s="757"/>
      <c r="T783" s="757"/>
      <c r="BD783" s="19"/>
    </row>
    <row r="784" spans="1:56" s="15" customFormat="1" x14ac:dyDescent="0.4">
      <c r="A784" s="15">
        <v>756</v>
      </c>
      <c r="B784" s="16"/>
      <c r="C784" s="16"/>
      <c r="D784" s="17"/>
      <c r="E784" s="17"/>
      <c r="F784" s="17"/>
      <c r="G784" s="18"/>
      <c r="H784" s="18"/>
      <c r="I784" s="18"/>
      <c r="J784" s="19"/>
      <c r="K784" s="19"/>
      <c r="O784" s="757"/>
      <c r="T784" s="757"/>
      <c r="BD784" s="19"/>
    </row>
    <row r="785" spans="1:56" s="15" customFormat="1" x14ac:dyDescent="0.4">
      <c r="A785" s="15">
        <v>757</v>
      </c>
      <c r="B785" s="16"/>
      <c r="C785" s="16"/>
      <c r="D785" s="17"/>
      <c r="E785" s="17"/>
      <c r="F785" s="17"/>
      <c r="G785" s="18"/>
      <c r="H785" s="18"/>
      <c r="I785" s="18"/>
      <c r="J785" s="19"/>
      <c r="K785" s="19"/>
      <c r="O785" s="757"/>
      <c r="T785" s="757"/>
      <c r="BD785" s="19"/>
    </row>
    <row r="786" spans="1:56" s="15" customFormat="1" x14ac:dyDescent="0.4">
      <c r="A786" s="15">
        <v>758</v>
      </c>
      <c r="B786" s="16"/>
      <c r="C786" s="16"/>
      <c r="D786" s="17"/>
      <c r="E786" s="17"/>
      <c r="F786" s="17"/>
      <c r="G786" s="18"/>
      <c r="H786" s="18"/>
      <c r="I786" s="18"/>
      <c r="J786" s="19"/>
      <c r="K786" s="19"/>
      <c r="O786" s="757"/>
      <c r="T786" s="757"/>
      <c r="BD786" s="19"/>
    </row>
    <row r="787" spans="1:56" s="15" customFormat="1" x14ac:dyDescent="0.4">
      <c r="A787" s="15">
        <v>759</v>
      </c>
      <c r="B787" s="16"/>
      <c r="C787" s="16"/>
      <c r="D787" s="17"/>
      <c r="E787" s="17"/>
      <c r="F787" s="17"/>
      <c r="G787" s="18"/>
      <c r="H787" s="18"/>
      <c r="I787" s="18"/>
      <c r="J787" s="19"/>
      <c r="K787" s="19"/>
      <c r="O787" s="757"/>
      <c r="T787" s="757"/>
      <c r="BD787" s="19"/>
    </row>
    <row r="788" spans="1:56" s="15" customFormat="1" x14ac:dyDescent="0.4">
      <c r="A788" s="15">
        <v>760</v>
      </c>
      <c r="B788" s="16"/>
      <c r="C788" s="16"/>
      <c r="D788" s="17"/>
      <c r="E788" s="17"/>
      <c r="F788" s="17"/>
      <c r="G788" s="18"/>
      <c r="H788" s="18"/>
      <c r="I788" s="18"/>
      <c r="J788" s="19"/>
      <c r="K788" s="19"/>
      <c r="O788" s="757"/>
      <c r="T788" s="757"/>
      <c r="BD788" s="19"/>
    </row>
    <row r="789" spans="1:56" s="15" customFormat="1" x14ac:dyDescent="0.4">
      <c r="A789" s="15">
        <v>761</v>
      </c>
      <c r="B789" s="16"/>
      <c r="C789" s="16"/>
      <c r="D789" s="17"/>
      <c r="E789" s="17"/>
      <c r="F789" s="17"/>
      <c r="G789" s="18"/>
      <c r="H789" s="18"/>
      <c r="I789" s="18"/>
      <c r="J789" s="19"/>
      <c r="K789" s="19"/>
      <c r="O789" s="757"/>
      <c r="T789" s="757"/>
      <c r="BD789" s="19"/>
    </row>
    <row r="790" spans="1:56" s="15" customFormat="1" x14ac:dyDescent="0.4">
      <c r="A790" s="15">
        <v>762</v>
      </c>
      <c r="B790" s="16"/>
      <c r="C790" s="16"/>
      <c r="D790" s="17"/>
      <c r="E790" s="17"/>
      <c r="F790" s="17"/>
      <c r="G790" s="18"/>
      <c r="H790" s="18"/>
      <c r="I790" s="18"/>
      <c r="J790" s="19"/>
      <c r="K790" s="19"/>
      <c r="O790" s="757"/>
      <c r="T790" s="757"/>
      <c r="BD790" s="19"/>
    </row>
    <row r="791" spans="1:56" s="15" customFormat="1" x14ac:dyDescent="0.4">
      <c r="A791" s="15">
        <v>763</v>
      </c>
      <c r="B791" s="16"/>
      <c r="C791" s="16"/>
      <c r="D791" s="17"/>
      <c r="E791" s="17"/>
      <c r="F791" s="17"/>
      <c r="G791" s="18"/>
      <c r="H791" s="18"/>
      <c r="I791" s="18"/>
      <c r="J791" s="19"/>
      <c r="K791" s="19"/>
      <c r="O791" s="757"/>
      <c r="T791" s="757"/>
      <c r="BD791" s="19"/>
    </row>
    <row r="792" spans="1:56" s="15" customFormat="1" x14ac:dyDescent="0.4">
      <c r="A792" s="15">
        <v>764</v>
      </c>
      <c r="B792" s="16"/>
      <c r="C792" s="16"/>
      <c r="D792" s="17"/>
      <c r="E792" s="17"/>
      <c r="F792" s="17"/>
      <c r="G792" s="18"/>
      <c r="H792" s="18"/>
      <c r="I792" s="18"/>
      <c r="J792" s="19"/>
      <c r="K792" s="19"/>
      <c r="O792" s="757"/>
      <c r="T792" s="757"/>
      <c r="BD792" s="19"/>
    </row>
    <row r="793" spans="1:56" s="15" customFormat="1" x14ac:dyDescent="0.4">
      <c r="A793" s="15">
        <v>765</v>
      </c>
      <c r="B793" s="16"/>
      <c r="C793" s="16"/>
      <c r="D793" s="17"/>
      <c r="E793" s="17"/>
      <c r="F793" s="17"/>
      <c r="G793" s="18"/>
      <c r="H793" s="18"/>
      <c r="I793" s="18"/>
      <c r="J793" s="19"/>
      <c r="K793" s="19"/>
      <c r="O793" s="757"/>
      <c r="T793" s="757"/>
      <c r="BD793" s="19"/>
    </row>
    <row r="794" spans="1:56" s="15" customFormat="1" x14ac:dyDescent="0.4">
      <c r="A794" s="15">
        <v>766</v>
      </c>
      <c r="B794" s="16"/>
      <c r="C794" s="16"/>
      <c r="D794" s="17"/>
      <c r="E794" s="17"/>
      <c r="F794" s="17"/>
      <c r="G794" s="18"/>
      <c r="H794" s="18"/>
      <c r="I794" s="18"/>
      <c r="J794" s="19"/>
      <c r="K794" s="19"/>
      <c r="O794" s="757"/>
      <c r="T794" s="757"/>
      <c r="BD794" s="19"/>
    </row>
    <row r="795" spans="1:56" s="15" customFormat="1" x14ac:dyDescent="0.4">
      <c r="A795" s="15">
        <v>767</v>
      </c>
      <c r="B795" s="16"/>
      <c r="C795" s="16"/>
      <c r="D795" s="17"/>
      <c r="E795" s="17"/>
      <c r="F795" s="17"/>
      <c r="G795" s="18"/>
      <c r="H795" s="18"/>
      <c r="I795" s="18"/>
      <c r="J795" s="19"/>
      <c r="K795" s="19"/>
      <c r="O795" s="757"/>
      <c r="T795" s="757"/>
      <c r="BD795" s="19"/>
    </row>
    <row r="796" spans="1:56" s="15" customFormat="1" x14ac:dyDescent="0.4">
      <c r="A796" s="15">
        <v>768</v>
      </c>
      <c r="B796" s="16"/>
      <c r="C796" s="16"/>
      <c r="D796" s="17"/>
      <c r="E796" s="17"/>
      <c r="F796" s="17"/>
      <c r="G796" s="18"/>
      <c r="H796" s="18"/>
      <c r="I796" s="18"/>
      <c r="J796" s="19"/>
      <c r="K796" s="19"/>
      <c r="O796" s="757"/>
      <c r="T796" s="757"/>
      <c r="BD796" s="19"/>
    </row>
    <row r="797" spans="1:56" s="15" customFormat="1" x14ac:dyDescent="0.4">
      <c r="A797" s="15">
        <v>769</v>
      </c>
      <c r="B797" s="16"/>
      <c r="C797" s="16"/>
      <c r="D797" s="17"/>
      <c r="E797" s="17"/>
      <c r="F797" s="17"/>
      <c r="G797" s="18"/>
      <c r="H797" s="18"/>
      <c r="I797" s="18"/>
      <c r="J797" s="19"/>
      <c r="K797" s="19"/>
      <c r="O797" s="757"/>
      <c r="T797" s="757"/>
      <c r="BD797" s="19"/>
    </row>
    <row r="798" spans="1:56" s="15" customFormat="1" x14ac:dyDescent="0.4">
      <c r="A798" s="15">
        <v>770</v>
      </c>
      <c r="B798" s="16"/>
      <c r="C798" s="16"/>
      <c r="D798" s="17"/>
      <c r="E798" s="17"/>
      <c r="F798" s="17"/>
      <c r="G798" s="18"/>
      <c r="H798" s="18"/>
      <c r="I798" s="18"/>
      <c r="J798" s="19"/>
      <c r="K798" s="19"/>
      <c r="O798" s="757"/>
      <c r="T798" s="757"/>
      <c r="BD798" s="19"/>
    </row>
    <row r="799" spans="1:56" s="15" customFormat="1" x14ac:dyDescent="0.4">
      <c r="A799" s="15">
        <v>771</v>
      </c>
      <c r="B799" s="16"/>
      <c r="C799" s="16"/>
      <c r="D799" s="17"/>
      <c r="E799" s="17"/>
      <c r="F799" s="17"/>
      <c r="G799" s="18"/>
      <c r="H799" s="18"/>
      <c r="I799" s="18"/>
      <c r="J799" s="19"/>
      <c r="K799" s="19"/>
      <c r="O799" s="757"/>
      <c r="T799" s="757"/>
      <c r="BD799" s="19"/>
    </row>
    <row r="800" spans="1:56" s="15" customFormat="1" x14ac:dyDescent="0.4">
      <c r="A800" s="15">
        <v>772</v>
      </c>
      <c r="B800" s="16"/>
      <c r="C800" s="16"/>
      <c r="D800" s="17"/>
      <c r="E800" s="17"/>
      <c r="F800" s="17"/>
      <c r="G800" s="18"/>
      <c r="H800" s="18"/>
      <c r="I800" s="18"/>
      <c r="J800" s="19"/>
      <c r="K800" s="19"/>
      <c r="O800" s="757"/>
      <c r="T800" s="757"/>
      <c r="BD800" s="19"/>
    </row>
    <row r="801" spans="1:56" s="15" customFormat="1" x14ac:dyDescent="0.4">
      <c r="A801" s="15">
        <v>773</v>
      </c>
      <c r="B801" s="16"/>
      <c r="C801" s="16"/>
      <c r="D801" s="17"/>
      <c r="E801" s="17"/>
      <c r="F801" s="17"/>
      <c r="G801" s="18"/>
      <c r="H801" s="18"/>
      <c r="I801" s="18"/>
      <c r="J801" s="19"/>
      <c r="K801" s="19"/>
      <c r="O801" s="757"/>
      <c r="T801" s="757"/>
      <c r="BD801" s="19"/>
    </row>
    <row r="802" spans="1:56" s="15" customFormat="1" x14ac:dyDescent="0.4">
      <c r="A802" s="15">
        <v>774</v>
      </c>
      <c r="B802" s="16"/>
      <c r="C802" s="16"/>
      <c r="D802" s="17"/>
      <c r="E802" s="17"/>
      <c r="F802" s="17"/>
      <c r="G802" s="18"/>
      <c r="H802" s="18"/>
      <c r="I802" s="18"/>
      <c r="J802" s="19"/>
      <c r="K802" s="19"/>
      <c r="O802" s="757"/>
      <c r="T802" s="757"/>
      <c r="BD802" s="19"/>
    </row>
    <row r="803" spans="1:56" s="15" customFormat="1" x14ac:dyDescent="0.4">
      <c r="A803" s="15">
        <v>775</v>
      </c>
      <c r="B803" s="16"/>
      <c r="C803" s="16"/>
      <c r="D803" s="17"/>
      <c r="E803" s="17"/>
      <c r="F803" s="17"/>
      <c r="G803" s="18"/>
      <c r="H803" s="18"/>
      <c r="I803" s="18"/>
      <c r="J803" s="19"/>
      <c r="K803" s="19"/>
      <c r="O803" s="757"/>
      <c r="T803" s="757"/>
      <c r="BD803" s="19"/>
    </row>
    <row r="804" spans="1:56" s="15" customFormat="1" x14ac:dyDescent="0.4">
      <c r="A804" s="15">
        <v>776</v>
      </c>
      <c r="B804" s="16"/>
      <c r="C804" s="16"/>
      <c r="D804" s="17"/>
      <c r="E804" s="17"/>
      <c r="F804" s="17"/>
      <c r="G804" s="18"/>
      <c r="H804" s="18"/>
      <c r="I804" s="18"/>
      <c r="J804" s="19"/>
      <c r="K804" s="19"/>
      <c r="O804" s="757"/>
      <c r="T804" s="757"/>
      <c r="BD804" s="19"/>
    </row>
    <row r="805" spans="1:56" s="15" customFormat="1" x14ac:dyDescent="0.4">
      <c r="A805" s="15">
        <v>777</v>
      </c>
      <c r="B805" s="16"/>
      <c r="C805" s="16"/>
      <c r="D805" s="17"/>
      <c r="E805" s="17"/>
      <c r="F805" s="17"/>
      <c r="G805" s="18"/>
      <c r="H805" s="18"/>
      <c r="I805" s="18"/>
      <c r="J805" s="19"/>
      <c r="K805" s="19"/>
      <c r="O805" s="757"/>
      <c r="T805" s="757"/>
      <c r="BD805" s="19"/>
    </row>
    <row r="806" spans="1:56" s="15" customFormat="1" x14ac:dyDescent="0.4">
      <c r="A806" s="15">
        <v>778</v>
      </c>
      <c r="B806" s="16"/>
      <c r="C806" s="16"/>
      <c r="D806" s="17"/>
      <c r="E806" s="17"/>
      <c r="F806" s="17"/>
      <c r="G806" s="18"/>
      <c r="H806" s="18"/>
      <c r="I806" s="18"/>
      <c r="J806" s="19"/>
      <c r="K806" s="19"/>
      <c r="O806" s="757"/>
      <c r="T806" s="757"/>
      <c r="BD806" s="19"/>
    </row>
    <row r="807" spans="1:56" s="15" customFormat="1" x14ac:dyDescent="0.4">
      <c r="A807" s="15">
        <v>779</v>
      </c>
      <c r="B807" s="16"/>
      <c r="C807" s="16"/>
      <c r="D807" s="17"/>
      <c r="E807" s="17"/>
      <c r="F807" s="17"/>
      <c r="G807" s="18"/>
      <c r="H807" s="18"/>
      <c r="I807" s="18"/>
      <c r="J807" s="19"/>
      <c r="K807" s="19"/>
      <c r="O807" s="757"/>
      <c r="T807" s="757"/>
      <c r="BD807" s="19"/>
    </row>
    <row r="808" spans="1:56" s="15" customFormat="1" x14ac:dyDescent="0.4">
      <c r="A808" s="15">
        <v>780</v>
      </c>
      <c r="B808" s="16"/>
      <c r="C808" s="16"/>
      <c r="D808" s="17"/>
      <c r="E808" s="17"/>
      <c r="F808" s="17"/>
      <c r="G808" s="18"/>
      <c r="H808" s="18"/>
      <c r="I808" s="18"/>
      <c r="J808" s="19"/>
      <c r="K808" s="19"/>
      <c r="O808" s="757"/>
      <c r="T808" s="757"/>
      <c r="BD808" s="19"/>
    </row>
    <row r="809" spans="1:56" s="15" customFormat="1" x14ac:dyDescent="0.4">
      <c r="A809" s="15">
        <v>781</v>
      </c>
      <c r="B809" s="16"/>
      <c r="C809" s="16"/>
      <c r="D809" s="17"/>
      <c r="E809" s="17"/>
      <c r="F809" s="17"/>
      <c r="G809" s="18"/>
      <c r="H809" s="18"/>
      <c r="I809" s="18"/>
      <c r="J809" s="19"/>
      <c r="K809" s="19"/>
      <c r="O809" s="757"/>
      <c r="T809" s="757"/>
      <c r="BD809" s="19"/>
    </row>
    <row r="810" spans="1:56" s="15" customFormat="1" x14ac:dyDescent="0.4">
      <c r="A810" s="15">
        <v>782</v>
      </c>
      <c r="B810" s="16"/>
      <c r="C810" s="16"/>
      <c r="D810" s="17"/>
      <c r="E810" s="17"/>
      <c r="F810" s="17"/>
      <c r="G810" s="18"/>
      <c r="H810" s="18"/>
      <c r="I810" s="18"/>
      <c r="J810" s="19"/>
      <c r="K810" s="19"/>
      <c r="O810" s="757"/>
      <c r="T810" s="757"/>
      <c r="BD810" s="19"/>
    </row>
    <row r="811" spans="1:56" s="15" customFormat="1" x14ac:dyDescent="0.4">
      <c r="A811" s="15">
        <v>783</v>
      </c>
      <c r="B811" s="16"/>
      <c r="C811" s="16"/>
      <c r="D811" s="17"/>
      <c r="E811" s="17"/>
      <c r="F811" s="17"/>
      <c r="G811" s="18"/>
      <c r="H811" s="18"/>
      <c r="I811" s="18"/>
      <c r="J811" s="19"/>
      <c r="K811" s="19"/>
      <c r="O811" s="757"/>
      <c r="T811" s="757"/>
      <c r="BD811" s="19"/>
    </row>
    <row r="812" spans="1:56" s="15" customFormat="1" x14ac:dyDescent="0.4">
      <c r="A812" s="15">
        <v>784</v>
      </c>
      <c r="B812" s="16"/>
      <c r="C812" s="16"/>
      <c r="D812" s="17"/>
      <c r="E812" s="17"/>
      <c r="F812" s="17"/>
      <c r="G812" s="18"/>
      <c r="H812" s="18"/>
      <c r="I812" s="18"/>
      <c r="J812" s="19"/>
      <c r="K812" s="19"/>
      <c r="O812" s="757"/>
      <c r="T812" s="757"/>
      <c r="BD812" s="19"/>
    </row>
    <row r="813" spans="1:56" s="15" customFormat="1" x14ac:dyDescent="0.4">
      <c r="A813" s="15">
        <v>785</v>
      </c>
      <c r="B813" s="16"/>
      <c r="C813" s="16"/>
      <c r="D813" s="17"/>
      <c r="E813" s="17"/>
      <c r="F813" s="17"/>
      <c r="G813" s="18"/>
      <c r="H813" s="18"/>
      <c r="I813" s="18"/>
      <c r="J813" s="19"/>
      <c r="K813" s="19"/>
      <c r="O813" s="757"/>
      <c r="T813" s="757"/>
      <c r="BD813" s="19"/>
    </row>
    <row r="814" spans="1:56" s="15" customFormat="1" x14ac:dyDescent="0.4">
      <c r="A814" s="15">
        <v>786</v>
      </c>
      <c r="B814" s="16"/>
      <c r="C814" s="16"/>
      <c r="D814" s="17"/>
      <c r="E814" s="17"/>
      <c r="F814" s="17"/>
      <c r="G814" s="18"/>
      <c r="H814" s="18"/>
      <c r="I814" s="18"/>
      <c r="J814" s="19"/>
      <c r="K814" s="19"/>
      <c r="O814" s="757"/>
      <c r="T814" s="757"/>
      <c r="BD814" s="19"/>
    </row>
    <row r="815" spans="1:56" s="15" customFormat="1" x14ac:dyDescent="0.4">
      <c r="A815" s="15">
        <v>787</v>
      </c>
      <c r="B815" s="16"/>
      <c r="C815" s="16"/>
      <c r="D815" s="17"/>
      <c r="E815" s="17"/>
      <c r="F815" s="17"/>
      <c r="G815" s="18"/>
      <c r="H815" s="18"/>
      <c r="I815" s="18"/>
      <c r="J815" s="19"/>
      <c r="K815" s="19"/>
      <c r="O815" s="757"/>
      <c r="T815" s="757"/>
      <c r="BD815" s="19"/>
    </row>
    <row r="816" spans="1:56" s="15" customFormat="1" x14ac:dyDescent="0.4">
      <c r="A816" s="15">
        <v>788</v>
      </c>
      <c r="B816" s="16"/>
      <c r="C816" s="16"/>
      <c r="D816" s="17"/>
      <c r="E816" s="17"/>
      <c r="F816" s="17"/>
      <c r="G816" s="18"/>
      <c r="H816" s="18"/>
      <c r="I816" s="18"/>
      <c r="J816" s="19"/>
      <c r="K816" s="19"/>
      <c r="O816" s="757"/>
      <c r="T816" s="757"/>
      <c r="BD816" s="19"/>
    </row>
    <row r="817" spans="1:56" s="15" customFormat="1" x14ac:dyDescent="0.4">
      <c r="A817" s="15">
        <v>789</v>
      </c>
      <c r="B817" s="16"/>
      <c r="C817" s="16"/>
      <c r="D817" s="17"/>
      <c r="E817" s="17"/>
      <c r="F817" s="17"/>
      <c r="G817" s="18"/>
      <c r="H817" s="18"/>
      <c r="I817" s="18"/>
      <c r="J817" s="19"/>
      <c r="K817" s="19"/>
      <c r="O817" s="757"/>
      <c r="T817" s="757"/>
      <c r="BD817" s="19"/>
    </row>
    <row r="818" spans="1:56" s="15" customFormat="1" x14ac:dyDescent="0.4">
      <c r="A818" s="15">
        <v>790</v>
      </c>
      <c r="B818" s="16"/>
      <c r="C818" s="16"/>
      <c r="D818" s="17"/>
      <c r="E818" s="17"/>
      <c r="F818" s="17"/>
      <c r="G818" s="18"/>
      <c r="H818" s="18"/>
      <c r="I818" s="18"/>
      <c r="J818" s="19"/>
      <c r="K818" s="19"/>
      <c r="O818" s="757"/>
      <c r="T818" s="757"/>
      <c r="BD818" s="19"/>
    </row>
    <row r="819" spans="1:56" s="15" customFormat="1" x14ac:dyDescent="0.4">
      <c r="A819" s="15">
        <v>791</v>
      </c>
      <c r="B819" s="16"/>
      <c r="C819" s="16"/>
      <c r="D819" s="17"/>
      <c r="E819" s="17"/>
      <c r="F819" s="17"/>
      <c r="G819" s="18"/>
      <c r="H819" s="18"/>
      <c r="I819" s="18"/>
      <c r="J819" s="19"/>
      <c r="K819" s="19"/>
      <c r="O819" s="757"/>
      <c r="T819" s="757"/>
      <c r="BD819" s="19"/>
    </row>
    <row r="820" spans="1:56" s="15" customFormat="1" x14ac:dyDescent="0.4">
      <c r="A820" s="15">
        <v>792</v>
      </c>
      <c r="B820" s="16"/>
      <c r="C820" s="16"/>
      <c r="D820" s="17"/>
      <c r="E820" s="17"/>
      <c r="F820" s="17"/>
      <c r="G820" s="18"/>
      <c r="H820" s="18"/>
      <c r="I820" s="18"/>
      <c r="J820" s="19"/>
      <c r="K820" s="19"/>
      <c r="O820" s="757"/>
      <c r="T820" s="757"/>
      <c r="BD820" s="19"/>
    </row>
    <row r="821" spans="1:56" s="15" customFormat="1" x14ac:dyDescent="0.4">
      <c r="A821" s="15">
        <v>793</v>
      </c>
      <c r="B821" s="16"/>
      <c r="C821" s="16"/>
      <c r="D821" s="17"/>
      <c r="E821" s="17"/>
      <c r="F821" s="17"/>
      <c r="G821" s="18"/>
      <c r="H821" s="18"/>
      <c r="I821" s="18"/>
      <c r="J821" s="19"/>
      <c r="K821" s="19"/>
      <c r="O821" s="757"/>
      <c r="T821" s="757"/>
      <c r="BD821" s="19"/>
    </row>
    <row r="822" spans="1:56" s="15" customFormat="1" x14ac:dyDescent="0.4">
      <c r="A822" s="15">
        <v>794</v>
      </c>
      <c r="B822" s="16"/>
      <c r="C822" s="16"/>
      <c r="D822" s="17"/>
      <c r="E822" s="17"/>
      <c r="F822" s="17"/>
      <c r="G822" s="18"/>
      <c r="H822" s="18"/>
      <c r="I822" s="18"/>
      <c r="J822" s="19"/>
      <c r="K822" s="19"/>
      <c r="O822" s="757"/>
      <c r="T822" s="757"/>
      <c r="BD822" s="19"/>
    </row>
    <row r="823" spans="1:56" s="15" customFormat="1" x14ac:dyDescent="0.4">
      <c r="A823" s="15">
        <v>795</v>
      </c>
      <c r="B823" s="16"/>
      <c r="C823" s="16"/>
      <c r="D823" s="17"/>
      <c r="E823" s="17"/>
      <c r="F823" s="17"/>
      <c r="G823" s="18"/>
      <c r="H823" s="18"/>
      <c r="I823" s="18"/>
      <c r="J823" s="19"/>
      <c r="K823" s="19"/>
      <c r="O823" s="757"/>
      <c r="T823" s="757"/>
      <c r="BD823" s="19"/>
    </row>
    <row r="824" spans="1:56" s="15" customFormat="1" x14ac:dyDescent="0.4">
      <c r="A824" s="15">
        <v>796</v>
      </c>
      <c r="B824" s="16"/>
      <c r="C824" s="16"/>
      <c r="D824" s="17"/>
      <c r="E824" s="17"/>
      <c r="F824" s="17"/>
      <c r="G824" s="18"/>
      <c r="H824" s="18"/>
      <c r="I824" s="18"/>
      <c r="J824" s="19"/>
      <c r="K824" s="19"/>
      <c r="O824" s="757"/>
      <c r="T824" s="757"/>
      <c r="BD824" s="19"/>
    </row>
    <row r="825" spans="1:56" s="15" customFormat="1" x14ac:dyDescent="0.4">
      <c r="A825" s="15">
        <v>797</v>
      </c>
      <c r="B825" s="16"/>
      <c r="C825" s="16"/>
      <c r="D825" s="17"/>
      <c r="E825" s="17"/>
      <c r="F825" s="17"/>
      <c r="G825" s="18"/>
      <c r="H825" s="18"/>
      <c r="I825" s="18"/>
      <c r="J825" s="19"/>
      <c r="K825" s="19"/>
      <c r="O825" s="757"/>
      <c r="T825" s="757"/>
      <c r="BD825" s="19"/>
    </row>
    <row r="826" spans="1:56" s="15" customFormat="1" x14ac:dyDescent="0.4">
      <c r="A826" s="15">
        <v>798</v>
      </c>
      <c r="B826" s="16"/>
      <c r="C826" s="16"/>
      <c r="D826" s="17"/>
      <c r="E826" s="17"/>
      <c r="F826" s="17"/>
      <c r="G826" s="18"/>
      <c r="H826" s="18"/>
      <c r="I826" s="18"/>
      <c r="J826" s="19"/>
      <c r="K826" s="19"/>
      <c r="O826" s="757"/>
      <c r="T826" s="757"/>
      <c r="BD826" s="19"/>
    </row>
    <row r="827" spans="1:56" s="15" customFormat="1" x14ac:dyDescent="0.4">
      <c r="A827" s="15">
        <v>799</v>
      </c>
      <c r="B827" s="16"/>
      <c r="C827" s="16"/>
      <c r="D827" s="17"/>
      <c r="E827" s="17"/>
      <c r="F827" s="17"/>
      <c r="G827" s="18"/>
      <c r="H827" s="18"/>
      <c r="I827" s="18"/>
      <c r="J827" s="19"/>
      <c r="K827" s="19"/>
      <c r="O827" s="757"/>
      <c r="T827" s="757"/>
      <c r="BD827" s="19"/>
    </row>
    <row r="828" spans="1:56" s="15" customFormat="1" x14ac:dyDescent="0.4">
      <c r="A828" s="15">
        <v>800</v>
      </c>
      <c r="B828" s="16"/>
      <c r="C828" s="16"/>
      <c r="D828" s="17"/>
      <c r="E828" s="17"/>
      <c r="F828" s="17"/>
      <c r="G828" s="18"/>
      <c r="H828" s="18"/>
      <c r="I828" s="18"/>
      <c r="J828" s="19"/>
      <c r="K828" s="19"/>
      <c r="O828" s="757"/>
      <c r="T828" s="757"/>
      <c r="BD828" s="19"/>
    </row>
    <row r="829" spans="1:56" s="15" customFormat="1" x14ac:dyDescent="0.4">
      <c r="A829" s="15">
        <v>801</v>
      </c>
      <c r="B829" s="16"/>
      <c r="C829" s="16"/>
      <c r="D829" s="17"/>
      <c r="E829" s="17"/>
      <c r="F829" s="17"/>
      <c r="G829" s="18"/>
      <c r="H829" s="18"/>
      <c r="I829" s="18"/>
      <c r="J829" s="19"/>
      <c r="K829" s="19"/>
      <c r="O829" s="757"/>
      <c r="T829" s="757"/>
      <c r="BD829" s="19"/>
    </row>
    <row r="830" spans="1:56" s="15" customFormat="1" x14ac:dyDescent="0.4">
      <c r="A830" s="15">
        <v>802</v>
      </c>
      <c r="B830" s="16"/>
      <c r="C830" s="16"/>
      <c r="D830" s="17"/>
      <c r="E830" s="17"/>
      <c r="F830" s="17"/>
      <c r="G830" s="18"/>
      <c r="H830" s="18"/>
      <c r="I830" s="18"/>
      <c r="J830" s="19"/>
      <c r="K830" s="19"/>
      <c r="O830" s="757"/>
      <c r="T830" s="757"/>
      <c r="BD830" s="19"/>
    </row>
    <row r="831" spans="1:56" s="15" customFormat="1" x14ac:dyDescent="0.4">
      <c r="A831" s="15">
        <v>803</v>
      </c>
      <c r="B831" s="16"/>
      <c r="C831" s="16"/>
      <c r="D831" s="17"/>
      <c r="E831" s="17"/>
      <c r="F831" s="17"/>
      <c r="G831" s="18"/>
      <c r="H831" s="18"/>
      <c r="I831" s="18"/>
      <c r="J831" s="19"/>
      <c r="K831" s="19"/>
      <c r="O831" s="757"/>
      <c r="T831" s="757"/>
      <c r="BD831" s="19"/>
    </row>
    <row r="832" spans="1:56" s="15" customFormat="1" x14ac:dyDescent="0.4">
      <c r="A832" s="15">
        <v>804</v>
      </c>
      <c r="B832" s="16"/>
      <c r="C832" s="16"/>
      <c r="D832" s="17"/>
      <c r="E832" s="17"/>
      <c r="F832" s="17"/>
      <c r="G832" s="18"/>
      <c r="H832" s="18"/>
      <c r="I832" s="18"/>
      <c r="J832" s="19"/>
      <c r="K832" s="19"/>
      <c r="O832" s="757"/>
      <c r="T832" s="757"/>
      <c r="BD832" s="19"/>
    </row>
    <row r="833" spans="1:56" s="15" customFormat="1" x14ac:dyDescent="0.4">
      <c r="A833" s="15">
        <v>805</v>
      </c>
      <c r="B833" s="16"/>
      <c r="C833" s="16"/>
      <c r="D833" s="17"/>
      <c r="E833" s="17"/>
      <c r="F833" s="17"/>
      <c r="G833" s="18"/>
      <c r="H833" s="18"/>
      <c r="I833" s="18"/>
      <c r="J833" s="19"/>
      <c r="K833" s="19"/>
      <c r="O833" s="757"/>
      <c r="T833" s="757"/>
      <c r="BD833" s="19"/>
    </row>
    <row r="834" spans="1:56" s="15" customFormat="1" x14ac:dyDescent="0.4">
      <c r="A834" s="15">
        <v>806</v>
      </c>
      <c r="B834" s="16"/>
      <c r="C834" s="16"/>
      <c r="D834" s="17"/>
      <c r="E834" s="17"/>
      <c r="F834" s="17"/>
      <c r="G834" s="18"/>
      <c r="H834" s="18"/>
      <c r="I834" s="18"/>
      <c r="J834" s="19"/>
      <c r="K834" s="19"/>
      <c r="O834" s="757"/>
      <c r="T834" s="757"/>
      <c r="BD834" s="19"/>
    </row>
    <row r="835" spans="1:56" s="15" customFormat="1" x14ac:dyDescent="0.4">
      <c r="A835" s="15">
        <v>807</v>
      </c>
      <c r="B835" s="16"/>
      <c r="C835" s="16"/>
      <c r="D835" s="17"/>
      <c r="E835" s="17"/>
      <c r="F835" s="17"/>
      <c r="G835" s="18"/>
      <c r="H835" s="18"/>
      <c r="I835" s="18"/>
      <c r="J835" s="19"/>
      <c r="K835" s="19"/>
      <c r="O835" s="757"/>
      <c r="T835" s="757"/>
      <c r="BD835" s="19"/>
    </row>
    <row r="836" spans="1:56" s="15" customFormat="1" x14ac:dyDescent="0.4">
      <c r="A836" s="15">
        <v>808</v>
      </c>
      <c r="B836" s="16"/>
      <c r="C836" s="16"/>
      <c r="D836" s="17"/>
      <c r="E836" s="17"/>
      <c r="F836" s="17"/>
      <c r="G836" s="18"/>
      <c r="H836" s="18"/>
      <c r="I836" s="18"/>
      <c r="J836" s="19"/>
      <c r="K836" s="19"/>
      <c r="O836" s="757"/>
      <c r="T836" s="757"/>
      <c r="BD836" s="19"/>
    </row>
    <row r="837" spans="1:56" s="15" customFormat="1" x14ac:dyDescent="0.4">
      <c r="A837" s="15">
        <v>809</v>
      </c>
      <c r="B837" s="16"/>
      <c r="C837" s="16"/>
      <c r="D837" s="17"/>
      <c r="E837" s="17"/>
      <c r="F837" s="17"/>
      <c r="G837" s="18"/>
      <c r="H837" s="18"/>
      <c r="I837" s="18"/>
      <c r="J837" s="19"/>
      <c r="K837" s="19"/>
      <c r="O837" s="757"/>
      <c r="T837" s="757"/>
      <c r="BD837" s="19"/>
    </row>
    <row r="838" spans="1:56" s="15" customFormat="1" x14ac:dyDescent="0.4">
      <c r="A838" s="15">
        <v>810</v>
      </c>
      <c r="B838" s="16"/>
      <c r="C838" s="16"/>
      <c r="D838" s="17"/>
      <c r="E838" s="17"/>
      <c r="F838" s="17"/>
      <c r="G838" s="18"/>
      <c r="H838" s="18"/>
      <c r="I838" s="18"/>
      <c r="J838" s="19"/>
      <c r="K838" s="19"/>
      <c r="O838" s="757"/>
      <c r="T838" s="757"/>
      <c r="BD838" s="19"/>
    </row>
    <row r="839" spans="1:56" s="15" customFormat="1" x14ac:dyDescent="0.4">
      <c r="A839" s="15">
        <v>811</v>
      </c>
      <c r="B839" s="16"/>
      <c r="C839" s="16"/>
      <c r="D839" s="17"/>
      <c r="E839" s="17"/>
      <c r="F839" s="17"/>
      <c r="G839" s="18"/>
      <c r="H839" s="18"/>
      <c r="I839" s="18"/>
      <c r="J839" s="19"/>
      <c r="K839" s="19"/>
      <c r="O839" s="757"/>
      <c r="T839" s="757"/>
      <c r="BD839" s="19"/>
    </row>
    <row r="840" spans="1:56" s="15" customFormat="1" x14ac:dyDescent="0.4">
      <c r="A840" s="15">
        <v>812</v>
      </c>
      <c r="B840" s="16"/>
      <c r="C840" s="16"/>
      <c r="D840" s="17"/>
      <c r="E840" s="17"/>
      <c r="F840" s="17"/>
      <c r="G840" s="18"/>
      <c r="H840" s="18"/>
      <c r="I840" s="18"/>
      <c r="J840" s="19"/>
      <c r="K840" s="19"/>
      <c r="O840" s="757"/>
      <c r="T840" s="757"/>
      <c r="BD840" s="19"/>
    </row>
    <row r="841" spans="1:56" s="15" customFormat="1" x14ac:dyDescent="0.4">
      <c r="A841" s="15">
        <v>813</v>
      </c>
      <c r="B841" s="16"/>
      <c r="C841" s="16"/>
      <c r="D841" s="17"/>
      <c r="E841" s="17"/>
      <c r="F841" s="17"/>
      <c r="G841" s="18"/>
      <c r="H841" s="18"/>
      <c r="I841" s="18"/>
      <c r="J841" s="19"/>
      <c r="K841" s="19"/>
      <c r="O841" s="757"/>
      <c r="T841" s="757"/>
      <c r="BD841" s="19"/>
    </row>
    <row r="842" spans="1:56" s="15" customFormat="1" x14ac:dyDescent="0.4">
      <c r="A842" s="15">
        <v>814</v>
      </c>
      <c r="B842" s="16"/>
      <c r="C842" s="16"/>
      <c r="D842" s="17"/>
      <c r="E842" s="17"/>
      <c r="F842" s="17"/>
      <c r="G842" s="18"/>
      <c r="H842" s="18"/>
      <c r="I842" s="18"/>
      <c r="J842" s="19"/>
      <c r="K842" s="19"/>
      <c r="O842" s="757"/>
      <c r="T842" s="757"/>
      <c r="BD842" s="19"/>
    </row>
    <row r="843" spans="1:56" s="15" customFormat="1" x14ac:dyDescent="0.4">
      <c r="A843" s="15">
        <v>815</v>
      </c>
      <c r="B843" s="16"/>
      <c r="C843" s="16"/>
      <c r="D843" s="17"/>
      <c r="E843" s="17"/>
      <c r="F843" s="17"/>
      <c r="G843" s="18"/>
      <c r="H843" s="18"/>
      <c r="I843" s="18"/>
      <c r="J843" s="19"/>
      <c r="K843" s="19"/>
      <c r="O843" s="757"/>
      <c r="T843" s="757"/>
      <c r="BD843" s="19"/>
    </row>
    <row r="844" spans="1:56" s="15" customFormat="1" x14ac:dyDescent="0.4">
      <c r="A844" s="15">
        <v>816</v>
      </c>
      <c r="B844" s="16"/>
      <c r="C844" s="16"/>
      <c r="D844" s="17"/>
      <c r="E844" s="17"/>
      <c r="F844" s="17"/>
      <c r="G844" s="18"/>
      <c r="H844" s="18"/>
      <c r="I844" s="18"/>
      <c r="J844" s="19"/>
      <c r="K844" s="19"/>
      <c r="O844" s="757"/>
      <c r="T844" s="757"/>
      <c r="BD844" s="19"/>
    </row>
    <row r="845" spans="1:56" s="15" customFormat="1" x14ac:dyDescent="0.4">
      <c r="A845" s="15">
        <v>817</v>
      </c>
      <c r="B845" s="16"/>
      <c r="C845" s="16"/>
      <c r="D845" s="17"/>
      <c r="E845" s="17"/>
      <c r="F845" s="17"/>
      <c r="G845" s="18"/>
      <c r="H845" s="18"/>
      <c r="I845" s="18"/>
      <c r="J845" s="19"/>
      <c r="K845" s="19"/>
      <c r="O845" s="757"/>
      <c r="T845" s="757"/>
      <c r="BD845" s="19"/>
    </row>
    <row r="846" spans="1:56" s="15" customFormat="1" x14ac:dyDescent="0.4">
      <c r="A846" s="15">
        <v>818</v>
      </c>
      <c r="B846" s="16"/>
      <c r="C846" s="16"/>
      <c r="D846" s="17"/>
      <c r="E846" s="17"/>
      <c r="F846" s="17"/>
      <c r="G846" s="18"/>
      <c r="H846" s="18"/>
      <c r="I846" s="18"/>
      <c r="J846" s="19"/>
      <c r="K846" s="19"/>
      <c r="O846" s="757"/>
      <c r="T846" s="757"/>
      <c r="BD846" s="19"/>
    </row>
    <row r="847" spans="1:56" s="15" customFormat="1" x14ac:dyDescent="0.4">
      <c r="A847" s="15">
        <v>819</v>
      </c>
      <c r="B847" s="16"/>
      <c r="C847" s="16"/>
      <c r="D847" s="17"/>
      <c r="E847" s="17"/>
      <c r="F847" s="17"/>
      <c r="G847" s="18"/>
      <c r="H847" s="18"/>
      <c r="I847" s="18"/>
      <c r="J847" s="19"/>
      <c r="K847" s="19"/>
      <c r="O847" s="757"/>
      <c r="T847" s="757"/>
      <c r="BD847" s="19"/>
    </row>
    <row r="848" spans="1:56" s="15" customFormat="1" x14ac:dyDescent="0.4">
      <c r="A848" s="15">
        <v>820</v>
      </c>
      <c r="B848" s="16"/>
      <c r="C848" s="16"/>
      <c r="D848" s="17"/>
      <c r="E848" s="17"/>
      <c r="F848" s="17"/>
      <c r="G848" s="18"/>
      <c r="H848" s="18"/>
      <c r="I848" s="18"/>
      <c r="J848" s="19"/>
      <c r="K848" s="19"/>
      <c r="O848" s="757"/>
      <c r="T848" s="757"/>
      <c r="BD848" s="19"/>
    </row>
    <row r="849" spans="1:56" s="15" customFormat="1" x14ac:dyDescent="0.4">
      <c r="A849" s="15">
        <v>821</v>
      </c>
      <c r="B849" s="16"/>
      <c r="C849" s="16"/>
      <c r="D849" s="17"/>
      <c r="E849" s="17"/>
      <c r="F849" s="17"/>
      <c r="G849" s="18"/>
      <c r="H849" s="18"/>
      <c r="I849" s="18"/>
      <c r="J849" s="19"/>
      <c r="K849" s="19"/>
      <c r="O849" s="757"/>
      <c r="T849" s="757"/>
      <c r="BD849" s="19"/>
    </row>
    <row r="850" spans="1:56" s="15" customFormat="1" x14ac:dyDescent="0.4">
      <c r="A850" s="15">
        <v>822</v>
      </c>
      <c r="B850" s="16"/>
      <c r="C850" s="16"/>
      <c r="D850" s="17"/>
      <c r="E850" s="17"/>
      <c r="F850" s="17"/>
      <c r="G850" s="18"/>
      <c r="H850" s="18"/>
      <c r="I850" s="18"/>
      <c r="J850" s="19"/>
      <c r="K850" s="19"/>
      <c r="O850" s="757"/>
      <c r="T850" s="757"/>
      <c r="BD850" s="19"/>
    </row>
    <row r="851" spans="1:56" s="15" customFormat="1" x14ac:dyDescent="0.4">
      <c r="A851" s="15">
        <v>823</v>
      </c>
      <c r="B851" s="16"/>
      <c r="C851" s="16"/>
      <c r="D851" s="17"/>
      <c r="E851" s="17"/>
      <c r="F851" s="17"/>
      <c r="G851" s="18"/>
      <c r="H851" s="18"/>
      <c r="I851" s="18"/>
      <c r="J851" s="19"/>
      <c r="K851" s="19"/>
      <c r="O851" s="757"/>
      <c r="T851" s="757"/>
      <c r="BD851" s="19"/>
    </row>
    <row r="852" spans="1:56" s="15" customFormat="1" x14ac:dyDescent="0.4">
      <c r="A852" s="15">
        <v>824</v>
      </c>
      <c r="B852" s="16"/>
      <c r="C852" s="16"/>
      <c r="D852" s="17"/>
      <c r="E852" s="17"/>
      <c r="F852" s="17"/>
      <c r="G852" s="18"/>
      <c r="H852" s="18"/>
      <c r="I852" s="18"/>
      <c r="J852" s="19"/>
      <c r="K852" s="19"/>
      <c r="O852" s="757"/>
      <c r="T852" s="757"/>
      <c r="BD852" s="19"/>
    </row>
    <row r="853" spans="1:56" s="15" customFormat="1" x14ac:dyDescent="0.4">
      <c r="A853" s="15">
        <v>825</v>
      </c>
      <c r="B853" s="16"/>
      <c r="C853" s="16"/>
      <c r="D853" s="17"/>
      <c r="E853" s="17"/>
      <c r="F853" s="17"/>
      <c r="G853" s="18"/>
      <c r="H853" s="18"/>
      <c r="I853" s="18"/>
      <c r="J853" s="19"/>
      <c r="K853" s="19"/>
      <c r="O853" s="757"/>
      <c r="T853" s="757"/>
      <c r="BD853" s="19"/>
    </row>
    <row r="854" spans="1:56" s="15" customFormat="1" x14ac:dyDescent="0.4">
      <c r="A854" s="15">
        <v>826</v>
      </c>
      <c r="B854" s="16"/>
      <c r="C854" s="16"/>
      <c r="D854" s="17"/>
      <c r="E854" s="17"/>
      <c r="F854" s="17"/>
      <c r="G854" s="18"/>
      <c r="H854" s="18"/>
      <c r="I854" s="18"/>
      <c r="J854" s="19"/>
      <c r="K854" s="19"/>
      <c r="O854" s="757"/>
      <c r="T854" s="757"/>
      <c r="BD854" s="19"/>
    </row>
    <row r="855" spans="1:56" s="15" customFormat="1" x14ac:dyDescent="0.4">
      <c r="A855" s="15">
        <v>827</v>
      </c>
      <c r="B855" s="16"/>
      <c r="C855" s="16"/>
      <c r="D855" s="17"/>
      <c r="E855" s="17"/>
      <c r="F855" s="17"/>
      <c r="G855" s="18"/>
      <c r="H855" s="18"/>
      <c r="I855" s="18"/>
      <c r="J855" s="19"/>
      <c r="K855" s="19"/>
      <c r="O855" s="757"/>
      <c r="T855" s="757"/>
      <c r="BD855" s="19"/>
    </row>
    <row r="856" spans="1:56" s="15" customFormat="1" x14ac:dyDescent="0.4">
      <c r="A856" s="15">
        <v>828</v>
      </c>
      <c r="B856" s="16"/>
      <c r="C856" s="16"/>
      <c r="D856" s="17"/>
      <c r="E856" s="17"/>
      <c r="F856" s="17"/>
      <c r="G856" s="18"/>
      <c r="H856" s="18"/>
      <c r="I856" s="18"/>
      <c r="J856" s="19"/>
      <c r="K856" s="19"/>
      <c r="O856" s="757"/>
      <c r="T856" s="757"/>
      <c r="BD856" s="19"/>
    </row>
    <row r="857" spans="1:56" s="15" customFormat="1" x14ac:dyDescent="0.4">
      <c r="A857" s="15">
        <v>829</v>
      </c>
      <c r="B857" s="16"/>
      <c r="C857" s="16"/>
      <c r="D857" s="17"/>
      <c r="E857" s="17"/>
      <c r="F857" s="17"/>
      <c r="G857" s="18"/>
      <c r="H857" s="18"/>
      <c r="I857" s="18"/>
      <c r="J857" s="19"/>
      <c r="K857" s="19"/>
      <c r="O857" s="757"/>
      <c r="T857" s="757"/>
      <c r="BD857" s="19"/>
    </row>
    <row r="858" spans="1:56" s="15" customFormat="1" x14ac:dyDescent="0.4">
      <c r="A858" s="15">
        <v>830</v>
      </c>
      <c r="B858" s="16"/>
      <c r="C858" s="16"/>
      <c r="D858" s="17"/>
      <c r="E858" s="17"/>
      <c r="F858" s="17"/>
      <c r="G858" s="18"/>
      <c r="H858" s="18"/>
      <c r="I858" s="18"/>
      <c r="J858" s="19"/>
      <c r="K858" s="19"/>
      <c r="O858" s="757"/>
      <c r="T858" s="757"/>
      <c r="BD858" s="19"/>
    </row>
    <row r="859" spans="1:56" s="15" customFormat="1" x14ac:dyDescent="0.4">
      <c r="A859" s="15">
        <v>831</v>
      </c>
      <c r="B859" s="16"/>
      <c r="C859" s="16"/>
      <c r="D859" s="17"/>
      <c r="E859" s="17"/>
      <c r="F859" s="17"/>
      <c r="G859" s="18"/>
      <c r="H859" s="18"/>
      <c r="I859" s="18"/>
      <c r="J859" s="19"/>
      <c r="K859" s="19"/>
      <c r="O859" s="757"/>
      <c r="T859" s="757"/>
      <c r="BD859" s="19"/>
    </row>
    <row r="860" spans="1:56" s="15" customFormat="1" x14ac:dyDescent="0.4">
      <c r="A860" s="15">
        <v>832</v>
      </c>
      <c r="B860" s="16"/>
      <c r="C860" s="16"/>
      <c r="D860" s="17"/>
      <c r="E860" s="17"/>
      <c r="F860" s="17"/>
      <c r="G860" s="18"/>
      <c r="H860" s="18"/>
      <c r="I860" s="18"/>
      <c r="J860" s="19"/>
      <c r="K860" s="19"/>
      <c r="O860" s="757"/>
      <c r="T860" s="757"/>
      <c r="BD860" s="19"/>
    </row>
    <row r="861" spans="1:56" s="15" customFormat="1" x14ac:dyDescent="0.4">
      <c r="A861" s="15">
        <v>833</v>
      </c>
      <c r="B861" s="16"/>
      <c r="C861" s="16"/>
      <c r="D861" s="17"/>
      <c r="E861" s="17"/>
      <c r="F861" s="17"/>
      <c r="G861" s="18"/>
      <c r="H861" s="18"/>
      <c r="I861" s="18"/>
      <c r="J861" s="19"/>
      <c r="K861" s="19"/>
      <c r="O861" s="757"/>
      <c r="T861" s="757"/>
      <c r="BD861" s="19"/>
    </row>
    <row r="862" spans="1:56" s="15" customFormat="1" x14ac:dyDescent="0.4">
      <c r="A862" s="15">
        <v>834</v>
      </c>
      <c r="B862" s="16"/>
      <c r="C862" s="16"/>
      <c r="D862" s="17"/>
      <c r="E862" s="17"/>
      <c r="F862" s="17"/>
      <c r="G862" s="18"/>
      <c r="H862" s="18"/>
      <c r="I862" s="18"/>
      <c r="J862" s="19"/>
      <c r="K862" s="19"/>
      <c r="O862" s="757"/>
      <c r="T862" s="757"/>
      <c r="BD862" s="19"/>
    </row>
    <row r="863" spans="1:56" s="15" customFormat="1" x14ac:dyDescent="0.4">
      <c r="A863" s="15">
        <v>835</v>
      </c>
      <c r="B863" s="16"/>
      <c r="C863" s="16"/>
      <c r="D863" s="17"/>
      <c r="E863" s="17"/>
      <c r="F863" s="17"/>
      <c r="G863" s="18"/>
      <c r="H863" s="18"/>
      <c r="I863" s="18"/>
      <c r="J863" s="19"/>
      <c r="K863" s="19"/>
      <c r="O863" s="757"/>
      <c r="T863" s="757"/>
      <c r="BD863" s="19"/>
    </row>
    <row r="864" spans="1:56" s="15" customFormat="1" x14ac:dyDescent="0.4">
      <c r="A864" s="15">
        <v>836</v>
      </c>
      <c r="B864" s="16"/>
      <c r="C864" s="16"/>
      <c r="D864" s="17"/>
      <c r="E864" s="17"/>
      <c r="F864" s="17"/>
      <c r="G864" s="18"/>
      <c r="H864" s="18"/>
      <c r="I864" s="18"/>
      <c r="J864" s="19"/>
      <c r="K864" s="19"/>
      <c r="O864" s="757"/>
      <c r="T864" s="757"/>
      <c r="BD864" s="19"/>
    </row>
    <row r="865" spans="1:56" s="15" customFormat="1" x14ac:dyDescent="0.4">
      <c r="A865" s="15">
        <v>837</v>
      </c>
      <c r="B865" s="16"/>
      <c r="C865" s="16"/>
      <c r="D865" s="17"/>
      <c r="E865" s="17"/>
      <c r="F865" s="17"/>
      <c r="G865" s="18"/>
      <c r="H865" s="18"/>
      <c r="I865" s="18"/>
      <c r="J865" s="19"/>
      <c r="K865" s="19"/>
      <c r="O865" s="757"/>
      <c r="T865" s="757"/>
      <c r="BD865" s="19"/>
    </row>
    <row r="866" spans="1:56" s="15" customFormat="1" x14ac:dyDescent="0.4">
      <c r="A866" s="15">
        <v>838</v>
      </c>
      <c r="B866" s="16"/>
      <c r="C866" s="16"/>
      <c r="D866" s="17"/>
      <c r="E866" s="17"/>
      <c r="F866" s="17"/>
      <c r="G866" s="18"/>
      <c r="H866" s="18"/>
      <c r="I866" s="18"/>
      <c r="J866" s="19"/>
      <c r="K866" s="19"/>
      <c r="O866" s="757"/>
      <c r="T866" s="757"/>
      <c r="BD866" s="19"/>
    </row>
    <row r="867" spans="1:56" s="15" customFormat="1" x14ac:dyDescent="0.4">
      <c r="A867" s="15">
        <v>839</v>
      </c>
      <c r="B867" s="16"/>
      <c r="C867" s="16"/>
      <c r="D867" s="17"/>
      <c r="E867" s="17"/>
      <c r="F867" s="17"/>
      <c r="G867" s="18"/>
      <c r="H867" s="18"/>
      <c r="I867" s="18"/>
      <c r="J867" s="19"/>
      <c r="K867" s="19"/>
      <c r="O867" s="757"/>
      <c r="T867" s="757"/>
      <c r="BD867" s="19"/>
    </row>
    <row r="868" spans="1:56" s="15" customFormat="1" x14ac:dyDescent="0.4">
      <c r="A868" s="15">
        <v>840</v>
      </c>
      <c r="B868" s="16"/>
      <c r="C868" s="16"/>
      <c r="D868" s="17"/>
      <c r="E868" s="17"/>
      <c r="F868" s="17"/>
      <c r="G868" s="18"/>
      <c r="H868" s="18"/>
      <c r="I868" s="18"/>
      <c r="J868" s="19"/>
      <c r="K868" s="19"/>
      <c r="O868" s="757"/>
      <c r="T868" s="757"/>
      <c r="BD868" s="19"/>
    </row>
    <row r="869" spans="1:56" s="15" customFormat="1" x14ac:dyDescent="0.4">
      <c r="A869" s="15">
        <v>841</v>
      </c>
      <c r="B869" s="16"/>
      <c r="C869" s="16"/>
      <c r="D869" s="17"/>
      <c r="E869" s="17"/>
      <c r="F869" s="17"/>
      <c r="G869" s="18"/>
      <c r="H869" s="18"/>
      <c r="I869" s="18"/>
      <c r="J869" s="19"/>
      <c r="K869" s="19"/>
      <c r="O869" s="757"/>
      <c r="T869" s="757"/>
      <c r="BD869" s="19"/>
    </row>
    <row r="870" spans="1:56" s="15" customFormat="1" x14ac:dyDescent="0.4">
      <c r="A870" s="15">
        <v>842</v>
      </c>
      <c r="B870" s="16"/>
      <c r="C870" s="16"/>
      <c r="D870" s="17"/>
      <c r="E870" s="17"/>
      <c r="F870" s="17"/>
      <c r="G870" s="18"/>
      <c r="H870" s="18"/>
      <c r="I870" s="18"/>
      <c r="J870" s="19"/>
      <c r="K870" s="19"/>
      <c r="O870" s="757"/>
      <c r="T870" s="757"/>
      <c r="BD870" s="19"/>
    </row>
    <row r="871" spans="1:56" s="15" customFormat="1" x14ac:dyDescent="0.4">
      <c r="A871" s="15">
        <v>843</v>
      </c>
      <c r="B871" s="16"/>
      <c r="C871" s="16"/>
      <c r="D871" s="17"/>
      <c r="E871" s="17"/>
      <c r="F871" s="17"/>
      <c r="G871" s="18"/>
      <c r="H871" s="18"/>
      <c r="I871" s="18"/>
      <c r="J871" s="19"/>
      <c r="K871" s="19"/>
      <c r="O871" s="757"/>
      <c r="T871" s="757"/>
      <c r="BD871" s="19"/>
    </row>
    <row r="872" spans="1:56" s="15" customFormat="1" x14ac:dyDescent="0.4">
      <c r="A872" s="15">
        <v>844</v>
      </c>
      <c r="B872" s="16"/>
      <c r="C872" s="16"/>
      <c r="D872" s="17"/>
      <c r="E872" s="17"/>
      <c r="F872" s="17"/>
      <c r="G872" s="18"/>
      <c r="H872" s="18"/>
      <c r="I872" s="18"/>
      <c r="J872" s="19"/>
      <c r="K872" s="19"/>
      <c r="O872" s="757"/>
      <c r="T872" s="757"/>
      <c r="BD872" s="19"/>
    </row>
    <row r="873" spans="1:56" s="15" customFormat="1" x14ac:dyDescent="0.4">
      <c r="A873" s="15">
        <v>845</v>
      </c>
      <c r="B873" s="16"/>
      <c r="C873" s="16"/>
      <c r="D873" s="17"/>
      <c r="E873" s="17"/>
      <c r="F873" s="17"/>
      <c r="G873" s="18"/>
      <c r="H873" s="18"/>
      <c r="I873" s="18"/>
      <c r="J873" s="19"/>
      <c r="K873" s="19"/>
      <c r="O873" s="757"/>
      <c r="T873" s="757"/>
      <c r="BD873" s="19"/>
    </row>
    <row r="874" spans="1:56" s="15" customFormat="1" x14ac:dyDescent="0.4">
      <c r="A874" s="15">
        <v>846</v>
      </c>
      <c r="B874" s="16"/>
      <c r="C874" s="16"/>
      <c r="D874" s="17"/>
      <c r="E874" s="17"/>
      <c r="F874" s="17"/>
      <c r="G874" s="18"/>
      <c r="H874" s="18"/>
      <c r="I874" s="18"/>
      <c r="J874" s="19"/>
      <c r="K874" s="19"/>
      <c r="O874" s="757"/>
      <c r="T874" s="757"/>
      <c r="BD874" s="19"/>
    </row>
    <row r="875" spans="1:56" s="15" customFormat="1" x14ac:dyDescent="0.4">
      <c r="A875" s="15">
        <v>847</v>
      </c>
      <c r="B875" s="16"/>
      <c r="C875" s="16"/>
      <c r="D875" s="17"/>
      <c r="E875" s="17"/>
      <c r="F875" s="17"/>
      <c r="G875" s="18"/>
      <c r="H875" s="18"/>
      <c r="I875" s="18"/>
      <c r="J875" s="19"/>
      <c r="K875" s="19"/>
      <c r="O875" s="757"/>
      <c r="T875" s="757"/>
      <c r="BD875" s="19"/>
    </row>
    <row r="876" spans="1:56" s="15" customFormat="1" x14ac:dyDescent="0.4">
      <c r="A876" s="15">
        <v>848</v>
      </c>
      <c r="B876" s="16"/>
      <c r="C876" s="16"/>
      <c r="D876" s="17"/>
      <c r="E876" s="17"/>
      <c r="F876" s="17"/>
      <c r="G876" s="18"/>
      <c r="H876" s="18"/>
      <c r="I876" s="18"/>
      <c r="J876" s="19"/>
      <c r="K876" s="19"/>
      <c r="O876" s="757"/>
      <c r="T876" s="757"/>
      <c r="BD876" s="19"/>
    </row>
    <row r="877" spans="1:56" s="15" customFormat="1" x14ac:dyDescent="0.4">
      <c r="A877" s="15">
        <v>849</v>
      </c>
      <c r="B877" s="16"/>
      <c r="C877" s="16"/>
      <c r="D877" s="17"/>
      <c r="E877" s="17"/>
      <c r="F877" s="17"/>
      <c r="G877" s="18"/>
      <c r="H877" s="18"/>
      <c r="I877" s="18"/>
      <c r="J877" s="19"/>
      <c r="K877" s="19"/>
      <c r="O877" s="757"/>
      <c r="T877" s="757"/>
      <c r="BD877" s="19"/>
    </row>
    <row r="878" spans="1:56" s="15" customFormat="1" x14ac:dyDescent="0.4">
      <c r="A878" s="15">
        <v>850</v>
      </c>
      <c r="B878" s="16"/>
      <c r="C878" s="16"/>
      <c r="D878" s="17"/>
      <c r="E878" s="17"/>
      <c r="F878" s="17"/>
      <c r="G878" s="18"/>
      <c r="H878" s="18"/>
      <c r="I878" s="18"/>
      <c r="J878" s="19"/>
      <c r="K878" s="19"/>
      <c r="O878" s="757"/>
      <c r="T878" s="757"/>
      <c r="BD878" s="19"/>
    </row>
    <row r="879" spans="1:56" s="15" customFormat="1" x14ac:dyDescent="0.4">
      <c r="A879" s="15">
        <v>851</v>
      </c>
      <c r="B879" s="16"/>
      <c r="C879" s="16"/>
      <c r="D879" s="17"/>
      <c r="E879" s="17"/>
      <c r="F879" s="17"/>
      <c r="G879" s="18"/>
      <c r="H879" s="18"/>
      <c r="I879" s="18"/>
      <c r="J879" s="19"/>
      <c r="K879" s="19"/>
      <c r="O879" s="757"/>
      <c r="T879" s="757"/>
      <c r="BD879" s="19"/>
    </row>
    <row r="880" spans="1:56" s="15" customFormat="1" x14ac:dyDescent="0.4">
      <c r="A880" s="15">
        <v>852</v>
      </c>
      <c r="B880" s="16"/>
      <c r="C880" s="16"/>
      <c r="D880" s="17"/>
      <c r="E880" s="17"/>
      <c r="F880" s="17"/>
      <c r="G880" s="18"/>
      <c r="H880" s="18"/>
      <c r="I880" s="18"/>
      <c r="J880" s="19"/>
      <c r="K880" s="19"/>
      <c r="O880" s="757"/>
      <c r="T880" s="757"/>
      <c r="BD880" s="19"/>
    </row>
    <row r="881" spans="1:56" s="15" customFormat="1" x14ac:dyDescent="0.4">
      <c r="A881" s="15">
        <v>853</v>
      </c>
      <c r="B881" s="16"/>
      <c r="C881" s="16"/>
      <c r="D881" s="17"/>
      <c r="E881" s="17"/>
      <c r="F881" s="17"/>
      <c r="G881" s="18"/>
      <c r="H881" s="18"/>
      <c r="I881" s="18"/>
      <c r="J881" s="19"/>
      <c r="K881" s="19"/>
      <c r="O881" s="757"/>
      <c r="T881" s="757"/>
      <c r="BD881" s="19"/>
    </row>
    <row r="882" spans="1:56" s="15" customFormat="1" x14ac:dyDescent="0.4">
      <c r="A882" s="15">
        <v>854</v>
      </c>
      <c r="B882" s="16"/>
      <c r="C882" s="16"/>
      <c r="D882" s="17"/>
      <c r="E882" s="17"/>
      <c r="F882" s="17"/>
      <c r="G882" s="18"/>
      <c r="H882" s="18"/>
      <c r="I882" s="18"/>
      <c r="J882" s="19"/>
      <c r="K882" s="19"/>
      <c r="O882" s="757"/>
      <c r="T882" s="757"/>
      <c r="BD882" s="19"/>
    </row>
    <row r="883" spans="1:56" s="15" customFormat="1" x14ac:dyDescent="0.4">
      <c r="A883" s="15">
        <v>855</v>
      </c>
      <c r="B883" s="16"/>
      <c r="C883" s="16"/>
      <c r="D883" s="17"/>
      <c r="E883" s="17"/>
      <c r="F883" s="17"/>
      <c r="G883" s="18"/>
      <c r="H883" s="18"/>
      <c r="I883" s="18"/>
      <c r="J883" s="19"/>
      <c r="K883" s="19"/>
      <c r="O883" s="757"/>
      <c r="T883" s="757"/>
      <c r="BD883" s="19"/>
    </row>
    <row r="884" spans="1:56" s="15" customFormat="1" x14ac:dyDescent="0.4">
      <c r="A884" s="15">
        <v>856</v>
      </c>
      <c r="B884" s="16"/>
      <c r="C884" s="16"/>
      <c r="D884" s="17"/>
      <c r="E884" s="17"/>
      <c r="F884" s="17"/>
      <c r="G884" s="18"/>
      <c r="H884" s="18"/>
      <c r="I884" s="18"/>
      <c r="J884" s="19"/>
      <c r="K884" s="19"/>
      <c r="O884" s="757"/>
      <c r="T884" s="757"/>
      <c r="BD884" s="19"/>
    </row>
    <row r="885" spans="1:56" s="15" customFormat="1" x14ac:dyDescent="0.4">
      <c r="A885" s="15">
        <v>857</v>
      </c>
      <c r="B885" s="16"/>
      <c r="C885" s="16"/>
      <c r="D885" s="17"/>
      <c r="E885" s="17"/>
      <c r="F885" s="17"/>
      <c r="G885" s="18"/>
      <c r="H885" s="18"/>
      <c r="I885" s="18"/>
      <c r="J885" s="19"/>
      <c r="K885" s="19"/>
      <c r="O885" s="757"/>
      <c r="T885" s="757"/>
      <c r="BD885" s="19"/>
    </row>
    <row r="886" spans="1:56" s="15" customFormat="1" x14ac:dyDescent="0.4">
      <c r="A886" s="15">
        <v>858</v>
      </c>
      <c r="B886" s="16"/>
      <c r="C886" s="16"/>
      <c r="D886" s="17"/>
      <c r="E886" s="17"/>
      <c r="F886" s="17"/>
      <c r="G886" s="18"/>
      <c r="H886" s="18"/>
      <c r="I886" s="18"/>
      <c r="J886" s="19"/>
      <c r="K886" s="19"/>
      <c r="O886" s="757"/>
      <c r="T886" s="757"/>
      <c r="BD886" s="19"/>
    </row>
    <row r="887" spans="1:56" s="15" customFormat="1" x14ac:dyDescent="0.4">
      <c r="A887" s="15">
        <v>859</v>
      </c>
      <c r="B887" s="16"/>
      <c r="C887" s="16"/>
      <c r="D887" s="17"/>
      <c r="E887" s="17"/>
      <c r="F887" s="17"/>
      <c r="G887" s="18"/>
      <c r="H887" s="18"/>
      <c r="I887" s="18"/>
      <c r="J887" s="19"/>
      <c r="K887" s="19"/>
      <c r="O887" s="757"/>
      <c r="T887" s="757"/>
      <c r="BD887" s="19"/>
    </row>
    <row r="888" spans="1:56" s="15" customFormat="1" x14ac:dyDescent="0.4">
      <c r="A888" s="15">
        <v>860</v>
      </c>
      <c r="B888" s="16"/>
      <c r="C888" s="16"/>
      <c r="D888" s="17"/>
      <c r="E888" s="17"/>
      <c r="F888" s="17"/>
      <c r="G888" s="18"/>
      <c r="H888" s="18"/>
      <c r="I888" s="18"/>
      <c r="J888" s="19"/>
      <c r="K888" s="19"/>
      <c r="O888" s="757"/>
      <c r="T888" s="757"/>
      <c r="BD888" s="19"/>
    </row>
    <row r="889" spans="1:56" s="15" customFormat="1" x14ac:dyDescent="0.4">
      <c r="A889" s="15">
        <v>861</v>
      </c>
      <c r="B889" s="16"/>
      <c r="C889" s="16"/>
      <c r="D889" s="17"/>
      <c r="E889" s="17"/>
      <c r="F889" s="17"/>
      <c r="G889" s="18"/>
      <c r="H889" s="18"/>
      <c r="I889" s="18"/>
      <c r="J889" s="19"/>
      <c r="K889" s="19"/>
      <c r="O889" s="757"/>
      <c r="T889" s="757"/>
      <c r="BD889" s="19"/>
    </row>
    <row r="890" spans="1:56" s="15" customFormat="1" x14ac:dyDescent="0.4">
      <c r="A890" s="15">
        <v>862</v>
      </c>
      <c r="B890" s="16"/>
      <c r="C890" s="16"/>
      <c r="D890" s="17"/>
      <c r="E890" s="17"/>
      <c r="F890" s="17"/>
      <c r="G890" s="18"/>
      <c r="H890" s="18"/>
      <c r="I890" s="18"/>
      <c r="J890" s="19"/>
      <c r="K890" s="19"/>
      <c r="O890" s="757"/>
      <c r="T890" s="757"/>
      <c r="BD890" s="19"/>
    </row>
    <row r="891" spans="1:56" s="15" customFormat="1" x14ac:dyDescent="0.4">
      <c r="A891" s="15">
        <v>863</v>
      </c>
      <c r="B891" s="16"/>
      <c r="C891" s="16"/>
      <c r="D891" s="17"/>
      <c r="E891" s="17"/>
      <c r="F891" s="17"/>
      <c r="G891" s="18"/>
      <c r="H891" s="18"/>
      <c r="I891" s="18"/>
      <c r="J891" s="19"/>
      <c r="K891" s="19"/>
      <c r="O891" s="757"/>
      <c r="T891" s="757"/>
      <c r="BD891" s="19"/>
    </row>
    <row r="892" spans="1:56" s="15" customFormat="1" x14ac:dyDescent="0.4">
      <c r="A892" s="15">
        <v>864</v>
      </c>
      <c r="B892" s="16"/>
      <c r="C892" s="16"/>
      <c r="D892" s="17"/>
      <c r="E892" s="17"/>
      <c r="F892" s="17"/>
      <c r="G892" s="18"/>
      <c r="H892" s="18"/>
      <c r="I892" s="18"/>
      <c r="J892" s="19"/>
      <c r="K892" s="19"/>
      <c r="O892" s="757"/>
      <c r="T892" s="757"/>
      <c r="BD892" s="19"/>
    </row>
    <row r="893" spans="1:56" s="15" customFormat="1" x14ac:dyDescent="0.4">
      <c r="A893" s="15">
        <v>865</v>
      </c>
      <c r="B893" s="16"/>
      <c r="C893" s="16"/>
      <c r="D893" s="17"/>
      <c r="E893" s="17"/>
      <c r="F893" s="17"/>
      <c r="G893" s="18"/>
      <c r="H893" s="18"/>
      <c r="I893" s="18"/>
      <c r="J893" s="19"/>
      <c r="K893" s="19"/>
      <c r="O893" s="757"/>
      <c r="T893" s="757"/>
      <c r="BD893" s="19"/>
    </row>
    <row r="894" spans="1:56" s="15" customFormat="1" x14ac:dyDescent="0.4">
      <c r="A894" s="15">
        <v>866</v>
      </c>
      <c r="B894" s="16"/>
      <c r="C894" s="16"/>
      <c r="D894" s="17"/>
      <c r="E894" s="17"/>
      <c r="F894" s="17"/>
      <c r="G894" s="18"/>
      <c r="H894" s="18"/>
      <c r="I894" s="18"/>
      <c r="J894" s="19"/>
      <c r="K894" s="19"/>
      <c r="O894" s="757"/>
      <c r="T894" s="757"/>
      <c r="BD894" s="19"/>
    </row>
    <row r="895" spans="1:56" s="15" customFormat="1" x14ac:dyDescent="0.4">
      <c r="A895" s="15">
        <v>867</v>
      </c>
      <c r="B895" s="16"/>
      <c r="C895" s="16"/>
      <c r="D895" s="17"/>
      <c r="E895" s="17"/>
      <c r="F895" s="17"/>
      <c r="G895" s="18"/>
      <c r="H895" s="18"/>
      <c r="I895" s="18"/>
      <c r="J895" s="19"/>
      <c r="K895" s="19"/>
      <c r="O895" s="757"/>
      <c r="T895" s="757"/>
      <c r="BD895" s="19"/>
    </row>
    <row r="896" spans="1:56" s="15" customFormat="1" x14ac:dyDescent="0.4">
      <c r="A896" s="15">
        <v>868</v>
      </c>
      <c r="B896" s="16"/>
      <c r="C896" s="16"/>
      <c r="D896" s="17"/>
      <c r="E896" s="17"/>
      <c r="F896" s="17"/>
      <c r="G896" s="18"/>
      <c r="H896" s="18"/>
      <c r="I896" s="18"/>
      <c r="J896" s="19"/>
      <c r="K896" s="19"/>
      <c r="O896" s="757"/>
      <c r="T896" s="757"/>
      <c r="BD896" s="19"/>
    </row>
    <row r="897" spans="1:56" s="15" customFormat="1" x14ac:dyDescent="0.4">
      <c r="A897" s="15">
        <v>869</v>
      </c>
      <c r="B897" s="16"/>
      <c r="C897" s="16"/>
      <c r="D897" s="17"/>
      <c r="E897" s="17"/>
      <c r="F897" s="17"/>
      <c r="G897" s="18"/>
      <c r="H897" s="18"/>
      <c r="I897" s="18"/>
      <c r="J897" s="19"/>
      <c r="K897" s="19"/>
      <c r="O897" s="757"/>
      <c r="T897" s="757"/>
      <c r="BD897" s="19"/>
    </row>
    <row r="898" spans="1:56" s="15" customFormat="1" x14ac:dyDescent="0.4">
      <c r="A898" s="15">
        <v>870</v>
      </c>
      <c r="B898" s="16"/>
      <c r="C898" s="16"/>
      <c r="D898" s="17"/>
      <c r="E898" s="17"/>
      <c r="F898" s="17"/>
      <c r="G898" s="18"/>
      <c r="H898" s="18"/>
      <c r="I898" s="18"/>
      <c r="J898" s="19"/>
      <c r="K898" s="19"/>
      <c r="O898" s="757"/>
      <c r="T898" s="757"/>
      <c r="BD898" s="19"/>
    </row>
    <row r="899" spans="1:56" s="15" customFormat="1" x14ac:dyDescent="0.4">
      <c r="A899" s="15">
        <v>871</v>
      </c>
      <c r="B899" s="16"/>
      <c r="C899" s="16"/>
      <c r="D899" s="17"/>
      <c r="E899" s="17"/>
      <c r="F899" s="17"/>
      <c r="G899" s="18"/>
      <c r="H899" s="18"/>
      <c r="I899" s="18"/>
      <c r="J899" s="19"/>
      <c r="K899" s="19"/>
      <c r="O899" s="757"/>
      <c r="T899" s="757"/>
      <c r="BD899" s="19"/>
    </row>
    <row r="900" spans="1:56" s="15" customFormat="1" x14ac:dyDescent="0.4">
      <c r="A900" s="15">
        <v>872</v>
      </c>
      <c r="B900" s="16"/>
      <c r="C900" s="16"/>
      <c r="D900" s="17"/>
      <c r="E900" s="17"/>
      <c r="F900" s="17"/>
      <c r="G900" s="18"/>
      <c r="H900" s="18"/>
      <c r="I900" s="18"/>
      <c r="J900" s="19"/>
      <c r="K900" s="19"/>
      <c r="O900" s="757"/>
      <c r="T900" s="757"/>
      <c r="BD900" s="19"/>
    </row>
    <row r="901" spans="1:56" s="15" customFormat="1" x14ac:dyDescent="0.4">
      <c r="A901" s="15">
        <v>873</v>
      </c>
      <c r="B901" s="16"/>
      <c r="C901" s="16"/>
      <c r="D901" s="17"/>
      <c r="E901" s="17"/>
      <c r="F901" s="17"/>
      <c r="G901" s="18"/>
      <c r="H901" s="18"/>
      <c r="I901" s="18"/>
      <c r="J901" s="19"/>
      <c r="K901" s="19"/>
      <c r="O901" s="757"/>
      <c r="T901" s="757"/>
      <c r="BD901" s="19"/>
    </row>
    <row r="902" spans="1:56" s="15" customFormat="1" x14ac:dyDescent="0.4">
      <c r="A902" s="15">
        <v>874</v>
      </c>
      <c r="B902" s="16"/>
      <c r="C902" s="16"/>
      <c r="D902" s="17"/>
      <c r="E902" s="17"/>
      <c r="F902" s="17"/>
      <c r="G902" s="18"/>
      <c r="H902" s="18"/>
      <c r="I902" s="18"/>
      <c r="J902" s="19"/>
      <c r="K902" s="19"/>
      <c r="O902" s="757"/>
      <c r="T902" s="757"/>
      <c r="BD902" s="19"/>
    </row>
    <row r="903" spans="1:56" s="15" customFormat="1" x14ac:dyDescent="0.4">
      <c r="A903" s="15">
        <v>875</v>
      </c>
      <c r="B903" s="16"/>
      <c r="C903" s="16"/>
      <c r="D903" s="17"/>
      <c r="E903" s="17"/>
      <c r="F903" s="17"/>
      <c r="G903" s="18"/>
      <c r="H903" s="18"/>
      <c r="I903" s="18"/>
      <c r="J903" s="19"/>
      <c r="K903" s="19"/>
      <c r="O903" s="757"/>
      <c r="T903" s="757"/>
      <c r="BD903" s="19"/>
    </row>
    <row r="904" spans="1:56" s="15" customFormat="1" x14ac:dyDescent="0.4">
      <c r="A904" s="15">
        <v>876</v>
      </c>
      <c r="B904" s="16"/>
      <c r="C904" s="16"/>
      <c r="D904" s="17"/>
      <c r="E904" s="17"/>
      <c r="F904" s="17"/>
      <c r="G904" s="18"/>
      <c r="H904" s="18"/>
      <c r="I904" s="18"/>
      <c r="J904" s="19"/>
      <c r="K904" s="19"/>
      <c r="O904" s="757"/>
      <c r="T904" s="757"/>
      <c r="BD904" s="19"/>
    </row>
    <row r="905" spans="1:56" s="15" customFormat="1" x14ac:dyDescent="0.4">
      <c r="A905" s="15">
        <v>877</v>
      </c>
      <c r="B905" s="16"/>
      <c r="C905" s="16"/>
      <c r="D905" s="17"/>
      <c r="E905" s="17"/>
      <c r="F905" s="17"/>
      <c r="G905" s="18"/>
      <c r="H905" s="18"/>
      <c r="I905" s="18"/>
      <c r="J905" s="19"/>
      <c r="K905" s="19"/>
      <c r="O905" s="757"/>
      <c r="T905" s="757"/>
      <c r="BD905" s="19"/>
    </row>
    <row r="906" spans="1:56" s="15" customFormat="1" x14ac:dyDescent="0.4">
      <c r="A906" s="15">
        <v>878</v>
      </c>
      <c r="B906" s="16"/>
      <c r="C906" s="16"/>
      <c r="D906" s="17"/>
      <c r="E906" s="17"/>
      <c r="F906" s="17"/>
      <c r="G906" s="18"/>
      <c r="H906" s="18"/>
      <c r="I906" s="18"/>
      <c r="J906" s="19"/>
      <c r="K906" s="19"/>
      <c r="O906" s="757"/>
      <c r="T906" s="757"/>
      <c r="BD906" s="19"/>
    </row>
    <row r="907" spans="1:56" s="15" customFormat="1" x14ac:dyDescent="0.4">
      <c r="A907" s="15">
        <v>879</v>
      </c>
      <c r="B907" s="16"/>
      <c r="C907" s="16"/>
      <c r="D907" s="17"/>
      <c r="E907" s="17"/>
      <c r="F907" s="17"/>
      <c r="G907" s="18"/>
      <c r="H907" s="18"/>
      <c r="I907" s="18"/>
      <c r="J907" s="19"/>
      <c r="K907" s="19"/>
      <c r="O907" s="757"/>
      <c r="T907" s="757"/>
      <c r="BD907" s="19"/>
    </row>
    <row r="908" spans="1:56" s="15" customFormat="1" x14ac:dyDescent="0.4">
      <c r="A908" s="15">
        <v>880</v>
      </c>
      <c r="B908" s="16"/>
      <c r="C908" s="16"/>
      <c r="D908" s="17"/>
      <c r="E908" s="17"/>
      <c r="F908" s="17"/>
      <c r="G908" s="18"/>
      <c r="H908" s="18"/>
      <c r="I908" s="18"/>
      <c r="J908" s="19"/>
      <c r="K908" s="19"/>
      <c r="O908" s="757"/>
      <c r="T908" s="757"/>
      <c r="BD908" s="19"/>
    </row>
    <row r="909" spans="1:56" s="15" customFormat="1" x14ac:dyDescent="0.4">
      <c r="A909" s="15">
        <v>881</v>
      </c>
      <c r="B909" s="16"/>
      <c r="C909" s="16"/>
      <c r="D909" s="17"/>
      <c r="E909" s="17"/>
      <c r="F909" s="17"/>
      <c r="G909" s="18"/>
      <c r="H909" s="18"/>
      <c r="I909" s="18"/>
      <c r="J909" s="19"/>
      <c r="K909" s="19"/>
      <c r="O909" s="757"/>
      <c r="T909" s="757"/>
      <c r="BD909" s="19"/>
    </row>
    <row r="910" spans="1:56" s="15" customFormat="1" x14ac:dyDescent="0.4">
      <c r="A910" s="15">
        <v>882</v>
      </c>
      <c r="B910" s="16"/>
      <c r="C910" s="16"/>
      <c r="D910" s="17"/>
      <c r="E910" s="17"/>
      <c r="F910" s="17"/>
      <c r="G910" s="18"/>
      <c r="H910" s="18"/>
      <c r="I910" s="18"/>
      <c r="J910" s="19"/>
      <c r="K910" s="19"/>
      <c r="O910" s="757"/>
      <c r="T910" s="757"/>
      <c r="BD910" s="19"/>
    </row>
    <row r="911" spans="1:56" s="15" customFormat="1" x14ac:dyDescent="0.4">
      <c r="A911" s="15">
        <v>883</v>
      </c>
      <c r="B911" s="16"/>
      <c r="C911" s="16"/>
      <c r="D911" s="17"/>
      <c r="E911" s="17"/>
      <c r="F911" s="17"/>
      <c r="G911" s="18"/>
      <c r="H911" s="18"/>
      <c r="I911" s="18"/>
      <c r="J911" s="19"/>
      <c r="K911" s="19"/>
      <c r="O911" s="757"/>
      <c r="T911" s="757"/>
      <c r="BD911" s="19"/>
    </row>
    <row r="912" spans="1:56" s="15" customFormat="1" x14ac:dyDescent="0.4">
      <c r="A912" s="15">
        <v>884</v>
      </c>
      <c r="B912" s="16"/>
      <c r="C912" s="16"/>
      <c r="D912" s="17"/>
      <c r="E912" s="17"/>
      <c r="F912" s="17"/>
      <c r="G912" s="18"/>
      <c r="H912" s="18"/>
      <c r="I912" s="18"/>
      <c r="J912" s="19"/>
      <c r="K912" s="19"/>
      <c r="O912" s="757"/>
      <c r="T912" s="757"/>
      <c r="BD912" s="19"/>
    </row>
    <row r="913" spans="1:56" s="15" customFormat="1" x14ac:dyDescent="0.4">
      <c r="A913" s="15">
        <v>885</v>
      </c>
      <c r="B913" s="16"/>
      <c r="C913" s="16"/>
      <c r="D913" s="17"/>
      <c r="E913" s="17"/>
      <c r="F913" s="17"/>
      <c r="G913" s="18"/>
      <c r="H913" s="18"/>
      <c r="I913" s="18"/>
      <c r="J913" s="19"/>
      <c r="K913" s="19"/>
      <c r="O913" s="757"/>
      <c r="T913" s="757"/>
      <c r="BD913" s="19"/>
    </row>
    <row r="914" spans="1:56" s="15" customFormat="1" x14ac:dyDescent="0.4">
      <c r="A914" s="15">
        <v>886</v>
      </c>
      <c r="B914" s="16"/>
      <c r="C914" s="16"/>
      <c r="D914" s="17"/>
      <c r="E914" s="17"/>
      <c r="F914" s="17"/>
      <c r="G914" s="18"/>
      <c r="H914" s="18"/>
      <c r="I914" s="18"/>
      <c r="J914" s="19"/>
      <c r="K914" s="19"/>
      <c r="O914" s="757"/>
      <c r="T914" s="757"/>
      <c r="BD914" s="19"/>
    </row>
    <row r="915" spans="1:56" s="15" customFormat="1" x14ac:dyDescent="0.4">
      <c r="A915" s="15">
        <v>887</v>
      </c>
      <c r="B915" s="16"/>
      <c r="C915" s="16"/>
      <c r="D915" s="17"/>
      <c r="E915" s="17"/>
      <c r="F915" s="17"/>
      <c r="G915" s="18"/>
      <c r="H915" s="18"/>
      <c r="I915" s="18"/>
      <c r="J915" s="19"/>
      <c r="K915" s="19"/>
      <c r="O915" s="757"/>
      <c r="T915" s="757"/>
      <c r="BD915" s="19"/>
    </row>
    <row r="916" spans="1:56" s="15" customFormat="1" x14ac:dyDescent="0.4">
      <c r="A916" s="15">
        <v>888</v>
      </c>
      <c r="B916" s="16"/>
      <c r="C916" s="16"/>
      <c r="D916" s="17"/>
      <c r="E916" s="17"/>
      <c r="F916" s="17"/>
      <c r="G916" s="18"/>
      <c r="H916" s="18"/>
      <c r="I916" s="18"/>
      <c r="J916" s="19"/>
      <c r="K916" s="19"/>
      <c r="O916" s="757"/>
      <c r="T916" s="757"/>
      <c r="BD916" s="19"/>
    </row>
    <row r="917" spans="1:56" s="15" customFormat="1" x14ac:dyDescent="0.4">
      <c r="A917" s="15">
        <v>889</v>
      </c>
      <c r="B917" s="16"/>
      <c r="C917" s="16"/>
      <c r="D917" s="17"/>
      <c r="E917" s="17"/>
      <c r="F917" s="17"/>
      <c r="G917" s="18"/>
      <c r="H917" s="18"/>
      <c r="I917" s="18"/>
      <c r="J917" s="19"/>
      <c r="K917" s="19"/>
      <c r="O917" s="757"/>
      <c r="T917" s="757"/>
      <c r="BD917" s="19"/>
    </row>
    <row r="918" spans="1:56" s="15" customFormat="1" x14ac:dyDescent="0.4">
      <c r="A918" s="15">
        <v>890</v>
      </c>
      <c r="B918" s="16"/>
      <c r="C918" s="16"/>
      <c r="D918" s="17"/>
      <c r="E918" s="17"/>
      <c r="F918" s="17"/>
      <c r="G918" s="18"/>
      <c r="H918" s="18"/>
      <c r="I918" s="18"/>
      <c r="J918" s="19"/>
      <c r="K918" s="19"/>
      <c r="O918" s="757"/>
      <c r="T918" s="757"/>
      <c r="BD918" s="19"/>
    </row>
    <row r="919" spans="1:56" s="15" customFormat="1" x14ac:dyDescent="0.4">
      <c r="A919" s="15">
        <v>891</v>
      </c>
      <c r="B919" s="16"/>
      <c r="C919" s="16"/>
      <c r="D919" s="17"/>
      <c r="E919" s="17"/>
      <c r="F919" s="17"/>
      <c r="G919" s="18"/>
      <c r="H919" s="18"/>
      <c r="I919" s="18"/>
      <c r="J919" s="19"/>
      <c r="K919" s="19"/>
      <c r="O919" s="757"/>
      <c r="T919" s="757"/>
      <c r="BD919" s="19"/>
    </row>
    <row r="920" spans="1:56" s="15" customFormat="1" x14ac:dyDescent="0.4">
      <c r="A920" s="15">
        <v>892</v>
      </c>
      <c r="B920" s="16"/>
      <c r="C920" s="16"/>
      <c r="D920" s="17"/>
      <c r="E920" s="17"/>
      <c r="F920" s="17"/>
      <c r="G920" s="18"/>
      <c r="H920" s="18"/>
      <c r="I920" s="18"/>
      <c r="J920" s="19"/>
      <c r="K920" s="19"/>
      <c r="O920" s="757"/>
      <c r="T920" s="757"/>
      <c r="BD920" s="19"/>
    </row>
    <row r="921" spans="1:56" s="15" customFormat="1" x14ac:dyDescent="0.4">
      <c r="A921" s="15">
        <v>893</v>
      </c>
      <c r="B921" s="16"/>
      <c r="C921" s="16"/>
      <c r="D921" s="17"/>
      <c r="E921" s="17"/>
      <c r="F921" s="17"/>
      <c r="G921" s="18"/>
      <c r="H921" s="18"/>
      <c r="I921" s="18"/>
      <c r="J921" s="19"/>
      <c r="K921" s="19"/>
      <c r="O921" s="757"/>
      <c r="T921" s="757"/>
      <c r="BD921" s="19"/>
    </row>
    <row r="922" spans="1:56" s="15" customFormat="1" x14ac:dyDescent="0.4">
      <c r="A922" s="15">
        <v>894</v>
      </c>
      <c r="B922" s="16"/>
      <c r="C922" s="16"/>
      <c r="D922" s="17"/>
      <c r="E922" s="17"/>
      <c r="F922" s="17"/>
      <c r="G922" s="18"/>
      <c r="H922" s="18"/>
      <c r="I922" s="18"/>
      <c r="J922" s="19"/>
      <c r="K922" s="19"/>
      <c r="O922" s="757"/>
      <c r="T922" s="757"/>
      <c r="BD922" s="19"/>
    </row>
    <row r="923" spans="1:56" s="15" customFormat="1" x14ac:dyDescent="0.4">
      <c r="A923" s="15">
        <v>895</v>
      </c>
      <c r="B923" s="16"/>
      <c r="C923" s="16"/>
      <c r="D923" s="17"/>
      <c r="E923" s="17"/>
      <c r="F923" s="17"/>
      <c r="G923" s="18"/>
      <c r="H923" s="18"/>
      <c r="I923" s="18"/>
      <c r="J923" s="19"/>
      <c r="K923" s="19"/>
      <c r="O923" s="757"/>
      <c r="T923" s="757"/>
      <c r="BD923" s="19"/>
    </row>
    <row r="924" spans="1:56" s="15" customFormat="1" x14ac:dyDescent="0.4">
      <c r="A924" s="15">
        <v>896</v>
      </c>
      <c r="B924" s="16"/>
      <c r="C924" s="16"/>
      <c r="D924" s="17"/>
      <c r="E924" s="17"/>
      <c r="F924" s="17"/>
      <c r="G924" s="18"/>
      <c r="H924" s="18"/>
      <c r="I924" s="18"/>
      <c r="J924" s="19"/>
      <c r="K924" s="19"/>
      <c r="O924" s="757"/>
      <c r="T924" s="757"/>
      <c r="BD924" s="19"/>
    </row>
    <row r="925" spans="1:56" s="15" customFormat="1" x14ac:dyDescent="0.4">
      <c r="A925" s="15">
        <v>897</v>
      </c>
      <c r="B925" s="16"/>
      <c r="C925" s="16"/>
      <c r="D925" s="17"/>
      <c r="E925" s="17"/>
      <c r="F925" s="17"/>
      <c r="G925" s="18"/>
      <c r="H925" s="18"/>
      <c r="I925" s="18"/>
      <c r="J925" s="19"/>
      <c r="K925" s="19"/>
      <c r="O925" s="757"/>
      <c r="T925" s="757"/>
      <c r="BD925" s="19"/>
    </row>
    <row r="926" spans="1:56" s="15" customFormat="1" x14ac:dyDescent="0.4">
      <c r="A926" s="15">
        <v>898</v>
      </c>
      <c r="B926" s="16"/>
      <c r="C926" s="16"/>
      <c r="D926" s="17"/>
      <c r="E926" s="17"/>
      <c r="F926" s="17"/>
      <c r="G926" s="18"/>
      <c r="H926" s="18"/>
      <c r="I926" s="18"/>
      <c r="J926" s="19"/>
      <c r="K926" s="19"/>
      <c r="O926" s="757"/>
      <c r="T926" s="757"/>
      <c r="BD926" s="19"/>
    </row>
    <row r="927" spans="1:56" s="15" customFormat="1" x14ac:dyDescent="0.4">
      <c r="A927" s="15">
        <v>899</v>
      </c>
      <c r="B927" s="16"/>
      <c r="C927" s="16"/>
      <c r="D927" s="17"/>
      <c r="E927" s="17"/>
      <c r="F927" s="17"/>
      <c r="G927" s="18"/>
      <c r="H927" s="18"/>
      <c r="I927" s="18"/>
      <c r="J927" s="19"/>
      <c r="K927" s="19"/>
      <c r="O927" s="757"/>
      <c r="T927" s="757"/>
      <c r="BD927" s="19"/>
    </row>
    <row r="928" spans="1:56" s="15" customFormat="1" x14ac:dyDescent="0.4">
      <c r="A928" s="15">
        <v>900</v>
      </c>
      <c r="B928" s="16"/>
      <c r="C928" s="16"/>
      <c r="D928" s="17"/>
      <c r="E928" s="17"/>
      <c r="F928" s="17"/>
      <c r="G928" s="18"/>
      <c r="H928" s="18"/>
      <c r="I928" s="18"/>
      <c r="J928" s="19"/>
      <c r="K928" s="19"/>
      <c r="O928" s="757"/>
      <c r="T928" s="757"/>
      <c r="BD928" s="19"/>
    </row>
    <row r="929" spans="1:56" s="15" customFormat="1" x14ac:dyDescent="0.4">
      <c r="A929" s="15">
        <v>901</v>
      </c>
      <c r="B929" s="16"/>
      <c r="C929" s="16"/>
      <c r="D929" s="17"/>
      <c r="E929" s="17"/>
      <c r="F929" s="17"/>
      <c r="G929" s="18"/>
      <c r="H929" s="18"/>
      <c r="I929" s="18"/>
      <c r="J929" s="19"/>
      <c r="K929" s="19"/>
      <c r="O929" s="757"/>
      <c r="T929" s="757"/>
      <c r="BD929" s="19"/>
    </row>
    <row r="930" spans="1:56" s="15" customFormat="1" x14ac:dyDescent="0.4">
      <c r="A930" s="15">
        <v>902</v>
      </c>
      <c r="B930" s="16"/>
      <c r="C930" s="16"/>
      <c r="D930" s="17"/>
      <c r="E930" s="17"/>
      <c r="F930" s="17"/>
      <c r="G930" s="18"/>
      <c r="H930" s="18"/>
      <c r="I930" s="18"/>
      <c r="J930" s="19"/>
      <c r="K930" s="19"/>
      <c r="O930" s="757"/>
      <c r="T930" s="757"/>
      <c r="BD930" s="19"/>
    </row>
    <row r="931" spans="1:56" s="15" customFormat="1" x14ac:dyDescent="0.4">
      <c r="A931" s="15">
        <v>903</v>
      </c>
      <c r="B931" s="16"/>
      <c r="C931" s="16"/>
      <c r="D931" s="17"/>
      <c r="E931" s="17"/>
      <c r="F931" s="17"/>
      <c r="G931" s="18"/>
      <c r="H931" s="18"/>
      <c r="I931" s="18"/>
      <c r="J931" s="19"/>
      <c r="K931" s="19"/>
      <c r="O931" s="757"/>
      <c r="T931" s="757"/>
      <c r="BD931" s="19"/>
    </row>
    <row r="932" spans="1:56" s="15" customFormat="1" x14ac:dyDescent="0.4">
      <c r="A932" s="15">
        <v>904</v>
      </c>
      <c r="B932" s="16"/>
      <c r="C932" s="16"/>
      <c r="D932" s="17"/>
      <c r="E932" s="17"/>
      <c r="F932" s="17"/>
      <c r="G932" s="18"/>
      <c r="H932" s="18"/>
      <c r="I932" s="18"/>
      <c r="J932" s="19"/>
      <c r="K932" s="19"/>
      <c r="O932" s="757"/>
      <c r="T932" s="757"/>
      <c r="BD932" s="19"/>
    </row>
    <row r="933" spans="1:56" s="15" customFormat="1" x14ac:dyDescent="0.4">
      <c r="A933" s="15">
        <v>905</v>
      </c>
      <c r="B933" s="16"/>
      <c r="C933" s="16"/>
      <c r="D933" s="17"/>
      <c r="E933" s="17"/>
      <c r="F933" s="17"/>
      <c r="G933" s="18"/>
      <c r="H933" s="18"/>
      <c r="I933" s="18"/>
      <c r="J933" s="19"/>
      <c r="K933" s="19"/>
      <c r="O933" s="757"/>
      <c r="T933" s="757"/>
      <c r="BD933" s="19"/>
    </row>
    <row r="934" spans="1:56" s="15" customFormat="1" x14ac:dyDescent="0.4">
      <c r="A934" s="15">
        <v>906</v>
      </c>
      <c r="B934" s="16"/>
      <c r="C934" s="16"/>
      <c r="D934" s="17"/>
      <c r="E934" s="17"/>
      <c r="F934" s="17"/>
      <c r="G934" s="18"/>
      <c r="H934" s="18"/>
      <c r="I934" s="18"/>
      <c r="J934" s="19"/>
      <c r="K934" s="19"/>
      <c r="O934" s="757"/>
      <c r="T934" s="757"/>
      <c r="BD934" s="19"/>
    </row>
    <row r="935" spans="1:56" s="15" customFormat="1" x14ac:dyDescent="0.4">
      <c r="A935" s="15">
        <v>907</v>
      </c>
      <c r="B935" s="16"/>
      <c r="C935" s="16"/>
      <c r="D935" s="17"/>
      <c r="E935" s="17"/>
      <c r="F935" s="17"/>
      <c r="G935" s="18"/>
      <c r="H935" s="18"/>
      <c r="I935" s="18"/>
      <c r="J935" s="19"/>
      <c r="K935" s="19"/>
      <c r="O935" s="757"/>
      <c r="T935" s="757"/>
      <c r="BD935" s="19"/>
    </row>
    <row r="936" spans="1:56" s="15" customFormat="1" x14ac:dyDescent="0.4">
      <c r="A936" s="15">
        <v>908</v>
      </c>
      <c r="B936" s="16"/>
      <c r="C936" s="16"/>
      <c r="D936" s="17"/>
      <c r="E936" s="17"/>
      <c r="F936" s="17"/>
      <c r="G936" s="18"/>
      <c r="H936" s="18"/>
      <c r="I936" s="18"/>
      <c r="J936" s="19"/>
      <c r="K936" s="19"/>
      <c r="O936" s="757"/>
      <c r="T936" s="757"/>
      <c r="BD936" s="19"/>
    </row>
    <row r="937" spans="1:56" s="15" customFormat="1" x14ac:dyDescent="0.4">
      <c r="A937" s="15">
        <v>909</v>
      </c>
      <c r="B937" s="16"/>
      <c r="C937" s="16"/>
      <c r="D937" s="17"/>
      <c r="E937" s="17"/>
      <c r="F937" s="17"/>
      <c r="G937" s="18"/>
      <c r="H937" s="18"/>
      <c r="I937" s="18"/>
      <c r="J937" s="19"/>
      <c r="K937" s="19"/>
      <c r="O937" s="757"/>
      <c r="T937" s="757"/>
      <c r="BD937" s="19"/>
    </row>
    <row r="938" spans="1:56" s="15" customFormat="1" x14ac:dyDescent="0.4">
      <c r="A938" s="15">
        <v>910</v>
      </c>
      <c r="B938" s="16"/>
      <c r="C938" s="16"/>
      <c r="D938" s="17"/>
      <c r="E938" s="17"/>
      <c r="F938" s="17"/>
      <c r="G938" s="18"/>
      <c r="H938" s="18"/>
      <c r="I938" s="18"/>
      <c r="J938" s="19"/>
      <c r="K938" s="19"/>
      <c r="O938" s="757"/>
      <c r="T938" s="757"/>
      <c r="BD938" s="19"/>
    </row>
    <row r="939" spans="1:56" s="15" customFormat="1" x14ac:dyDescent="0.4">
      <c r="A939" s="15">
        <v>911</v>
      </c>
      <c r="B939" s="16"/>
      <c r="C939" s="16"/>
      <c r="D939" s="17"/>
      <c r="E939" s="17"/>
      <c r="F939" s="17"/>
      <c r="G939" s="18"/>
      <c r="H939" s="18"/>
      <c r="I939" s="18"/>
      <c r="J939" s="19"/>
      <c r="K939" s="19"/>
      <c r="O939" s="757"/>
      <c r="T939" s="757"/>
      <c r="BD939" s="19"/>
    </row>
    <row r="940" spans="1:56" s="15" customFormat="1" x14ac:dyDescent="0.4">
      <c r="A940" s="15">
        <v>912</v>
      </c>
      <c r="B940" s="16"/>
      <c r="C940" s="16"/>
      <c r="D940" s="17"/>
      <c r="E940" s="17"/>
      <c r="F940" s="17"/>
      <c r="G940" s="18"/>
      <c r="H940" s="18"/>
      <c r="I940" s="18"/>
      <c r="J940" s="19"/>
      <c r="K940" s="19"/>
      <c r="O940" s="757"/>
      <c r="T940" s="757"/>
      <c r="BD940" s="19"/>
    </row>
    <row r="941" spans="1:56" s="15" customFormat="1" x14ac:dyDescent="0.4">
      <c r="A941" s="15">
        <v>913</v>
      </c>
      <c r="B941" s="16"/>
      <c r="C941" s="16"/>
      <c r="D941" s="17"/>
      <c r="E941" s="17"/>
      <c r="F941" s="17"/>
      <c r="G941" s="18"/>
      <c r="H941" s="18"/>
      <c r="I941" s="18"/>
      <c r="J941" s="19"/>
      <c r="K941" s="19"/>
      <c r="O941" s="757"/>
      <c r="T941" s="757"/>
      <c r="BD941" s="19"/>
    </row>
    <row r="942" spans="1:56" s="15" customFormat="1" x14ac:dyDescent="0.4">
      <c r="A942" s="15">
        <v>914</v>
      </c>
      <c r="B942" s="16"/>
      <c r="C942" s="16"/>
      <c r="D942" s="17"/>
      <c r="E942" s="17"/>
      <c r="F942" s="17"/>
      <c r="G942" s="18"/>
      <c r="H942" s="18"/>
      <c r="I942" s="18"/>
      <c r="J942" s="19"/>
      <c r="K942" s="19"/>
      <c r="O942" s="757"/>
      <c r="T942" s="757"/>
      <c r="BD942" s="19"/>
    </row>
    <row r="943" spans="1:56" s="15" customFormat="1" x14ac:dyDescent="0.4">
      <c r="A943" s="15">
        <v>915</v>
      </c>
      <c r="B943" s="16"/>
      <c r="C943" s="16"/>
      <c r="D943" s="17"/>
      <c r="E943" s="17"/>
      <c r="F943" s="17"/>
      <c r="G943" s="18"/>
      <c r="H943" s="18"/>
      <c r="I943" s="18"/>
      <c r="J943" s="19"/>
      <c r="K943" s="19"/>
      <c r="O943" s="757"/>
      <c r="T943" s="757"/>
      <c r="BD943" s="19"/>
    </row>
    <row r="944" spans="1:56" s="15" customFormat="1" x14ac:dyDescent="0.4">
      <c r="A944" s="15">
        <v>916</v>
      </c>
      <c r="B944" s="16"/>
      <c r="C944" s="16"/>
      <c r="D944" s="17"/>
      <c r="E944" s="17"/>
      <c r="F944" s="17"/>
      <c r="G944" s="18"/>
      <c r="H944" s="18"/>
      <c r="I944" s="18"/>
      <c r="J944" s="19"/>
      <c r="K944" s="19"/>
      <c r="O944" s="757"/>
      <c r="T944" s="757"/>
      <c r="BD944" s="19"/>
    </row>
    <row r="945" spans="1:56" s="15" customFormat="1" x14ac:dyDescent="0.4">
      <c r="A945" s="15">
        <v>917</v>
      </c>
      <c r="B945" s="16"/>
      <c r="C945" s="16"/>
      <c r="D945" s="17"/>
      <c r="E945" s="17"/>
      <c r="F945" s="17"/>
      <c r="G945" s="18"/>
      <c r="H945" s="18"/>
      <c r="I945" s="18"/>
      <c r="J945" s="19"/>
      <c r="K945" s="19"/>
      <c r="O945" s="757"/>
      <c r="T945" s="757"/>
      <c r="BD945" s="19"/>
    </row>
    <row r="946" spans="1:56" s="15" customFormat="1" x14ac:dyDescent="0.4">
      <c r="A946" s="15">
        <v>918</v>
      </c>
      <c r="B946" s="16"/>
      <c r="C946" s="16"/>
      <c r="D946" s="17"/>
      <c r="E946" s="17"/>
      <c r="F946" s="17"/>
      <c r="G946" s="18"/>
      <c r="H946" s="18"/>
      <c r="I946" s="18"/>
      <c r="J946" s="19"/>
      <c r="K946" s="19"/>
      <c r="O946" s="757"/>
      <c r="T946" s="757"/>
      <c r="BD946" s="19"/>
    </row>
    <row r="947" spans="1:56" s="15" customFormat="1" x14ac:dyDescent="0.4">
      <c r="A947" s="15">
        <v>919</v>
      </c>
      <c r="B947" s="16"/>
      <c r="C947" s="16"/>
      <c r="D947" s="17"/>
      <c r="E947" s="17"/>
      <c r="F947" s="17"/>
      <c r="G947" s="18"/>
      <c r="H947" s="18"/>
      <c r="I947" s="18"/>
      <c r="J947" s="19"/>
      <c r="K947" s="19"/>
      <c r="O947" s="757"/>
      <c r="T947" s="757"/>
      <c r="BD947" s="19"/>
    </row>
    <row r="948" spans="1:56" s="15" customFormat="1" x14ac:dyDescent="0.4">
      <c r="A948" s="15">
        <v>920</v>
      </c>
      <c r="B948" s="16"/>
      <c r="C948" s="16"/>
      <c r="D948" s="17"/>
      <c r="E948" s="17"/>
      <c r="F948" s="17"/>
      <c r="G948" s="18"/>
      <c r="H948" s="18"/>
      <c r="I948" s="18"/>
      <c r="J948" s="19"/>
      <c r="K948" s="19"/>
      <c r="O948" s="757"/>
      <c r="T948" s="757"/>
      <c r="BD948" s="19"/>
    </row>
    <row r="949" spans="1:56" s="15" customFormat="1" x14ac:dyDescent="0.4">
      <c r="A949" s="15">
        <v>921</v>
      </c>
      <c r="B949" s="16"/>
      <c r="C949" s="16"/>
      <c r="D949" s="17"/>
      <c r="E949" s="17"/>
      <c r="F949" s="17"/>
      <c r="G949" s="18"/>
      <c r="H949" s="18"/>
      <c r="I949" s="18"/>
      <c r="J949" s="19"/>
      <c r="K949" s="19"/>
      <c r="O949" s="757"/>
      <c r="T949" s="757"/>
      <c r="BD949" s="19"/>
    </row>
    <row r="950" spans="1:56" s="15" customFormat="1" x14ac:dyDescent="0.4">
      <c r="A950" s="15">
        <v>922</v>
      </c>
      <c r="B950" s="16"/>
      <c r="C950" s="16"/>
      <c r="D950" s="17"/>
      <c r="E950" s="17"/>
      <c r="F950" s="17"/>
      <c r="G950" s="18"/>
      <c r="H950" s="18"/>
      <c r="I950" s="18"/>
      <c r="J950" s="19"/>
      <c r="K950" s="19"/>
      <c r="O950" s="757"/>
      <c r="T950" s="757"/>
      <c r="BD950" s="19"/>
    </row>
    <row r="951" spans="1:56" s="15" customFormat="1" x14ac:dyDescent="0.4">
      <c r="A951" s="15">
        <v>923</v>
      </c>
      <c r="B951" s="16"/>
      <c r="C951" s="16"/>
      <c r="D951" s="17"/>
      <c r="E951" s="17"/>
      <c r="F951" s="17"/>
      <c r="G951" s="18"/>
      <c r="H951" s="18"/>
      <c r="I951" s="18"/>
      <c r="J951" s="19"/>
      <c r="K951" s="19"/>
      <c r="O951" s="757"/>
      <c r="T951" s="757"/>
      <c r="BD951" s="19"/>
    </row>
    <row r="952" spans="1:56" s="15" customFormat="1" x14ac:dyDescent="0.4">
      <c r="A952" s="15">
        <v>924</v>
      </c>
      <c r="B952" s="16"/>
      <c r="C952" s="16"/>
      <c r="D952" s="17"/>
      <c r="E952" s="17"/>
      <c r="F952" s="17"/>
      <c r="G952" s="18"/>
      <c r="H952" s="18"/>
      <c r="I952" s="18"/>
      <c r="J952" s="19"/>
      <c r="K952" s="19"/>
      <c r="O952" s="757"/>
      <c r="T952" s="757"/>
      <c r="BD952" s="19"/>
    </row>
    <row r="953" spans="1:56" s="15" customFormat="1" x14ac:dyDescent="0.4">
      <c r="A953" s="15">
        <v>925</v>
      </c>
      <c r="B953" s="16"/>
      <c r="C953" s="16"/>
      <c r="D953" s="17"/>
      <c r="E953" s="17"/>
      <c r="F953" s="17"/>
      <c r="G953" s="18"/>
      <c r="H953" s="18"/>
      <c r="I953" s="18"/>
      <c r="J953" s="19"/>
      <c r="K953" s="19"/>
      <c r="O953" s="757"/>
      <c r="T953" s="757"/>
      <c r="BD953" s="19"/>
    </row>
    <row r="954" spans="1:56" s="15" customFormat="1" x14ac:dyDescent="0.4">
      <c r="A954" s="15">
        <v>926</v>
      </c>
      <c r="B954" s="16"/>
      <c r="C954" s="16"/>
      <c r="D954" s="17"/>
      <c r="E954" s="17"/>
      <c r="F954" s="17"/>
      <c r="G954" s="18"/>
      <c r="H954" s="18"/>
      <c r="I954" s="18"/>
      <c r="J954" s="19"/>
      <c r="K954" s="19"/>
      <c r="O954" s="757"/>
      <c r="T954" s="757"/>
      <c r="BD954" s="19"/>
    </row>
    <row r="955" spans="1:56" s="15" customFormat="1" x14ac:dyDescent="0.4">
      <c r="A955" s="15">
        <v>927</v>
      </c>
      <c r="B955" s="16"/>
      <c r="C955" s="16"/>
      <c r="D955" s="17"/>
      <c r="E955" s="17"/>
      <c r="F955" s="17"/>
      <c r="G955" s="18"/>
      <c r="H955" s="18"/>
      <c r="I955" s="18"/>
      <c r="J955" s="19"/>
      <c r="K955" s="19"/>
      <c r="O955" s="757"/>
      <c r="T955" s="757"/>
      <c r="BD955" s="19"/>
    </row>
    <row r="956" spans="1:56" s="15" customFormat="1" x14ac:dyDescent="0.4">
      <c r="A956" s="15">
        <v>928</v>
      </c>
      <c r="B956" s="16"/>
      <c r="C956" s="16"/>
      <c r="D956" s="17"/>
      <c r="E956" s="17"/>
      <c r="F956" s="17"/>
      <c r="G956" s="18"/>
      <c r="H956" s="18"/>
      <c r="I956" s="18"/>
      <c r="J956" s="19"/>
      <c r="K956" s="19"/>
      <c r="O956" s="757"/>
      <c r="T956" s="757"/>
      <c r="BD956" s="19"/>
    </row>
    <row r="957" spans="1:56" s="15" customFormat="1" x14ac:dyDescent="0.4">
      <c r="A957" s="15">
        <v>929</v>
      </c>
      <c r="B957" s="16"/>
      <c r="C957" s="16"/>
      <c r="D957" s="17"/>
      <c r="E957" s="17"/>
      <c r="F957" s="17"/>
      <c r="G957" s="18"/>
      <c r="H957" s="18"/>
      <c r="I957" s="18"/>
      <c r="J957" s="19"/>
      <c r="K957" s="19"/>
      <c r="O957" s="757"/>
      <c r="T957" s="757"/>
      <c r="BD957" s="19"/>
    </row>
    <row r="958" spans="1:56" s="15" customFormat="1" x14ac:dyDescent="0.4">
      <c r="A958" s="15">
        <v>930</v>
      </c>
      <c r="B958" s="16"/>
      <c r="C958" s="16"/>
      <c r="D958" s="17"/>
      <c r="E958" s="17"/>
      <c r="F958" s="17"/>
      <c r="G958" s="18"/>
      <c r="H958" s="18"/>
      <c r="I958" s="18"/>
      <c r="J958" s="19"/>
      <c r="K958" s="19"/>
      <c r="O958" s="757"/>
      <c r="T958" s="757"/>
      <c r="BD958" s="19"/>
    </row>
    <row r="959" spans="1:56" s="15" customFormat="1" x14ac:dyDescent="0.4">
      <c r="A959" s="15">
        <v>931</v>
      </c>
      <c r="B959" s="16"/>
      <c r="C959" s="16"/>
      <c r="D959" s="17"/>
      <c r="E959" s="17"/>
      <c r="F959" s="17"/>
      <c r="G959" s="18"/>
      <c r="H959" s="18"/>
      <c r="I959" s="18"/>
      <c r="J959" s="19"/>
      <c r="K959" s="19"/>
      <c r="O959" s="757"/>
      <c r="T959" s="757"/>
      <c r="BD959" s="19"/>
    </row>
    <row r="960" spans="1:56" s="15" customFormat="1" x14ac:dyDescent="0.4">
      <c r="A960" s="15">
        <v>932</v>
      </c>
      <c r="B960" s="16"/>
      <c r="C960" s="16"/>
      <c r="D960" s="17"/>
      <c r="E960" s="17"/>
      <c r="F960" s="17"/>
      <c r="G960" s="18"/>
      <c r="H960" s="18"/>
      <c r="I960" s="18"/>
      <c r="J960" s="19"/>
      <c r="K960" s="19"/>
      <c r="O960" s="757"/>
      <c r="T960" s="757"/>
      <c r="BD960" s="19"/>
    </row>
    <row r="961" spans="1:56" s="15" customFormat="1" x14ac:dyDescent="0.4">
      <c r="A961" s="15">
        <v>933</v>
      </c>
      <c r="B961" s="16"/>
      <c r="C961" s="16"/>
      <c r="D961" s="17"/>
      <c r="E961" s="17"/>
      <c r="F961" s="17"/>
      <c r="G961" s="18"/>
      <c r="H961" s="18"/>
      <c r="I961" s="18"/>
      <c r="J961" s="19"/>
      <c r="K961" s="19"/>
      <c r="O961" s="757"/>
      <c r="T961" s="757"/>
      <c r="BD961" s="19"/>
    </row>
    <row r="962" spans="1:56" s="15" customFormat="1" x14ac:dyDescent="0.4">
      <c r="A962" s="15">
        <v>934</v>
      </c>
      <c r="B962" s="16"/>
      <c r="C962" s="16"/>
      <c r="D962" s="17"/>
      <c r="E962" s="17"/>
      <c r="F962" s="17"/>
      <c r="G962" s="18"/>
      <c r="H962" s="18"/>
      <c r="I962" s="18"/>
      <c r="J962" s="19"/>
      <c r="K962" s="19"/>
      <c r="O962" s="757"/>
      <c r="T962" s="757"/>
      <c r="BD962" s="19"/>
    </row>
    <row r="963" spans="1:56" s="15" customFormat="1" x14ac:dyDescent="0.4">
      <c r="A963" s="15">
        <v>935</v>
      </c>
      <c r="B963" s="16"/>
      <c r="C963" s="16"/>
      <c r="D963" s="17"/>
      <c r="E963" s="17"/>
      <c r="F963" s="17"/>
      <c r="G963" s="18"/>
      <c r="H963" s="18"/>
      <c r="I963" s="18"/>
      <c r="J963" s="19"/>
      <c r="K963" s="19"/>
      <c r="O963" s="757"/>
      <c r="T963" s="757"/>
      <c r="BD963" s="19"/>
    </row>
    <row r="964" spans="1:56" s="15" customFormat="1" x14ac:dyDescent="0.4">
      <c r="A964" s="15">
        <v>936</v>
      </c>
      <c r="B964" s="16"/>
      <c r="C964" s="16"/>
      <c r="D964" s="17"/>
      <c r="E964" s="17"/>
      <c r="F964" s="17"/>
      <c r="G964" s="18"/>
      <c r="H964" s="18"/>
      <c r="I964" s="18"/>
      <c r="J964" s="19"/>
      <c r="K964" s="19"/>
      <c r="O964" s="757"/>
      <c r="T964" s="757"/>
      <c r="BD964" s="19"/>
    </row>
    <row r="965" spans="1:56" s="15" customFormat="1" x14ac:dyDescent="0.4">
      <c r="A965" s="15">
        <v>937</v>
      </c>
      <c r="B965" s="16"/>
      <c r="C965" s="16"/>
      <c r="D965" s="17"/>
      <c r="E965" s="17"/>
      <c r="F965" s="17"/>
      <c r="G965" s="18"/>
      <c r="H965" s="18"/>
      <c r="I965" s="18"/>
      <c r="J965" s="19"/>
      <c r="K965" s="19"/>
      <c r="O965" s="757"/>
      <c r="T965" s="757"/>
      <c r="BD965" s="19"/>
    </row>
    <row r="966" spans="1:56" s="15" customFormat="1" x14ac:dyDescent="0.4">
      <c r="A966" s="15">
        <v>938</v>
      </c>
      <c r="B966" s="16"/>
      <c r="C966" s="16"/>
      <c r="D966" s="17"/>
      <c r="E966" s="17"/>
      <c r="F966" s="17"/>
      <c r="G966" s="18"/>
      <c r="H966" s="18"/>
      <c r="I966" s="18"/>
      <c r="J966" s="19"/>
      <c r="K966" s="19"/>
      <c r="O966" s="757"/>
      <c r="T966" s="757"/>
      <c r="BD966" s="19"/>
    </row>
    <row r="967" spans="1:56" s="15" customFormat="1" x14ac:dyDescent="0.4">
      <c r="A967" s="15">
        <v>939</v>
      </c>
      <c r="B967" s="16"/>
      <c r="C967" s="16"/>
      <c r="D967" s="17"/>
      <c r="E967" s="17"/>
      <c r="F967" s="17"/>
      <c r="G967" s="18"/>
      <c r="H967" s="18"/>
      <c r="I967" s="18"/>
      <c r="J967" s="19"/>
      <c r="K967" s="19"/>
      <c r="O967" s="757"/>
      <c r="T967" s="757"/>
      <c r="BD967" s="19"/>
    </row>
    <row r="968" spans="1:56" s="15" customFormat="1" x14ac:dyDescent="0.4">
      <c r="A968" s="15">
        <v>940</v>
      </c>
      <c r="B968" s="16"/>
      <c r="C968" s="16"/>
      <c r="D968" s="17"/>
      <c r="E968" s="17"/>
      <c r="F968" s="17"/>
      <c r="G968" s="18"/>
      <c r="H968" s="18"/>
      <c r="I968" s="18"/>
      <c r="J968" s="19"/>
      <c r="K968" s="19"/>
      <c r="O968" s="757"/>
      <c r="T968" s="757"/>
      <c r="BD968" s="19"/>
    </row>
    <row r="969" spans="1:56" s="15" customFormat="1" x14ac:dyDescent="0.4">
      <c r="A969" s="15">
        <v>941</v>
      </c>
      <c r="B969" s="16"/>
      <c r="C969" s="16"/>
      <c r="D969" s="17"/>
      <c r="E969" s="17"/>
      <c r="F969" s="17"/>
      <c r="G969" s="18"/>
      <c r="H969" s="18"/>
      <c r="I969" s="18"/>
      <c r="J969" s="19"/>
      <c r="K969" s="19"/>
      <c r="O969" s="757"/>
      <c r="T969" s="757"/>
      <c r="BD969" s="19"/>
    </row>
    <row r="970" spans="1:56" s="15" customFormat="1" x14ac:dyDescent="0.4">
      <c r="A970" s="15">
        <v>942</v>
      </c>
      <c r="B970" s="16"/>
      <c r="C970" s="16"/>
      <c r="D970" s="17"/>
      <c r="E970" s="17"/>
      <c r="F970" s="17"/>
      <c r="G970" s="18"/>
      <c r="H970" s="18"/>
      <c r="I970" s="18"/>
      <c r="J970" s="19"/>
      <c r="K970" s="19"/>
      <c r="O970" s="757"/>
      <c r="T970" s="757"/>
      <c r="BD970" s="19"/>
    </row>
    <row r="971" spans="1:56" s="15" customFormat="1" x14ac:dyDescent="0.4">
      <c r="A971" s="15">
        <v>943</v>
      </c>
      <c r="B971" s="16"/>
      <c r="C971" s="16"/>
      <c r="D971" s="17"/>
      <c r="E971" s="17"/>
      <c r="F971" s="17"/>
      <c r="G971" s="18"/>
      <c r="H971" s="18"/>
      <c r="I971" s="18"/>
      <c r="J971" s="19"/>
      <c r="K971" s="19"/>
      <c r="O971" s="757"/>
      <c r="T971" s="757"/>
      <c r="BD971" s="19"/>
    </row>
    <row r="972" spans="1:56" s="15" customFormat="1" x14ac:dyDescent="0.4">
      <c r="A972" s="15">
        <v>944</v>
      </c>
      <c r="B972" s="16"/>
      <c r="C972" s="16"/>
      <c r="D972" s="17"/>
      <c r="E972" s="17"/>
      <c r="F972" s="17"/>
      <c r="G972" s="18"/>
      <c r="H972" s="18"/>
      <c r="I972" s="18"/>
      <c r="J972" s="19"/>
      <c r="K972" s="19"/>
      <c r="O972" s="757"/>
      <c r="T972" s="757"/>
      <c r="BD972" s="19"/>
    </row>
    <row r="973" spans="1:56" s="15" customFormat="1" x14ac:dyDescent="0.4">
      <c r="A973" s="15">
        <v>945</v>
      </c>
      <c r="B973" s="16"/>
      <c r="C973" s="16"/>
      <c r="D973" s="17"/>
      <c r="E973" s="17"/>
      <c r="F973" s="17"/>
      <c r="G973" s="18"/>
      <c r="H973" s="18"/>
      <c r="I973" s="18"/>
      <c r="J973" s="19"/>
      <c r="K973" s="19"/>
      <c r="O973" s="757"/>
      <c r="T973" s="757"/>
      <c r="BD973" s="19"/>
    </row>
    <row r="974" spans="1:56" s="15" customFormat="1" x14ac:dyDescent="0.4">
      <c r="A974" s="15">
        <v>946</v>
      </c>
      <c r="B974" s="16"/>
      <c r="C974" s="16"/>
      <c r="D974" s="17"/>
      <c r="E974" s="17"/>
      <c r="F974" s="17"/>
      <c r="G974" s="18"/>
      <c r="H974" s="18"/>
      <c r="I974" s="18"/>
      <c r="J974" s="19"/>
      <c r="K974" s="19"/>
      <c r="O974" s="757"/>
      <c r="T974" s="757"/>
      <c r="BD974" s="19"/>
    </row>
    <row r="975" spans="1:56" s="15" customFormat="1" x14ac:dyDescent="0.4">
      <c r="A975" s="15">
        <v>947</v>
      </c>
      <c r="B975" s="16"/>
      <c r="C975" s="16"/>
      <c r="D975" s="17"/>
      <c r="E975" s="17"/>
      <c r="F975" s="17"/>
      <c r="G975" s="18"/>
      <c r="H975" s="18"/>
      <c r="I975" s="18"/>
      <c r="J975" s="19"/>
      <c r="K975" s="19"/>
      <c r="O975" s="757"/>
      <c r="T975" s="757"/>
      <c r="BD975" s="19"/>
    </row>
    <row r="976" spans="1:56" s="15" customFormat="1" x14ac:dyDescent="0.4">
      <c r="A976" s="15">
        <v>948</v>
      </c>
      <c r="B976" s="16"/>
      <c r="C976" s="16"/>
      <c r="D976" s="17"/>
      <c r="E976" s="17"/>
      <c r="F976" s="17"/>
      <c r="G976" s="18"/>
      <c r="H976" s="18"/>
      <c r="I976" s="18"/>
      <c r="J976" s="19"/>
      <c r="K976" s="19"/>
      <c r="O976" s="757"/>
      <c r="T976" s="757"/>
      <c r="BD976" s="19"/>
    </row>
    <row r="977" spans="1:56" s="15" customFormat="1" x14ac:dyDescent="0.4">
      <c r="A977" s="15">
        <v>949</v>
      </c>
      <c r="B977" s="16"/>
      <c r="C977" s="16"/>
      <c r="D977" s="17"/>
      <c r="E977" s="17"/>
      <c r="F977" s="17"/>
      <c r="G977" s="18"/>
      <c r="H977" s="18"/>
      <c r="I977" s="18"/>
      <c r="J977" s="19"/>
      <c r="K977" s="19"/>
      <c r="O977" s="757"/>
      <c r="T977" s="757"/>
      <c r="BD977" s="19"/>
    </row>
    <row r="978" spans="1:56" s="15" customFormat="1" x14ac:dyDescent="0.4">
      <c r="A978" s="15">
        <v>950</v>
      </c>
      <c r="B978" s="16"/>
      <c r="C978" s="16"/>
      <c r="D978" s="17"/>
      <c r="E978" s="17"/>
      <c r="F978" s="17"/>
      <c r="G978" s="18"/>
      <c r="H978" s="18"/>
      <c r="I978" s="18"/>
      <c r="J978" s="19"/>
      <c r="K978" s="19"/>
      <c r="O978" s="757"/>
      <c r="T978" s="757"/>
      <c r="BD978" s="19"/>
    </row>
    <row r="979" spans="1:56" s="15" customFormat="1" x14ac:dyDescent="0.4">
      <c r="A979" s="15">
        <v>951</v>
      </c>
      <c r="B979" s="16"/>
      <c r="C979" s="16"/>
      <c r="D979" s="17"/>
      <c r="E979" s="17"/>
      <c r="F979" s="17"/>
      <c r="G979" s="18"/>
      <c r="H979" s="18"/>
      <c r="I979" s="18"/>
      <c r="J979" s="19"/>
      <c r="K979" s="19"/>
      <c r="O979" s="757"/>
      <c r="T979" s="757"/>
      <c r="BD979" s="19"/>
    </row>
    <row r="980" spans="1:56" s="15" customFormat="1" x14ac:dyDescent="0.4">
      <c r="A980" s="15">
        <v>952</v>
      </c>
      <c r="B980" s="16"/>
      <c r="C980" s="16"/>
      <c r="D980" s="17"/>
      <c r="E980" s="17"/>
      <c r="F980" s="17"/>
      <c r="G980" s="18"/>
      <c r="H980" s="18"/>
      <c r="I980" s="18"/>
      <c r="J980" s="19"/>
      <c r="K980" s="19"/>
      <c r="O980" s="757"/>
      <c r="T980" s="757"/>
      <c r="BD980" s="19"/>
    </row>
    <row r="981" spans="1:56" s="15" customFormat="1" x14ac:dyDescent="0.4">
      <c r="A981" s="15">
        <v>953</v>
      </c>
      <c r="B981" s="16"/>
      <c r="C981" s="16"/>
      <c r="D981" s="17"/>
      <c r="E981" s="17"/>
      <c r="F981" s="17"/>
      <c r="G981" s="18"/>
      <c r="H981" s="18"/>
      <c r="I981" s="18"/>
      <c r="J981" s="19"/>
      <c r="K981" s="19"/>
      <c r="O981" s="757"/>
      <c r="T981" s="757"/>
      <c r="BD981" s="19"/>
    </row>
    <row r="982" spans="1:56" s="15" customFormat="1" x14ac:dyDescent="0.4">
      <c r="A982" s="15">
        <v>954</v>
      </c>
      <c r="B982" s="16"/>
      <c r="C982" s="16"/>
      <c r="D982" s="17"/>
      <c r="E982" s="17"/>
      <c r="F982" s="17"/>
      <c r="G982" s="18"/>
      <c r="H982" s="18"/>
      <c r="I982" s="18"/>
      <c r="J982" s="19"/>
      <c r="K982" s="19"/>
      <c r="O982" s="757"/>
      <c r="T982" s="757"/>
      <c r="BD982" s="19"/>
    </row>
    <row r="983" spans="1:56" s="15" customFormat="1" x14ac:dyDescent="0.4">
      <c r="A983" s="15">
        <v>955</v>
      </c>
      <c r="B983" s="16"/>
      <c r="C983" s="16"/>
      <c r="D983" s="17"/>
      <c r="E983" s="17"/>
      <c r="F983" s="17"/>
      <c r="G983" s="18"/>
      <c r="H983" s="18"/>
      <c r="I983" s="18"/>
      <c r="J983" s="19"/>
      <c r="K983" s="19"/>
      <c r="O983" s="757"/>
      <c r="T983" s="757"/>
      <c r="BD983" s="19"/>
    </row>
    <row r="984" spans="1:56" s="15" customFormat="1" x14ac:dyDescent="0.4">
      <c r="A984" s="15">
        <v>956</v>
      </c>
      <c r="B984" s="16"/>
      <c r="C984" s="16"/>
      <c r="D984" s="17"/>
      <c r="E984" s="17"/>
      <c r="F984" s="17"/>
      <c r="G984" s="18"/>
      <c r="H984" s="18"/>
      <c r="I984" s="18"/>
      <c r="J984" s="19"/>
      <c r="K984" s="19"/>
      <c r="O984" s="757"/>
      <c r="T984" s="757"/>
      <c r="BD984" s="19"/>
    </row>
    <row r="985" spans="1:56" s="15" customFormat="1" x14ac:dyDescent="0.4">
      <c r="A985" s="15">
        <v>957</v>
      </c>
      <c r="B985" s="16"/>
      <c r="C985" s="16"/>
      <c r="D985" s="17"/>
      <c r="E985" s="17"/>
      <c r="F985" s="17"/>
      <c r="G985" s="18"/>
      <c r="H985" s="18"/>
      <c r="I985" s="18"/>
      <c r="J985" s="19"/>
      <c r="K985" s="19"/>
      <c r="O985" s="757"/>
      <c r="T985" s="757"/>
      <c r="BD985" s="19"/>
    </row>
    <row r="986" spans="1:56" s="15" customFormat="1" x14ac:dyDescent="0.4">
      <c r="A986" s="15">
        <v>958</v>
      </c>
      <c r="B986" s="16"/>
      <c r="C986" s="16"/>
      <c r="D986" s="17"/>
      <c r="E986" s="17"/>
      <c r="F986" s="17"/>
      <c r="G986" s="18"/>
      <c r="H986" s="18"/>
      <c r="I986" s="18"/>
      <c r="J986" s="19"/>
      <c r="K986" s="19"/>
      <c r="O986" s="757"/>
      <c r="T986" s="757"/>
      <c r="BD986" s="19"/>
    </row>
    <row r="987" spans="1:56" s="15" customFormat="1" x14ac:dyDescent="0.4">
      <c r="A987" s="15">
        <v>959</v>
      </c>
      <c r="B987" s="16"/>
      <c r="C987" s="16"/>
      <c r="D987" s="17"/>
      <c r="E987" s="17"/>
      <c r="F987" s="17"/>
      <c r="G987" s="18"/>
      <c r="H987" s="18"/>
      <c r="I987" s="18"/>
      <c r="J987" s="19"/>
      <c r="K987" s="19"/>
      <c r="O987" s="757"/>
      <c r="T987" s="757"/>
      <c r="BD987" s="19"/>
    </row>
    <row r="988" spans="1:56" s="15" customFormat="1" x14ac:dyDescent="0.4">
      <c r="A988" s="15">
        <v>960</v>
      </c>
      <c r="B988" s="16"/>
      <c r="C988" s="16"/>
      <c r="D988" s="17"/>
      <c r="E988" s="17"/>
      <c r="F988" s="17"/>
      <c r="G988" s="18"/>
      <c r="H988" s="18"/>
      <c r="I988" s="18"/>
      <c r="J988" s="19"/>
      <c r="K988" s="19"/>
      <c r="O988" s="757"/>
      <c r="T988" s="757"/>
      <c r="BD988" s="19"/>
    </row>
    <row r="989" spans="1:56" s="15" customFormat="1" x14ac:dyDescent="0.4">
      <c r="A989" s="15">
        <v>961</v>
      </c>
      <c r="B989" s="16"/>
      <c r="C989" s="16"/>
      <c r="D989" s="17"/>
      <c r="E989" s="17"/>
      <c r="F989" s="17"/>
      <c r="G989" s="18"/>
      <c r="H989" s="18"/>
      <c r="I989" s="18"/>
      <c r="J989" s="19"/>
      <c r="K989" s="19"/>
      <c r="O989" s="757"/>
      <c r="T989" s="757"/>
      <c r="BD989" s="19"/>
    </row>
    <row r="990" spans="1:56" s="15" customFormat="1" x14ac:dyDescent="0.4">
      <c r="A990" s="15">
        <v>962</v>
      </c>
      <c r="B990" s="16"/>
      <c r="C990" s="16"/>
      <c r="D990" s="17"/>
      <c r="E990" s="17"/>
      <c r="F990" s="17"/>
      <c r="G990" s="18"/>
      <c r="H990" s="18"/>
      <c r="I990" s="18"/>
      <c r="J990" s="19"/>
      <c r="K990" s="19"/>
      <c r="O990" s="757"/>
      <c r="T990" s="757"/>
      <c r="BD990" s="19"/>
    </row>
    <row r="991" spans="1:56" s="15" customFormat="1" x14ac:dyDescent="0.4">
      <c r="A991" s="15">
        <v>963</v>
      </c>
      <c r="B991" s="16"/>
      <c r="C991" s="16"/>
      <c r="D991" s="17"/>
      <c r="E991" s="17"/>
      <c r="F991" s="17"/>
      <c r="G991" s="18"/>
      <c r="H991" s="18"/>
      <c r="I991" s="18"/>
      <c r="J991" s="19"/>
      <c r="K991" s="19"/>
      <c r="O991" s="757"/>
      <c r="T991" s="757"/>
      <c r="BD991" s="19"/>
    </row>
    <row r="992" spans="1:56" s="15" customFormat="1" x14ac:dyDescent="0.4">
      <c r="A992" s="15">
        <v>964</v>
      </c>
      <c r="B992" s="16"/>
      <c r="C992" s="16"/>
      <c r="D992" s="17"/>
      <c r="E992" s="17"/>
      <c r="F992" s="17"/>
      <c r="G992" s="18"/>
      <c r="H992" s="18"/>
      <c r="I992" s="18"/>
      <c r="J992" s="19"/>
      <c r="K992" s="19"/>
      <c r="O992" s="757"/>
      <c r="T992" s="757"/>
      <c r="BD992" s="19"/>
    </row>
    <row r="993" spans="1:56" s="15" customFormat="1" x14ac:dyDescent="0.4">
      <c r="A993" s="15">
        <v>965</v>
      </c>
      <c r="B993" s="16"/>
      <c r="C993" s="16"/>
      <c r="D993" s="17"/>
      <c r="E993" s="17"/>
      <c r="F993" s="17"/>
      <c r="G993" s="18"/>
      <c r="H993" s="18"/>
      <c r="I993" s="18"/>
      <c r="J993" s="19"/>
      <c r="K993" s="19"/>
      <c r="O993" s="757"/>
      <c r="T993" s="757"/>
      <c r="BD993" s="19"/>
    </row>
    <row r="994" spans="1:56" s="15" customFormat="1" x14ac:dyDescent="0.4">
      <c r="A994" s="15">
        <v>966</v>
      </c>
      <c r="B994" s="16"/>
      <c r="C994" s="16"/>
      <c r="D994" s="17"/>
      <c r="E994" s="17"/>
      <c r="F994" s="17"/>
      <c r="G994" s="18"/>
      <c r="H994" s="18"/>
      <c r="I994" s="18"/>
      <c r="J994" s="19"/>
      <c r="K994" s="19"/>
      <c r="O994" s="757"/>
      <c r="T994" s="757"/>
      <c r="BD994" s="19"/>
    </row>
    <row r="995" spans="1:56" s="15" customFormat="1" x14ac:dyDescent="0.4">
      <c r="A995" s="15">
        <v>967</v>
      </c>
      <c r="B995" s="16"/>
      <c r="C995" s="16"/>
      <c r="D995" s="17"/>
      <c r="E995" s="17"/>
      <c r="F995" s="17"/>
      <c r="G995" s="18"/>
      <c r="H995" s="18"/>
      <c r="I995" s="18"/>
      <c r="J995" s="19"/>
      <c r="K995" s="19"/>
      <c r="O995" s="757"/>
      <c r="T995" s="757"/>
      <c r="BD995" s="19"/>
    </row>
    <row r="996" spans="1:56" s="15" customFormat="1" x14ac:dyDescent="0.4">
      <c r="A996" s="15">
        <v>968</v>
      </c>
      <c r="B996" s="16"/>
      <c r="C996" s="16"/>
      <c r="D996" s="17"/>
      <c r="E996" s="17"/>
      <c r="F996" s="17"/>
      <c r="G996" s="18"/>
      <c r="H996" s="18"/>
      <c r="I996" s="18"/>
      <c r="J996" s="19"/>
      <c r="K996" s="19"/>
      <c r="O996" s="757"/>
      <c r="T996" s="757"/>
      <c r="BD996" s="19"/>
    </row>
    <row r="997" spans="1:56" s="15" customFormat="1" x14ac:dyDescent="0.4">
      <c r="A997" s="15">
        <v>969</v>
      </c>
      <c r="B997" s="16"/>
      <c r="C997" s="16"/>
      <c r="D997" s="17"/>
      <c r="E997" s="17"/>
      <c r="F997" s="17"/>
      <c r="G997" s="18"/>
      <c r="H997" s="18"/>
      <c r="I997" s="18"/>
      <c r="J997" s="19"/>
      <c r="K997" s="19"/>
      <c r="O997" s="757"/>
      <c r="T997" s="757"/>
      <c r="BD997" s="19"/>
    </row>
    <row r="998" spans="1:56" s="15" customFormat="1" x14ac:dyDescent="0.4">
      <c r="A998" s="15">
        <v>970</v>
      </c>
      <c r="B998" s="16"/>
      <c r="C998" s="16"/>
      <c r="D998" s="17"/>
      <c r="E998" s="17"/>
      <c r="F998" s="17"/>
      <c r="G998" s="18"/>
      <c r="H998" s="18"/>
      <c r="I998" s="18"/>
      <c r="J998" s="19"/>
      <c r="K998" s="19"/>
      <c r="O998" s="757"/>
      <c r="T998" s="757"/>
      <c r="BD998" s="19"/>
    </row>
    <row r="999" spans="1:56" s="15" customFormat="1" x14ac:dyDescent="0.4">
      <c r="A999" s="15">
        <v>971</v>
      </c>
      <c r="B999" s="16"/>
      <c r="C999" s="16"/>
      <c r="D999" s="17"/>
      <c r="E999" s="17"/>
      <c r="F999" s="17"/>
      <c r="G999" s="18"/>
      <c r="H999" s="18"/>
      <c r="I999" s="18"/>
      <c r="J999" s="19"/>
      <c r="K999" s="19"/>
      <c r="O999" s="757"/>
      <c r="T999" s="757"/>
      <c r="BD999" s="19"/>
    </row>
    <row r="1000" spans="1:56" s="15" customFormat="1" x14ac:dyDescent="0.4">
      <c r="A1000" s="15">
        <v>972</v>
      </c>
      <c r="B1000" s="16"/>
      <c r="C1000" s="16"/>
      <c r="D1000" s="17"/>
      <c r="E1000" s="17"/>
      <c r="F1000" s="17"/>
      <c r="G1000" s="18"/>
      <c r="H1000" s="18"/>
      <c r="I1000" s="18"/>
      <c r="J1000" s="19"/>
      <c r="K1000" s="19"/>
      <c r="O1000" s="757"/>
      <c r="T1000" s="757"/>
      <c r="BD1000" s="19"/>
    </row>
    <row r="1001" spans="1:56" s="15" customFormat="1" x14ac:dyDescent="0.4">
      <c r="A1001" s="15">
        <v>973</v>
      </c>
      <c r="B1001" s="16"/>
      <c r="C1001" s="16"/>
      <c r="D1001" s="17"/>
      <c r="E1001" s="17"/>
      <c r="F1001" s="17"/>
      <c r="G1001" s="18"/>
      <c r="H1001" s="18"/>
      <c r="I1001" s="18"/>
      <c r="J1001" s="19"/>
      <c r="K1001" s="19"/>
      <c r="O1001" s="757"/>
      <c r="T1001" s="757"/>
      <c r="BD1001" s="19"/>
    </row>
    <row r="1002" spans="1:56" s="15" customFormat="1" x14ac:dyDescent="0.4">
      <c r="A1002" s="15">
        <v>974</v>
      </c>
      <c r="B1002" s="16"/>
      <c r="C1002" s="16"/>
      <c r="D1002" s="17"/>
      <c r="E1002" s="17"/>
      <c r="F1002" s="17"/>
      <c r="G1002" s="18"/>
      <c r="H1002" s="18"/>
      <c r="I1002" s="18"/>
      <c r="J1002" s="19"/>
      <c r="K1002" s="19"/>
      <c r="O1002" s="757"/>
      <c r="T1002" s="757"/>
      <c r="BD1002" s="19"/>
    </row>
    <row r="1003" spans="1:56" s="15" customFormat="1" x14ac:dyDescent="0.4">
      <c r="A1003" s="15">
        <v>975</v>
      </c>
      <c r="B1003" s="16"/>
      <c r="C1003" s="16"/>
      <c r="D1003" s="17"/>
      <c r="E1003" s="17"/>
      <c r="F1003" s="17"/>
      <c r="G1003" s="18"/>
      <c r="H1003" s="18"/>
      <c r="I1003" s="18"/>
      <c r="J1003" s="19"/>
      <c r="K1003" s="19"/>
      <c r="O1003" s="757"/>
      <c r="T1003" s="757"/>
      <c r="BD1003" s="19"/>
    </row>
    <row r="1004" spans="1:56" s="15" customFormat="1" x14ac:dyDescent="0.4">
      <c r="A1004" s="15">
        <v>976</v>
      </c>
      <c r="B1004" s="16"/>
      <c r="C1004" s="16"/>
      <c r="D1004" s="17"/>
      <c r="E1004" s="17"/>
      <c r="F1004" s="17"/>
      <c r="G1004" s="18"/>
      <c r="H1004" s="18"/>
      <c r="I1004" s="18"/>
      <c r="J1004" s="19"/>
      <c r="K1004" s="19"/>
      <c r="O1004" s="757"/>
      <c r="T1004" s="757"/>
      <c r="BD1004" s="19"/>
    </row>
    <row r="1005" spans="1:56" s="15" customFormat="1" x14ac:dyDescent="0.4">
      <c r="A1005" s="15">
        <v>977</v>
      </c>
      <c r="B1005" s="16"/>
      <c r="C1005" s="16"/>
      <c r="D1005" s="17"/>
      <c r="E1005" s="17"/>
      <c r="F1005" s="17"/>
      <c r="G1005" s="18"/>
      <c r="H1005" s="18"/>
      <c r="I1005" s="18"/>
      <c r="J1005" s="19"/>
      <c r="K1005" s="19"/>
      <c r="O1005" s="757"/>
      <c r="T1005" s="757"/>
      <c r="BD1005" s="19"/>
    </row>
    <row r="1006" spans="1:56" s="15" customFormat="1" x14ac:dyDescent="0.4">
      <c r="A1006" s="15">
        <v>978</v>
      </c>
      <c r="B1006" s="16"/>
      <c r="C1006" s="16"/>
      <c r="D1006" s="17"/>
      <c r="E1006" s="17"/>
      <c r="F1006" s="17"/>
      <c r="G1006" s="18"/>
      <c r="H1006" s="18"/>
      <c r="I1006" s="18"/>
      <c r="J1006" s="19"/>
      <c r="K1006" s="19"/>
      <c r="O1006" s="757"/>
      <c r="T1006" s="757"/>
      <c r="BD1006" s="19"/>
    </row>
    <row r="1007" spans="1:56" s="15" customFormat="1" x14ac:dyDescent="0.4">
      <c r="A1007" s="15">
        <v>979</v>
      </c>
      <c r="B1007" s="16"/>
      <c r="C1007" s="16"/>
      <c r="D1007" s="17"/>
      <c r="E1007" s="17"/>
      <c r="F1007" s="17"/>
      <c r="G1007" s="18"/>
      <c r="H1007" s="18"/>
      <c r="I1007" s="18"/>
      <c r="J1007" s="19"/>
      <c r="K1007" s="19"/>
      <c r="O1007" s="757"/>
      <c r="T1007" s="757"/>
      <c r="BD1007" s="19"/>
    </row>
    <row r="1008" spans="1:56" s="15" customFormat="1" x14ac:dyDescent="0.4">
      <c r="A1008" s="15">
        <v>980</v>
      </c>
      <c r="B1008" s="16"/>
      <c r="C1008" s="16"/>
      <c r="D1008" s="17"/>
      <c r="E1008" s="17"/>
      <c r="F1008" s="17"/>
      <c r="G1008" s="18"/>
      <c r="H1008" s="18"/>
      <c r="I1008" s="18"/>
      <c r="J1008" s="19"/>
      <c r="K1008" s="19"/>
      <c r="O1008" s="757"/>
      <c r="T1008" s="757"/>
      <c r="BD1008" s="19"/>
    </row>
    <row r="1009" spans="1:56" s="15" customFormat="1" x14ac:dyDescent="0.4">
      <c r="A1009" s="15">
        <v>981</v>
      </c>
      <c r="B1009" s="16"/>
      <c r="C1009" s="16"/>
      <c r="D1009" s="17"/>
      <c r="E1009" s="17"/>
      <c r="F1009" s="17"/>
      <c r="G1009" s="18"/>
      <c r="H1009" s="18"/>
      <c r="I1009" s="18"/>
      <c r="J1009" s="19"/>
      <c r="K1009" s="19"/>
      <c r="O1009" s="757"/>
      <c r="T1009" s="757"/>
      <c r="BD1009" s="19"/>
    </row>
    <row r="1010" spans="1:56" s="15" customFormat="1" x14ac:dyDescent="0.4">
      <c r="A1010" s="15">
        <v>982</v>
      </c>
      <c r="B1010" s="16"/>
      <c r="C1010" s="16"/>
      <c r="D1010" s="17"/>
      <c r="E1010" s="17"/>
      <c r="F1010" s="17"/>
      <c r="G1010" s="18"/>
      <c r="H1010" s="18"/>
      <c r="I1010" s="18"/>
      <c r="J1010" s="19"/>
      <c r="K1010" s="19"/>
      <c r="O1010" s="757"/>
      <c r="T1010" s="757"/>
      <c r="BD1010" s="19"/>
    </row>
    <row r="1011" spans="1:56" s="15" customFormat="1" x14ac:dyDescent="0.4">
      <c r="A1011" s="15">
        <v>983</v>
      </c>
      <c r="B1011" s="16"/>
      <c r="C1011" s="16"/>
      <c r="D1011" s="17"/>
      <c r="E1011" s="17"/>
      <c r="F1011" s="17"/>
      <c r="G1011" s="18"/>
      <c r="H1011" s="18"/>
      <c r="I1011" s="18"/>
      <c r="J1011" s="19"/>
      <c r="K1011" s="19"/>
      <c r="O1011" s="757"/>
      <c r="T1011" s="757"/>
      <c r="BD1011" s="19"/>
    </row>
    <row r="1012" spans="1:56" s="15" customFormat="1" x14ac:dyDescent="0.4">
      <c r="A1012" s="15">
        <v>984</v>
      </c>
      <c r="B1012" s="16"/>
      <c r="C1012" s="16"/>
      <c r="D1012" s="17"/>
      <c r="E1012" s="17"/>
      <c r="F1012" s="17"/>
      <c r="G1012" s="18"/>
      <c r="H1012" s="18"/>
      <c r="I1012" s="18"/>
      <c r="J1012" s="19"/>
      <c r="K1012" s="19"/>
      <c r="O1012" s="757"/>
      <c r="T1012" s="757"/>
      <c r="BD1012" s="19"/>
    </row>
    <row r="1013" spans="1:56" s="15" customFormat="1" x14ac:dyDescent="0.4">
      <c r="A1013" s="15">
        <v>985</v>
      </c>
      <c r="B1013" s="16"/>
      <c r="C1013" s="16"/>
      <c r="D1013" s="17"/>
      <c r="E1013" s="17"/>
      <c r="F1013" s="17"/>
      <c r="G1013" s="18"/>
      <c r="H1013" s="18"/>
      <c r="I1013" s="18"/>
      <c r="J1013" s="19"/>
      <c r="K1013" s="19"/>
      <c r="O1013" s="757"/>
      <c r="T1013" s="757"/>
      <c r="BD1013" s="19"/>
    </row>
    <row r="1014" spans="1:56" s="15" customFormat="1" x14ac:dyDescent="0.4">
      <c r="A1014" s="15">
        <v>986</v>
      </c>
      <c r="B1014" s="16"/>
      <c r="C1014" s="16"/>
      <c r="D1014" s="17"/>
      <c r="E1014" s="17"/>
      <c r="F1014" s="17"/>
      <c r="G1014" s="18"/>
      <c r="H1014" s="18"/>
      <c r="I1014" s="18"/>
      <c r="J1014" s="19"/>
      <c r="K1014" s="19"/>
      <c r="O1014" s="757"/>
      <c r="T1014" s="757"/>
      <c r="BD1014" s="19"/>
    </row>
    <row r="1015" spans="1:56" s="15" customFormat="1" x14ac:dyDescent="0.4">
      <c r="A1015" s="15">
        <v>987</v>
      </c>
      <c r="B1015" s="16"/>
      <c r="C1015" s="16"/>
      <c r="D1015" s="17"/>
      <c r="E1015" s="17"/>
      <c r="F1015" s="17"/>
      <c r="G1015" s="18"/>
      <c r="H1015" s="18"/>
      <c r="I1015" s="18"/>
      <c r="J1015" s="19"/>
      <c r="K1015" s="19"/>
      <c r="O1015" s="757"/>
      <c r="T1015" s="757"/>
      <c r="BD1015" s="19"/>
    </row>
    <row r="1016" spans="1:56" s="15" customFormat="1" x14ac:dyDescent="0.4">
      <c r="A1016" s="15">
        <v>988</v>
      </c>
      <c r="B1016" s="16"/>
      <c r="C1016" s="16"/>
      <c r="D1016" s="17"/>
      <c r="E1016" s="17"/>
      <c r="F1016" s="17"/>
      <c r="G1016" s="18"/>
      <c r="H1016" s="18"/>
      <c r="I1016" s="18"/>
      <c r="J1016" s="19"/>
      <c r="K1016" s="19"/>
      <c r="O1016" s="757"/>
      <c r="T1016" s="757"/>
      <c r="BD1016" s="19"/>
    </row>
    <row r="1017" spans="1:56" s="15" customFormat="1" x14ac:dyDescent="0.4">
      <c r="A1017" s="15">
        <v>989</v>
      </c>
      <c r="B1017" s="16"/>
      <c r="C1017" s="16"/>
      <c r="D1017" s="17"/>
      <c r="E1017" s="17"/>
      <c r="F1017" s="17"/>
      <c r="G1017" s="18"/>
      <c r="H1017" s="18"/>
      <c r="I1017" s="18"/>
      <c r="J1017" s="19"/>
      <c r="K1017" s="19"/>
      <c r="O1017" s="757"/>
      <c r="T1017" s="757"/>
      <c r="BD1017" s="19"/>
    </row>
    <row r="1018" spans="1:56" s="15" customFormat="1" x14ac:dyDescent="0.4">
      <c r="A1018" s="15">
        <v>990</v>
      </c>
      <c r="B1018" s="16"/>
      <c r="C1018" s="16"/>
      <c r="D1018" s="17"/>
      <c r="E1018" s="17"/>
      <c r="F1018" s="17"/>
      <c r="G1018" s="18"/>
      <c r="H1018" s="18"/>
      <c r="I1018" s="18"/>
      <c r="J1018" s="19"/>
      <c r="K1018" s="19"/>
      <c r="O1018" s="757"/>
      <c r="T1018" s="757"/>
      <c r="BD1018" s="19"/>
    </row>
    <row r="1019" spans="1:56" s="15" customFormat="1" x14ac:dyDescent="0.4">
      <c r="A1019" s="15">
        <v>991</v>
      </c>
      <c r="B1019" s="16"/>
      <c r="C1019" s="16"/>
      <c r="D1019" s="17"/>
      <c r="E1019" s="17"/>
      <c r="F1019" s="17"/>
      <c r="G1019" s="18"/>
      <c r="H1019" s="18"/>
      <c r="I1019" s="18"/>
      <c r="J1019" s="19"/>
      <c r="K1019" s="19"/>
      <c r="O1019" s="757"/>
      <c r="T1019" s="757"/>
      <c r="BD1019" s="19"/>
    </row>
    <row r="1020" spans="1:56" s="15" customFormat="1" x14ac:dyDescent="0.4">
      <c r="A1020" s="15">
        <v>992</v>
      </c>
      <c r="B1020" s="16"/>
      <c r="C1020" s="16"/>
      <c r="D1020" s="17"/>
      <c r="E1020" s="17"/>
      <c r="F1020" s="17"/>
      <c r="G1020" s="18"/>
      <c r="H1020" s="18"/>
      <c r="I1020" s="18"/>
      <c r="J1020" s="19"/>
      <c r="K1020" s="19"/>
      <c r="O1020" s="757"/>
      <c r="T1020" s="757"/>
      <c r="BD1020" s="19"/>
    </row>
    <row r="1021" spans="1:56" s="15" customFormat="1" x14ac:dyDescent="0.4">
      <c r="A1021" s="15">
        <v>993</v>
      </c>
      <c r="B1021" s="16"/>
      <c r="C1021" s="16"/>
      <c r="D1021" s="17"/>
      <c r="E1021" s="17"/>
      <c r="F1021" s="17"/>
      <c r="G1021" s="18"/>
      <c r="H1021" s="18"/>
      <c r="I1021" s="18"/>
      <c r="J1021" s="19"/>
      <c r="K1021" s="19"/>
      <c r="O1021" s="757"/>
      <c r="T1021" s="757"/>
      <c r="BD1021" s="19"/>
    </row>
    <row r="1022" spans="1:56" s="15" customFormat="1" x14ac:dyDescent="0.4">
      <c r="A1022" s="15">
        <v>994</v>
      </c>
      <c r="B1022" s="16"/>
      <c r="C1022" s="16"/>
      <c r="D1022" s="17"/>
      <c r="E1022" s="17"/>
      <c r="F1022" s="17"/>
      <c r="G1022" s="18"/>
      <c r="H1022" s="18"/>
      <c r="I1022" s="18"/>
      <c r="J1022" s="19"/>
      <c r="K1022" s="19"/>
      <c r="O1022" s="757"/>
      <c r="T1022" s="757"/>
      <c r="BD1022" s="19"/>
    </row>
    <row r="1023" spans="1:56" s="15" customFormat="1" x14ac:dyDescent="0.4">
      <c r="A1023" s="15">
        <v>995</v>
      </c>
      <c r="B1023" s="16"/>
      <c r="C1023" s="16"/>
      <c r="D1023" s="17"/>
      <c r="E1023" s="17"/>
      <c r="F1023" s="17"/>
      <c r="G1023" s="18"/>
      <c r="H1023" s="18"/>
      <c r="I1023" s="18"/>
      <c r="J1023" s="19"/>
      <c r="K1023" s="19"/>
      <c r="O1023" s="757"/>
      <c r="T1023" s="757"/>
      <c r="BD1023" s="19"/>
    </row>
    <row r="1024" spans="1:56" s="15" customFormat="1" x14ac:dyDescent="0.4">
      <c r="A1024" s="15">
        <v>996</v>
      </c>
      <c r="B1024" s="16"/>
      <c r="C1024" s="16"/>
      <c r="D1024" s="17"/>
      <c r="E1024" s="17"/>
      <c r="F1024" s="17"/>
      <c r="G1024" s="18"/>
      <c r="H1024" s="18"/>
      <c r="I1024" s="18"/>
      <c r="J1024" s="19"/>
      <c r="K1024" s="19"/>
      <c r="O1024" s="757"/>
      <c r="T1024" s="757"/>
      <c r="BD1024" s="19"/>
    </row>
    <row r="1025" spans="1:56" s="15" customFormat="1" x14ac:dyDescent="0.4">
      <c r="A1025" s="15">
        <v>997</v>
      </c>
      <c r="B1025" s="16"/>
      <c r="C1025" s="16"/>
      <c r="D1025" s="17"/>
      <c r="E1025" s="17"/>
      <c r="F1025" s="17"/>
      <c r="G1025" s="18"/>
      <c r="H1025" s="18"/>
      <c r="I1025" s="18"/>
      <c r="J1025" s="19"/>
      <c r="K1025" s="19"/>
      <c r="O1025" s="757"/>
      <c r="T1025" s="757"/>
      <c r="BD1025" s="19"/>
    </row>
    <row r="1026" spans="1:56" s="15" customFormat="1" x14ac:dyDescent="0.4">
      <c r="A1026" s="15">
        <v>998</v>
      </c>
      <c r="B1026" s="16"/>
      <c r="C1026" s="16"/>
      <c r="D1026" s="17"/>
      <c r="E1026" s="17"/>
      <c r="F1026" s="17"/>
      <c r="G1026" s="18"/>
      <c r="H1026" s="18"/>
      <c r="I1026" s="18"/>
      <c r="J1026" s="19"/>
      <c r="K1026" s="19"/>
      <c r="O1026" s="757"/>
      <c r="T1026" s="757"/>
      <c r="BD1026" s="19"/>
    </row>
    <row r="1027" spans="1:56" s="15" customFormat="1" x14ac:dyDescent="0.4">
      <c r="A1027" s="15">
        <v>999</v>
      </c>
      <c r="B1027" s="16"/>
      <c r="C1027" s="16"/>
      <c r="D1027" s="17"/>
      <c r="E1027" s="17"/>
      <c r="F1027" s="17"/>
      <c r="G1027" s="18"/>
      <c r="H1027" s="18"/>
      <c r="I1027" s="18"/>
      <c r="J1027" s="19"/>
      <c r="K1027" s="19"/>
      <c r="O1027" s="757"/>
      <c r="R1027" s="16"/>
      <c r="S1027" s="16"/>
      <c r="T1027" s="758"/>
      <c r="U1027" s="16"/>
      <c r="V1027" s="16"/>
      <c r="W1027" s="16"/>
      <c r="BD1027" s="19"/>
    </row>
    <row r="1028" spans="1:56" s="15" customFormat="1" x14ac:dyDescent="0.4">
      <c r="A1028" s="15">
        <v>1000</v>
      </c>
      <c r="B1028" s="16"/>
      <c r="C1028" s="16"/>
      <c r="D1028" s="17"/>
      <c r="E1028" s="16"/>
      <c r="F1028" s="16"/>
      <c r="G1028" s="595"/>
      <c r="H1028" s="22"/>
      <c r="I1028" s="18"/>
      <c r="J1028" s="19"/>
      <c r="K1028" s="16"/>
      <c r="L1028" s="16"/>
      <c r="M1028" s="16"/>
      <c r="N1028" s="16"/>
      <c r="O1028" s="758"/>
      <c r="P1028" s="16"/>
      <c r="Q1028" s="16"/>
      <c r="R1028" s="3"/>
      <c r="S1028" s="3"/>
      <c r="T1028" s="757"/>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8YL5ojXqI6h3zAjG3FdX3hJmoqwOM9ndLBa/odVVRBOXYA2tr6FKUNVn0LAkx2m8HbzOtMDEYLgBgpwasxzbrA==" saltValue="dMydOR3PTPBRQPSyk8tWwA=="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N1028 P29:S1028 U29:BD1028">
    <cfRule type="expression" dxfId="76" priority="39">
      <formula>MOD(ROW(),2)=0</formula>
    </cfRule>
  </conditionalFormatting>
  <conditionalFormatting sqref="B29:B1028">
    <cfRule type="expression" dxfId="75" priority="5">
      <formula>COUNTIF($B$29:$B$1028,$B29)&gt;1</formula>
    </cfRule>
  </conditionalFormatting>
  <conditionalFormatting sqref="C29:C1028">
    <cfRule type="expression" dxfId="74" priority="6">
      <formula>COUNTIF($C$29:$C$1028,$C29)&gt;1</formula>
    </cfRule>
  </conditionalFormatting>
  <conditionalFormatting sqref="D29:D1028">
    <cfRule type="expression" dxfId="73" priority="7">
      <formula>AND(COUNTA($E29:$BD29)&gt;=1,ISBLANK($D29))</formula>
    </cfRule>
  </conditionalFormatting>
  <conditionalFormatting sqref="E29:E1028">
    <cfRule type="expression" dxfId="72" priority="10">
      <formula>IF($D29="入学しなかった",FALSE,AND(COUNTA($F29:$BD29)&gt;=1,ISBLANK($E29)))</formula>
    </cfRule>
  </conditionalFormatting>
  <conditionalFormatting sqref="E29:F1028">
    <cfRule type="expression" dxfId="71" priority="8">
      <formula>AND($D29="入学しなかった",COUNTA($E29:$F29)&gt;0)</formula>
    </cfRule>
    <cfRule type="expression" dxfId="70" priority="9">
      <formula>AND(OR($D29="入学者(新1年生)",$D29="在籍者"),COUNTA($E29:$F29)&lt;2)</formula>
    </cfRule>
  </conditionalFormatting>
  <conditionalFormatting sqref="F29:F1028">
    <cfRule type="expression" dxfId="69" priority="11">
      <formula>IF($D29="入学しなかった",FALSE,AND(COUNTA($D29:$E29,$G29:$BD29)&gt;=1,ISBLANK($F29)))</formula>
    </cfRule>
  </conditionalFormatting>
  <conditionalFormatting sqref="G29:G1028">
    <cfRule type="expression" dxfId="68" priority="12">
      <formula>AND(ISBLANK($G29),COUNTA($H29)&gt;0)</formula>
    </cfRule>
    <cfRule type="expression" dxfId="67" priority="13">
      <formula>AND(COUNTA($D29:$F29,$I29:$BD29)&gt;=1,COUNTA($G29)=0)</formula>
    </cfRule>
  </conditionalFormatting>
  <conditionalFormatting sqref="H29:H1028">
    <cfRule type="expression" dxfId="66" priority="14">
      <formula>AND(NOT(OR($H29="統合失調症等",$H29="気分障害",$H29="神経症性障害等",$H29="摂食障害・睡眠障害等",$H29="精神障害の重複",$H29="その他の精神障害")),$G29="精神障害")</formula>
    </cfRule>
    <cfRule type="expression" dxfId="65" priority="15">
      <formula>AND(NOT(OR($H29="自閉スペクトラム症",$H29="注意欠如・多動症",$H29="限局性学習症",$H29="発達障害の重複",$H29="その他の発達障害")),$G29="発達障害")</formula>
    </cfRule>
    <cfRule type="expression" dxfId="64" priority="16">
      <formula>AND(NOT(OR($H29="身体障害の重複",$H29="発達障害と精神障害の重複")),$G29="重複障害")</formula>
    </cfRule>
    <cfRule type="expression" dxfId="63" priority="17">
      <formula>AND(NOT(OR($H29="上肢不自由",$H29="下肢不自由",$H29="上下肢不自由",$H29="その他の肢体不自由")),$G29="肢体不自由")</formula>
    </cfRule>
    <cfRule type="expression" dxfId="62" priority="18">
      <formula>AND(NOT(OR($H29="聾",$H29="難聴",$H29="その他の聴覚障害")),$G29="聴覚障害")</formula>
    </cfRule>
    <cfRule type="expression" dxfId="61" priority="19">
      <formula>AND(NOT(OR($H29="盲",$H29="弱視",$H29="その他の視覚障害")),$G29="視覚障害")</formula>
    </cfRule>
    <cfRule type="expression" dxfId="60" priority="36">
      <formula>OR($G29="病弱",$G29="知的障害",$G29="その他の障害")</formula>
    </cfRule>
  </conditionalFormatting>
  <conditionalFormatting sqref="I29:I1028">
    <cfRule type="expression" dxfId="59" priority="20">
      <formula>AND($D29&lt;&gt;"入学しなかった",ISBLANK($I29),OR($H29="その他の精神障害",$G29="その他の障害"))</formula>
    </cfRule>
    <cfRule type="expression" dxfId="58" priority="37">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7" priority="21">
      <formula>$J29&lt;$K29</formula>
    </cfRule>
  </conditionalFormatting>
  <conditionalFormatting sqref="E29:F1028 J29:K1028">
    <cfRule type="expression" dxfId="56" priority="35">
      <formula>$D29="入学しなかった"</formula>
    </cfRule>
  </conditionalFormatting>
  <conditionalFormatting sqref="L29:BD1028">
    <cfRule type="expression" dxfId="55" priority="1">
      <formula>$D29="在籍者"</formula>
    </cfRule>
  </conditionalFormatting>
  <conditionalFormatting sqref="M29:M1028">
    <cfRule type="expression" dxfId="54" priority="22">
      <formula>AND(SUM($N29:$Q29)+COUNTA($R29)&gt;0,SUM($N29:$Q29)+COUNTA($R29)&gt;$M29)</formula>
    </cfRule>
    <cfRule type="expression" dxfId="53" priority="23">
      <formula>AND(SUM($S29:$V29)+COUNTA($W29)&gt;0,SUM($S29:$V29)+COUNTA($W29)&gt;$M29)</formula>
    </cfRule>
  </conditionalFormatting>
  <conditionalFormatting sqref="M29:N1028 P29:R1028">
    <cfRule type="expression" dxfId="52" priority="26">
      <formula>AND(COUNTA($X29:$BD29)&gt;=1,COUNTA($M29:$R29)=0)</formula>
    </cfRule>
  </conditionalFormatting>
  <conditionalFormatting sqref="N29:N1028">
    <cfRule type="expression" dxfId="51" priority="32">
      <formula>$N29&lt;$S29</formula>
    </cfRule>
  </conditionalFormatting>
  <conditionalFormatting sqref="N29:N1028 P29:R1028">
    <cfRule type="expression" dxfId="50" priority="38">
      <formula>AND($M29&gt;0,COUNTA($X29:$BD29)&gt;0,COUNTA($N29:$R29)&lt;1)</formula>
    </cfRule>
  </conditionalFormatting>
  <conditionalFormatting sqref="O29:O1028">
    <cfRule type="expression" dxfId="49" priority="27">
      <formula>$O29&lt;$T29</formula>
    </cfRule>
  </conditionalFormatting>
  <conditionalFormatting sqref="P29:P1028">
    <cfRule type="expression" dxfId="48" priority="28">
      <formula>$P29&lt;$U29</formula>
    </cfRule>
  </conditionalFormatting>
  <conditionalFormatting sqref="Q29:Q1028">
    <cfRule type="expression" dxfId="47" priority="29">
      <formula>$Q29&lt;$V29</formula>
    </cfRule>
  </conditionalFormatting>
  <conditionalFormatting sqref="R29:R1028 W29:W1028">
    <cfRule type="expression" dxfId="46" priority="31">
      <formula>AND(COUNTA($W29)&gt;0,$R29&lt;&gt;$W29)</formula>
    </cfRule>
  </conditionalFormatting>
  <conditionalFormatting sqref="R29:R1028">
    <cfRule type="expression" dxfId="45" priority="30">
      <formula>COUNTA($R29)&lt;COUNTA($W29)</formula>
    </cfRule>
  </conditionalFormatting>
  <conditionalFormatting sqref="BC29:BC1028">
    <cfRule type="expression" dxfId="44" priority="33">
      <formula>AND(COUNTA($BD29),ISBLANK($BC29))</formula>
    </cfRule>
  </conditionalFormatting>
  <conditionalFormatting sqref="BD29:BD1028">
    <cfRule type="expression" dxfId="43" priority="34">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"専攻科"</formula1>
    </dataValidation>
    <dataValidation type="list" allowBlank="1" showInputMessage="1" showErrorMessage="1" error="プルダウンリストから選択してください。" sqref="E29:E1028">
      <formula1>"本科,専攻科"</formula1>
    </dataValidation>
    <dataValidation type="list" allowBlank="1" showInputMessage="1" showErrorMessage="1" error="プルダウンリストから選択してください。" sqref="F29:F1028">
      <formula1>"社会,工業,商船,芸術"</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"専攻科"</formula1>
    </dataValidation>
  </dataValidations>
  <pageMargins left="0.7" right="0.7" top="0.75" bottom="0.75" header="0.3" footer="0.3"/>
  <pageSetup paperSize="9" scale="66" orientation="landscape" r:id="rId1"/>
  <rowBreaks count="1" manualBreakCount="1">
    <brk id="33" max="16383" man="1"/>
  </rowBreaks>
  <colBreaks count="1" manualBreakCount="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9"/>
  <sheetViews>
    <sheetView workbookViewId="0">
      <selection activeCell="E29" sqref="E29"/>
    </sheetView>
  </sheetViews>
  <sheetFormatPr defaultColWidth="3.625" defaultRowHeight="12" x14ac:dyDescent="0.4"/>
  <cols>
    <col min="1" max="1" width="5.625" style="3" customWidth="1"/>
    <col min="2" max="2" width="10.875" style="611" customWidth="1"/>
    <col min="3" max="3" width="10.125" style="611"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07" customFormat="1" ht="48" customHeight="1" x14ac:dyDescent="0.4">
      <c r="A1" s="1" t="s">
        <v>1454</v>
      </c>
      <c r="B1" s="1195" t="s">
        <v>2229</v>
      </c>
      <c r="C1" s="1195"/>
      <c r="D1" s="1195"/>
      <c r="E1" s="1" t="s">
        <v>2232</v>
      </c>
      <c r="F1" s="1" t="s">
        <v>2232</v>
      </c>
      <c r="G1" s="1" t="s">
        <v>2232</v>
      </c>
      <c r="H1" s="1" t="s">
        <v>2232</v>
      </c>
      <c r="I1" s="1" t="s">
        <v>2232</v>
      </c>
      <c r="J1" s="1" t="s">
        <v>2232</v>
      </c>
      <c r="K1" s="1" t="s">
        <v>2232</v>
      </c>
      <c r="L1" s="1" t="s">
        <v>2232</v>
      </c>
      <c r="M1" s="1" t="s">
        <v>2232</v>
      </c>
      <c r="N1" s="1" t="s">
        <v>2232</v>
      </c>
      <c r="O1" s="1" t="s">
        <v>2232</v>
      </c>
      <c r="P1" s="1" t="s">
        <v>2232</v>
      </c>
      <c r="Q1" s="1" t="s">
        <v>2232</v>
      </c>
      <c r="R1" s="1" t="s">
        <v>2232</v>
      </c>
      <c r="S1" s="1" t="s">
        <v>2232</v>
      </c>
      <c r="T1" s="1" t="s">
        <v>2232</v>
      </c>
      <c r="U1" s="1" t="s">
        <v>2232</v>
      </c>
      <c r="V1" s="1" t="s">
        <v>2232</v>
      </c>
      <c r="W1" s="1" t="s">
        <v>2232</v>
      </c>
      <c r="X1" s="1" t="s">
        <v>2232</v>
      </c>
      <c r="Y1" s="1" t="s">
        <v>2232</v>
      </c>
      <c r="Z1" s="1" t="s">
        <v>2232</v>
      </c>
      <c r="AA1" s="1" t="s">
        <v>2232</v>
      </c>
      <c r="AB1" s="1" t="s">
        <v>2232</v>
      </c>
      <c r="AC1" s="1" t="s">
        <v>2232</v>
      </c>
      <c r="AD1" s="1" t="s">
        <v>2232</v>
      </c>
      <c r="AE1" s="1" t="s">
        <v>2232</v>
      </c>
      <c r="AF1" s="1" t="s">
        <v>2232</v>
      </c>
      <c r="AG1" s="1" t="s">
        <v>2232</v>
      </c>
      <c r="AH1" s="1" t="s">
        <v>2232</v>
      </c>
      <c r="AI1" s="1" t="s">
        <v>2232</v>
      </c>
      <c r="AJ1" s="1" t="s">
        <v>2232</v>
      </c>
      <c r="AK1" s="1" t="s">
        <v>2233</v>
      </c>
      <c r="AL1" s="1" t="s">
        <v>2232</v>
      </c>
      <c r="AM1" s="1" t="s">
        <v>2232</v>
      </c>
      <c r="AN1" s="1" t="s">
        <v>2232</v>
      </c>
      <c r="AO1" s="1" t="s">
        <v>2232</v>
      </c>
      <c r="AP1" s="1" t="s">
        <v>2232</v>
      </c>
      <c r="AQ1" s="1" t="s">
        <v>2232</v>
      </c>
      <c r="AR1" s="1" t="s">
        <v>2232</v>
      </c>
      <c r="AS1" s="1" t="s">
        <v>2232</v>
      </c>
      <c r="AT1" s="1" t="s">
        <v>2232</v>
      </c>
      <c r="AU1" s="1" t="s">
        <v>2232</v>
      </c>
      <c r="AV1" s="1" t="s">
        <v>2232</v>
      </c>
      <c r="AW1" s="1" t="s">
        <v>2232</v>
      </c>
      <c r="AX1" s="1" t="s">
        <v>2232</v>
      </c>
      <c r="AY1" s="1" t="s">
        <v>2232</v>
      </c>
      <c r="AZ1" s="1" t="s">
        <v>2233</v>
      </c>
    </row>
    <row r="2" spans="1:52" ht="13.5" hidden="1" customHeight="1" x14ac:dyDescent="0.4">
      <c r="B2" s="611" t="s">
        <v>1890</v>
      </c>
      <c r="C2" s="238" t="s">
        <v>1384</v>
      </c>
    </row>
    <row r="3" spans="1:52" hidden="1" x14ac:dyDescent="0.4">
      <c r="B3" s="611" t="s">
        <v>2106</v>
      </c>
      <c r="C3" s="238" t="s">
        <v>206</v>
      </c>
    </row>
    <row r="4" spans="1:52" ht="25.5" hidden="1" customHeight="1" x14ac:dyDescent="0.4">
      <c r="B4" s="611" t="s">
        <v>1888</v>
      </c>
      <c r="C4" s="238" t="s">
        <v>2023</v>
      </c>
    </row>
    <row r="5" spans="1:52" ht="13.5" hidden="1" customHeight="1" x14ac:dyDescent="0.4">
      <c r="B5" s="611" t="s">
        <v>2107</v>
      </c>
      <c r="C5" s="238" t="s">
        <v>390</v>
      </c>
    </row>
    <row r="6" spans="1:52" ht="13.5" hidden="1" customHeight="1" x14ac:dyDescent="0.4">
      <c r="B6" s="611" t="s">
        <v>2108</v>
      </c>
      <c r="C6" s="238" t="s">
        <v>1470</v>
      </c>
    </row>
    <row r="7" spans="1:52" ht="23.25" hidden="1" customHeight="1" x14ac:dyDescent="0.4">
      <c r="B7" s="611" t="s">
        <v>1867</v>
      </c>
      <c r="C7" s="238" t="s">
        <v>2024</v>
      </c>
    </row>
    <row r="8" spans="1:52" ht="12" hidden="1" customHeight="1" x14ac:dyDescent="0.4">
      <c r="B8" s="250" t="s">
        <v>2109</v>
      </c>
      <c r="C8" s="238" t="s">
        <v>1970</v>
      </c>
    </row>
    <row r="9" spans="1:52" ht="12" hidden="1" customHeight="1" x14ac:dyDescent="0.4">
      <c r="B9" s="611" t="s">
        <v>2110</v>
      </c>
      <c r="C9" s="238" t="s">
        <v>2025</v>
      </c>
    </row>
    <row r="10" spans="1:52" ht="24" hidden="1" customHeight="1" x14ac:dyDescent="0.4">
      <c r="B10" s="611" t="s">
        <v>2111</v>
      </c>
      <c r="C10" s="238" t="s">
        <v>1972</v>
      </c>
    </row>
    <row r="11" spans="1:52" ht="20.25" hidden="1" customHeight="1" x14ac:dyDescent="0.4">
      <c r="C11" s="238" t="s">
        <v>2026</v>
      </c>
    </row>
    <row r="12" spans="1:52" ht="12" hidden="1" customHeight="1" x14ac:dyDescent="0.4">
      <c r="C12" s="238" t="s">
        <v>1975</v>
      </c>
    </row>
    <row r="13" spans="1:52" ht="12" hidden="1" customHeight="1" x14ac:dyDescent="0.4">
      <c r="C13" s="238" t="s">
        <v>1956</v>
      </c>
    </row>
    <row r="14" spans="1:52" ht="12" hidden="1" customHeight="1" x14ac:dyDescent="0.4">
      <c r="C14" s="238" t="s">
        <v>1957</v>
      </c>
    </row>
    <row r="15" spans="1:52" ht="12" hidden="1" customHeight="1" x14ac:dyDescent="0.4">
      <c r="C15" s="238" t="s">
        <v>2030</v>
      </c>
    </row>
    <row r="16" spans="1:52" ht="12" hidden="1" customHeight="1" x14ac:dyDescent="0.4">
      <c r="C16" s="238" t="s">
        <v>2031</v>
      </c>
    </row>
    <row r="17" spans="1:52" ht="12" hidden="1" customHeight="1" x14ac:dyDescent="0.4">
      <c r="C17" s="238" t="s">
        <v>2032</v>
      </c>
    </row>
    <row r="18" spans="1:52" ht="12" hidden="1" customHeight="1" x14ac:dyDescent="0.4">
      <c r="C18" s="238" t="s">
        <v>2033</v>
      </c>
    </row>
    <row r="19" spans="1:52" ht="12" hidden="1" customHeight="1" x14ac:dyDescent="0.4">
      <c r="C19" s="238" t="s">
        <v>2034</v>
      </c>
    </row>
    <row r="20" spans="1:52" ht="12" hidden="1" customHeight="1" x14ac:dyDescent="0.4">
      <c r="C20" s="238" t="s">
        <v>1983</v>
      </c>
    </row>
    <row r="21" spans="1:52" ht="12" hidden="1" customHeight="1" x14ac:dyDescent="0.4">
      <c r="C21" s="238" t="s">
        <v>2036</v>
      </c>
    </row>
    <row r="22" spans="1:52" ht="12" hidden="1" customHeight="1" x14ac:dyDescent="0.4">
      <c r="C22" s="238" t="s">
        <v>2037</v>
      </c>
    </row>
    <row r="23" spans="1:52" ht="23.25" hidden="1" customHeight="1" x14ac:dyDescent="0.4">
      <c r="C23" s="238" t="s">
        <v>2039</v>
      </c>
    </row>
    <row r="24" spans="1:52" ht="23.25" hidden="1" customHeight="1" x14ac:dyDescent="0.4">
      <c r="C24" s="238" t="s">
        <v>2041</v>
      </c>
    </row>
    <row r="25" spans="1:52" ht="17.25" customHeight="1" x14ac:dyDescent="0.4">
      <c r="A25" s="1192" t="s">
        <v>2859</v>
      </c>
      <c r="B25" s="1192"/>
      <c r="C25" s="1192"/>
      <c r="D25" s="1196" t="s">
        <v>2748</v>
      </c>
      <c r="E25" s="1177" t="s">
        <v>2230</v>
      </c>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t="s">
        <v>2231</v>
      </c>
      <c r="AM25" s="1177"/>
      <c r="AN25" s="1177"/>
      <c r="AO25" s="1177"/>
      <c r="AP25" s="1177"/>
      <c r="AQ25" s="1177"/>
      <c r="AR25" s="1177"/>
      <c r="AS25" s="1177"/>
      <c r="AT25" s="1177"/>
      <c r="AU25" s="1177"/>
      <c r="AV25" s="1177"/>
      <c r="AW25" s="1177"/>
      <c r="AX25" s="1177"/>
      <c r="AY25" s="1177"/>
      <c r="AZ25" s="1177"/>
    </row>
    <row r="26" spans="1:52" s="610" customFormat="1" ht="21.75" customHeight="1" x14ac:dyDescent="0.4">
      <c r="A26" s="1192"/>
      <c r="B26" s="1192"/>
      <c r="C26" s="1192"/>
      <c r="D26" s="1196"/>
      <c r="E26" s="1187" t="s">
        <v>2148</v>
      </c>
      <c r="F26" s="1187"/>
      <c r="G26" s="1187"/>
      <c r="H26" s="1187"/>
      <c r="I26" s="1187"/>
      <c r="J26" s="1187"/>
      <c r="K26" s="1187"/>
      <c r="L26" s="1187"/>
      <c r="M26" s="1187"/>
      <c r="N26" s="1187"/>
      <c r="O26" s="1187"/>
      <c r="P26" s="1187"/>
      <c r="Q26" s="1187"/>
      <c r="R26" s="1187"/>
      <c r="S26" s="1187"/>
      <c r="T26" s="1187"/>
      <c r="U26" s="1187"/>
      <c r="V26" s="1187"/>
      <c r="W26" s="1187"/>
      <c r="X26" s="1187"/>
      <c r="Y26" s="1187"/>
      <c r="Z26" s="1187" t="s">
        <v>2149</v>
      </c>
      <c r="AA26" s="1187"/>
      <c r="AB26" s="1187"/>
      <c r="AC26" s="1187"/>
      <c r="AD26" s="1187"/>
      <c r="AE26" s="1187"/>
      <c r="AF26" s="1187" t="s">
        <v>2150</v>
      </c>
      <c r="AG26" s="1187"/>
      <c r="AH26" s="1187"/>
      <c r="AI26" s="1187"/>
      <c r="AJ26" s="1196"/>
      <c r="AK26" s="1196"/>
      <c r="AL26" s="1187" t="s">
        <v>2165</v>
      </c>
      <c r="AM26" s="1187"/>
      <c r="AN26" s="1187"/>
      <c r="AO26" s="1187"/>
      <c r="AP26" s="1187"/>
      <c r="AQ26" s="1187" t="s">
        <v>2166</v>
      </c>
      <c r="AR26" s="1187"/>
      <c r="AS26" s="1187"/>
      <c r="AT26" s="1187" t="s">
        <v>2167</v>
      </c>
      <c r="AU26" s="1187"/>
      <c r="AV26" s="1187"/>
      <c r="AW26" s="1187"/>
      <c r="AX26" s="1187"/>
      <c r="AY26" s="1196"/>
      <c r="AZ26" s="1196"/>
    </row>
    <row r="27" spans="1:52" s="610" customFormat="1" ht="22.5" customHeight="1" x14ac:dyDescent="0.4">
      <c r="A27" s="597" t="s">
        <v>2857</v>
      </c>
      <c r="B27" s="1179" t="s">
        <v>2858</v>
      </c>
      <c r="C27" s="1179"/>
      <c r="D27" s="1196"/>
      <c r="E27" s="613">
        <v>1</v>
      </c>
      <c r="F27" s="613">
        <v>2</v>
      </c>
      <c r="G27" s="613">
        <v>3</v>
      </c>
      <c r="H27" s="613">
        <v>4</v>
      </c>
      <c r="I27" s="613">
        <v>5</v>
      </c>
      <c r="J27" s="613">
        <v>6</v>
      </c>
      <c r="K27" s="613">
        <v>7</v>
      </c>
      <c r="L27" s="613">
        <v>8</v>
      </c>
      <c r="M27" s="613">
        <v>9</v>
      </c>
      <c r="N27" s="609">
        <v>10</v>
      </c>
      <c r="O27" s="609">
        <v>11</v>
      </c>
      <c r="P27" s="609">
        <v>12</v>
      </c>
      <c r="Q27" s="609">
        <v>13</v>
      </c>
      <c r="R27" s="609">
        <v>14</v>
      </c>
      <c r="S27" s="609">
        <v>15</v>
      </c>
      <c r="T27" s="1159">
        <v>16</v>
      </c>
      <c r="U27" s="1159">
        <v>17</v>
      </c>
      <c r="V27" s="1159">
        <v>18</v>
      </c>
      <c r="W27" s="1159">
        <v>19</v>
      </c>
      <c r="X27" s="1159">
        <v>20</v>
      </c>
      <c r="Y27" s="1159">
        <v>21</v>
      </c>
      <c r="Z27" s="1159">
        <v>22</v>
      </c>
      <c r="AA27" s="1159">
        <v>23</v>
      </c>
      <c r="AB27" s="1159">
        <v>24</v>
      </c>
      <c r="AC27" s="1159">
        <v>25</v>
      </c>
      <c r="AD27" s="1159">
        <v>26</v>
      </c>
      <c r="AE27" s="1159">
        <v>27</v>
      </c>
      <c r="AF27" s="1159">
        <v>28</v>
      </c>
      <c r="AG27" s="1159">
        <v>29</v>
      </c>
      <c r="AH27" s="1159">
        <v>30</v>
      </c>
      <c r="AI27" s="1159">
        <v>31</v>
      </c>
      <c r="AJ27" s="1187">
        <v>32</v>
      </c>
      <c r="AK27" s="1187"/>
      <c r="AL27" s="613">
        <v>1</v>
      </c>
      <c r="AM27" s="613">
        <v>2</v>
      </c>
      <c r="AN27" s="613">
        <v>3</v>
      </c>
      <c r="AO27" s="613">
        <v>4</v>
      </c>
      <c r="AP27" s="613">
        <v>5</v>
      </c>
      <c r="AQ27" s="613">
        <v>6</v>
      </c>
      <c r="AR27" s="613">
        <v>7</v>
      </c>
      <c r="AS27" s="613">
        <v>8</v>
      </c>
      <c r="AT27" s="613">
        <v>9</v>
      </c>
      <c r="AU27" s="609">
        <v>10</v>
      </c>
      <c r="AV27" s="609">
        <v>11</v>
      </c>
      <c r="AW27" s="609">
        <v>12</v>
      </c>
      <c r="AX27" s="609">
        <v>13</v>
      </c>
      <c r="AY27" s="1187">
        <v>14</v>
      </c>
      <c r="AZ27" s="1187"/>
    </row>
    <row r="28" spans="1:52" s="610" customFormat="1" ht="137.25" customHeight="1" x14ac:dyDescent="0.4">
      <c r="A28" s="597"/>
      <c r="B28" s="597" t="s">
        <v>2856</v>
      </c>
      <c r="C28" s="597" t="s">
        <v>1504</v>
      </c>
      <c r="D28" s="1196"/>
      <c r="E28" s="610" t="s">
        <v>2124</v>
      </c>
      <c r="F28" s="610" t="s">
        <v>2125</v>
      </c>
      <c r="G28" s="610" t="s">
        <v>2126</v>
      </c>
      <c r="H28" s="610" t="s">
        <v>2127</v>
      </c>
      <c r="I28" s="610" t="s">
        <v>2128</v>
      </c>
      <c r="J28" s="610" t="s">
        <v>2129</v>
      </c>
      <c r="K28" s="610" t="s">
        <v>2130</v>
      </c>
      <c r="L28" s="610" t="s">
        <v>2131</v>
      </c>
      <c r="M28" s="610" t="s">
        <v>2132</v>
      </c>
      <c r="N28" s="610" t="s">
        <v>2854</v>
      </c>
      <c r="O28" s="610" t="s">
        <v>2133</v>
      </c>
      <c r="P28" s="610" t="s">
        <v>2134</v>
      </c>
      <c r="Q28" s="610" t="s">
        <v>2135</v>
      </c>
      <c r="R28" s="610" t="s">
        <v>2136</v>
      </c>
      <c r="S28" s="610" t="s">
        <v>2117</v>
      </c>
      <c r="T28" s="610" t="s">
        <v>2137</v>
      </c>
      <c r="U28" s="610" t="s">
        <v>2118</v>
      </c>
      <c r="V28" s="610" t="s">
        <v>2119</v>
      </c>
      <c r="W28" s="610" t="s">
        <v>2120</v>
      </c>
      <c r="X28" s="610" t="s">
        <v>2121</v>
      </c>
      <c r="Y28" s="610" t="s">
        <v>2122</v>
      </c>
      <c r="Z28" s="610" t="s">
        <v>2138</v>
      </c>
      <c r="AA28" s="610" t="s">
        <v>2123</v>
      </c>
      <c r="AB28" s="610" t="s">
        <v>2139</v>
      </c>
      <c r="AC28" s="610" t="s">
        <v>2849</v>
      </c>
      <c r="AD28" s="610" t="s">
        <v>2140</v>
      </c>
      <c r="AE28" s="610" t="s">
        <v>2141</v>
      </c>
      <c r="AF28" s="610" t="s">
        <v>2142</v>
      </c>
      <c r="AG28" s="610" t="s">
        <v>2143</v>
      </c>
      <c r="AH28" s="610" t="s">
        <v>2144</v>
      </c>
      <c r="AI28" s="610" t="s">
        <v>2145</v>
      </c>
      <c r="AJ28" s="610" t="s">
        <v>2146</v>
      </c>
      <c r="AK28" s="610" t="s">
        <v>2147</v>
      </c>
      <c r="AL28" s="610" t="s">
        <v>2152</v>
      </c>
      <c r="AM28" s="610" t="s">
        <v>2153</v>
      </c>
      <c r="AN28" s="610" t="s">
        <v>2154</v>
      </c>
      <c r="AO28" s="610" t="s">
        <v>2155</v>
      </c>
      <c r="AP28" s="610" t="s">
        <v>2156</v>
      </c>
      <c r="AQ28" s="610" t="s">
        <v>2157</v>
      </c>
      <c r="AR28" s="610" t="s">
        <v>2158</v>
      </c>
      <c r="AS28" s="610" t="s">
        <v>2159</v>
      </c>
      <c r="AT28" s="610" t="s">
        <v>2160</v>
      </c>
      <c r="AU28" s="610" t="s">
        <v>2161</v>
      </c>
      <c r="AV28" s="610" t="s">
        <v>2162</v>
      </c>
      <c r="AW28" s="610" t="s">
        <v>2163</v>
      </c>
      <c r="AX28" s="610" t="s">
        <v>2164</v>
      </c>
      <c r="AY28" s="610" t="s">
        <v>2151</v>
      </c>
      <c r="AZ28" s="610" t="s">
        <v>2147</v>
      </c>
    </row>
    <row r="29" spans="1:52" s="15" customFormat="1" ht="24.95" customHeight="1" x14ac:dyDescent="0.4">
      <c r="A29" s="15">
        <v>1</v>
      </c>
      <c r="B29" s="759" t="s">
        <v>1890</v>
      </c>
      <c r="C29" s="759" t="s">
        <v>1384</v>
      </c>
      <c r="D29" s="627">
        <f>SUMIF(障害学生情報入力シート!$H$29:$H$1028,支援内容入力シート!$C29,障害学生情報入力シート!$J$29:$J$1028)</f>
        <v>0</v>
      </c>
      <c r="M29" s="626"/>
      <c r="AK29" s="699"/>
      <c r="AW29" s="626"/>
      <c r="AZ29" s="699"/>
    </row>
    <row r="30" spans="1:52" s="15" customFormat="1" ht="24.95" customHeight="1" x14ac:dyDescent="0.4">
      <c r="A30" s="15">
        <v>2</v>
      </c>
      <c r="B30" s="759" t="s">
        <v>1890</v>
      </c>
      <c r="C30" s="759" t="s">
        <v>206</v>
      </c>
      <c r="D30" s="627">
        <f>SUMIF(障害学生情報入力シート!$H$29:$H$1028,支援内容入力シート!$C30,障害学生情報入力シート!$J$29:$J$1028)</f>
        <v>0</v>
      </c>
      <c r="M30" s="626"/>
      <c r="AK30" s="699"/>
      <c r="AW30" s="626"/>
      <c r="AZ30" s="699"/>
    </row>
    <row r="31" spans="1:52" s="15" customFormat="1" ht="24.95" customHeight="1" x14ac:dyDescent="0.4">
      <c r="A31" s="15">
        <v>3</v>
      </c>
      <c r="B31" s="759" t="s">
        <v>1890</v>
      </c>
      <c r="C31" s="759" t="s">
        <v>1968</v>
      </c>
      <c r="D31" s="627">
        <f>SUMIF(障害学生情報入力シート!$H$29:$H$1028,支援内容入力シート!$C31,障害学生情報入力シート!$J$29:$J$1028)</f>
        <v>0</v>
      </c>
      <c r="M31" s="626"/>
      <c r="AK31" s="699"/>
      <c r="AW31" s="626"/>
      <c r="AZ31" s="699"/>
    </row>
    <row r="32" spans="1:52" s="15" customFormat="1" ht="24.95" customHeight="1" x14ac:dyDescent="0.4">
      <c r="A32" s="15">
        <v>4</v>
      </c>
      <c r="B32" s="759" t="s">
        <v>2106</v>
      </c>
      <c r="C32" s="759" t="s">
        <v>390</v>
      </c>
      <c r="D32" s="627">
        <f>SUMIF(障害学生情報入力シート!$H$29:$H$1028,支援内容入力シート!$C32,障害学生情報入力シート!$J$29:$J$1028)</f>
        <v>0</v>
      </c>
      <c r="E32" s="626"/>
      <c r="AK32" s="699"/>
      <c r="AW32" s="626"/>
      <c r="AZ32" s="699"/>
    </row>
    <row r="33" spans="1:52" s="15" customFormat="1" ht="24.95" customHeight="1" x14ac:dyDescent="0.4">
      <c r="A33" s="15">
        <v>5</v>
      </c>
      <c r="B33" s="759" t="s">
        <v>2106</v>
      </c>
      <c r="C33" s="759" t="s">
        <v>1470</v>
      </c>
      <c r="D33" s="627">
        <f>SUMIF(障害学生情報入力シート!$H$29:$H$1028,支援内容入力シート!$C33,障害学生情報入力シート!$J$29:$J$1028)</f>
        <v>0</v>
      </c>
      <c r="E33" s="626"/>
      <c r="AK33" s="699"/>
      <c r="AW33" s="626"/>
      <c r="AZ33" s="699"/>
    </row>
    <row r="34" spans="1:52" s="15" customFormat="1" ht="24.95" customHeight="1" x14ac:dyDescent="0.4">
      <c r="A34" s="15">
        <v>6</v>
      </c>
      <c r="B34" s="759" t="s">
        <v>2106</v>
      </c>
      <c r="C34" s="759" t="s">
        <v>2024</v>
      </c>
      <c r="D34" s="627">
        <f>SUMIF(障害学生情報入力シート!$H$29:$H$1028,支援内容入力シート!$C34,障害学生情報入力シート!$J$29:$J$1028)</f>
        <v>0</v>
      </c>
      <c r="E34" s="626"/>
      <c r="AK34" s="699"/>
      <c r="AW34" s="626"/>
      <c r="AZ34" s="699"/>
    </row>
    <row r="35" spans="1:52" s="15" customFormat="1" ht="24.95" customHeight="1" x14ac:dyDescent="0.4">
      <c r="A35" s="15">
        <v>7</v>
      </c>
      <c r="B35" s="759" t="s">
        <v>1888</v>
      </c>
      <c r="C35" s="759" t="s">
        <v>2042</v>
      </c>
      <c r="D35" s="627">
        <f>SUMIF(障害学生情報入力シート!$H$29:$H$1028,支援内容入力シート!$C35,障害学生情報入力シート!$J$29:$J$1028)</f>
        <v>0</v>
      </c>
      <c r="E35" s="626"/>
      <c r="J35" s="626"/>
      <c r="M35" s="626"/>
      <c r="AK35" s="699"/>
      <c r="AZ35" s="699"/>
    </row>
    <row r="36" spans="1:52" s="15" customFormat="1" ht="24.95" customHeight="1" x14ac:dyDescent="0.4">
      <c r="A36" s="15">
        <v>8</v>
      </c>
      <c r="B36" s="759" t="s">
        <v>1888</v>
      </c>
      <c r="C36" s="759" t="s">
        <v>2043</v>
      </c>
      <c r="D36" s="627">
        <f>SUMIF(障害学生情報入力シート!$H$29:$H$1028,支援内容入力シート!$C36,障害学生情報入力シート!$J$29:$J$1028)</f>
        <v>0</v>
      </c>
      <c r="E36" s="626"/>
      <c r="J36" s="626"/>
      <c r="M36" s="626"/>
      <c r="AK36" s="699"/>
      <c r="AZ36" s="699"/>
    </row>
    <row r="37" spans="1:52" s="15" customFormat="1" ht="24.95" customHeight="1" x14ac:dyDescent="0.4">
      <c r="A37" s="15">
        <v>9</v>
      </c>
      <c r="B37" s="759" t="s">
        <v>1888</v>
      </c>
      <c r="C37" s="759" t="s">
        <v>2044</v>
      </c>
      <c r="D37" s="627">
        <f>SUMIF(障害学生情報入力シート!$H$29:$H$1028,支援内容入力シート!$C37,障害学生情報入力シート!$J$29:$J$1028)</f>
        <v>0</v>
      </c>
      <c r="E37" s="626"/>
      <c r="J37" s="626"/>
      <c r="M37" s="626"/>
      <c r="AK37" s="699"/>
      <c r="AZ37" s="699"/>
    </row>
    <row r="38" spans="1:52" s="15" customFormat="1" ht="24.95" customHeight="1" x14ac:dyDescent="0.4">
      <c r="A38" s="15">
        <v>10</v>
      </c>
      <c r="B38" s="759" t="s">
        <v>1888</v>
      </c>
      <c r="C38" s="759" t="s">
        <v>2055</v>
      </c>
      <c r="D38" s="627">
        <f>SUMIF(障害学生情報入力シート!$H$29:$H$1028,支援内容入力シート!$C38,障害学生情報入力シート!$J$29:$J$1028)</f>
        <v>0</v>
      </c>
      <c r="E38" s="626"/>
      <c r="J38" s="626"/>
      <c r="M38" s="626"/>
      <c r="AK38" s="699"/>
      <c r="AZ38" s="699"/>
    </row>
    <row r="39" spans="1:52" s="15" customFormat="1" ht="24.95" customHeight="1" x14ac:dyDescent="0.4">
      <c r="A39" s="15">
        <v>11</v>
      </c>
      <c r="B39" s="759" t="s">
        <v>2107</v>
      </c>
      <c r="C39" s="1160"/>
      <c r="D39" s="627">
        <f>SUMIF(障害学生情報入力シート!$G$29:$G$1028,支援内容入力シート!$B39,障害学生情報入力シート!$J$29:$J$1028)</f>
        <v>0</v>
      </c>
      <c r="E39" s="626"/>
      <c r="J39" s="626"/>
      <c r="M39" s="626"/>
      <c r="AK39" s="699"/>
      <c r="AZ39" s="699"/>
    </row>
    <row r="40" spans="1:52" s="15" customFormat="1" ht="24.95" customHeight="1" x14ac:dyDescent="0.4">
      <c r="A40" s="15">
        <v>12</v>
      </c>
      <c r="B40" s="759" t="s">
        <v>2108</v>
      </c>
      <c r="C40" s="759" t="s">
        <v>2045</v>
      </c>
      <c r="D40" s="627">
        <f>SUMIF(障害学生情報入力シート!$H$29:$H$1028,支援内容入力シート!$C40,障害学生情報入力シート!$J$29:$J$1028)</f>
        <v>0</v>
      </c>
      <c r="E40" s="626"/>
      <c r="J40" s="626"/>
      <c r="M40" s="626"/>
      <c r="AK40" s="699"/>
      <c r="AW40" s="626"/>
      <c r="AZ40" s="699"/>
    </row>
    <row r="41" spans="1:52" s="15" customFormat="1" ht="24.95" customHeight="1" x14ac:dyDescent="0.4">
      <c r="A41" s="15">
        <v>13</v>
      </c>
      <c r="B41" s="759" t="s">
        <v>2108</v>
      </c>
      <c r="C41" s="759" t="s">
        <v>2046</v>
      </c>
      <c r="D41" s="627">
        <f>SUMIF(障害学生情報入力シート!$H$29:$H$1028,支援内容入力シート!$C41,障害学生情報入力シート!$J$29:$J$1028)</f>
        <v>0</v>
      </c>
      <c r="E41" s="626"/>
      <c r="J41" s="626"/>
      <c r="M41" s="626"/>
      <c r="AK41" s="699"/>
      <c r="AW41" s="626"/>
      <c r="AZ41" s="699"/>
    </row>
    <row r="42" spans="1:52" s="15" customFormat="1" ht="24.95" customHeight="1" x14ac:dyDescent="0.4">
      <c r="A42" s="15">
        <v>14</v>
      </c>
      <c r="B42" s="759" t="s">
        <v>2108</v>
      </c>
      <c r="C42" s="759" t="s">
        <v>2047</v>
      </c>
      <c r="D42" s="627">
        <f>SUMIF(障害学生情報入力シート!$H$29:$H$1028,支援内容入力シート!$C42,障害学生情報入力シート!$J$29:$J$1028)</f>
        <v>0</v>
      </c>
      <c r="E42" s="626"/>
      <c r="J42" s="626"/>
      <c r="M42" s="626"/>
      <c r="AK42" s="699"/>
      <c r="AW42" s="626"/>
      <c r="AZ42" s="699"/>
    </row>
    <row r="43" spans="1:52" s="15" customFormat="1" ht="24.95" customHeight="1" x14ac:dyDescent="0.4">
      <c r="A43" s="15">
        <v>15</v>
      </c>
      <c r="B43" s="760" t="s">
        <v>2108</v>
      </c>
      <c r="C43" s="760" t="s">
        <v>2048</v>
      </c>
      <c r="D43" s="627">
        <f>SUMIF(障害学生情報入力シート!$H$29:$H$1028,支援内容入力シート!$C43,障害学生情報入力シート!$J$29:$J$1028)</f>
        <v>0</v>
      </c>
      <c r="E43" s="626"/>
      <c r="J43" s="626"/>
      <c r="M43" s="626"/>
      <c r="AK43" s="699"/>
      <c r="AW43" s="626"/>
      <c r="AZ43" s="699"/>
    </row>
    <row r="44" spans="1:52" s="15" customFormat="1" ht="24.95" customHeight="1" x14ac:dyDescent="0.4">
      <c r="A44" s="15">
        <v>16</v>
      </c>
      <c r="B44" s="760" t="s">
        <v>2108</v>
      </c>
      <c r="C44" s="760" t="s">
        <v>2049</v>
      </c>
      <c r="D44" s="627">
        <f>SUMIF(障害学生情報入力シート!$H$29:$H$1028,支援内容入力シート!$C44,障害学生情報入力シート!$J$29:$J$1028)</f>
        <v>0</v>
      </c>
      <c r="E44" s="626"/>
      <c r="J44" s="626"/>
      <c r="M44" s="626"/>
      <c r="AK44" s="699"/>
      <c r="AW44" s="626"/>
      <c r="AZ44" s="699"/>
    </row>
    <row r="45" spans="1:52" s="15" customFormat="1" ht="24.95" customHeight="1" x14ac:dyDescent="0.4">
      <c r="A45" s="15">
        <v>17</v>
      </c>
      <c r="B45" s="760" t="s">
        <v>1867</v>
      </c>
      <c r="C45" s="760" t="s">
        <v>2050</v>
      </c>
      <c r="D45" s="627">
        <f>SUMIF(障害学生情報入力シート!$H$29:$H$1028,支援内容入力シート!$C45,障害学生情報入力シート!$J$29:$J$1028)</f>
        <v>0</v>
      </c>
      <c r="E45" s="626"/>
      <c r="J45" s="626"/>
      <c r="M45" s="626"/>
      <c r="AK45" s="699"/>
      <c r="AW45" s="626"/>
      <c r="AZ45" s="699"/>
    </row>
    <row r="46" spans="1:52" s="15" customFormat="1" ht="24.95" customHeight="1" x14ac:dyDescent="0.4">
      <c r="A46" s="15">
        <v>18</v>
      </c>
      <c r="B46" s="760" t="s">
        <v>1867</v>
      </c>
      <c r="C46" s="760" t="s">
        <v>2051</v>
      </c>
      <c r="D46" s="627">
        <f>SUMIF(障害学生情報入力シート!$H$29:$H$1028,支援内容入力シート!$C46,障害学生情報入力シート!$J$29:$J$1028)</f>
        <v>0</v>
      </c>
      <c r="E46" s="626"/>
      <c r="J46" s="626"/>
      <c r="M46" s="626"/>
      <c r="AK46" s="699"/>
      <c r="AW46" s="626"/>
      <c r="AZ46" s="699"/>
    </row>
    <row r="47" spans="1:52" s="15" customFormat="1" ht="24.95" customHeight="1" x14ac:dyDescent="0.4">
      <c r="A47" s="15">
        <v>19</v>
      </c>
      <c r="B47" s="760" t="s">
        <v>1867</v>
      </c>
      <c r="C47" s="760" t="s">
        <v>2052</v>
      </c>
      <c r="D47" s="627">
        <f>SUMIF(障害学生情報入力シート!$H$29:$H$1028,支援内容入力シート!$C47,障害学生情報入力シート!$J$29:$J$1028)</f>
        <v>0</v>
      </c>
      <c r="E47" s="626"/>
      <c r="J47" s="626"/>
      <c r="M47" s="626"/>
      <c r="AK47" s="699"/>
      <c r="AW47" s="626"/>
      <c r="AZ47" s="699"/>
    </row>
    <row r="48" spans="1:52" s="15" customFormat="1" ht="24.95" customHeight="1" x14ac:dyDescent="0.4">
      <c r="A48" s="15">
        <v>20</v>
      </c>
      <c r="B48" s="760" t="s">
        <v>1867</v>
      </c>
      <c r="C48" s="760" t="s">
        <v>1488</v>
      </c>
      <c r="D48" s="627">
        <f>SUMIF(障害学生情報入力シート!$H$29:$H$1028,支援内容入力シート!$C48,障害学生情報入力シート!$J$29:$J$1028)</f>
        <v>0</v>
      </c>
      <c r="E48" s="626"/>
      <c r="J48" s="626"/>
      <c r="M48" s="626"/>
      <c r="AK48" s="699"/>
      <c r="AW48" s="626"/>
      <c r="AZ48" s="699"/>
    </row>
    <row r="49" spans="1:52" s="15" customFormat="1" ht="24.95" customHeight="1" x14ac:dyDescent="0.4">
      <c r="A49" s="15">
        <v>21</v>
      </c>
      <c r="B49" s="760" t="s">
        <v>1867</v>
      </c>
      <c r="C49" s="760" t="s">
        <v>1951</v>
      </c>
      <c r="D49" s="627">
        <f>SUMIF(障害学生情報入力シート!$H$29:$H$1028,支援内容入力シート!$C49,障害学生情報入力シート!$J$29:$J$1028)</f>
        <v>0</v>
      </c>
      <c r="E49" s="626"/>
      <c r="J49" s="626"/>
      <c r="M49" s="626"/>
      <c r="AK49" s="699"/>
      <c r="AW49" s="626"/>
      <c r="AZ49" s="699"/>
    </row>
    <row r="50" spans="1:52" s="15" customFormat="1" ht="24.95" customHeight="1" x14ac:dyDescent="0.4">
      <c r="A50" s="15">
        <v>22</v>
      </c>
      <c r="B50" s="760" t="s">
        <v>1867</v>
      </c>
      <c r="C50" s="760" t="s">
        <v>2053</v>
      </c>
      <c r="D50" s="627">
        <f>SUMIF(障害学生情報入力シート!$H$29:$H$1028,支援内容入力シート!$C50,障害学生情報入力シート!$J$29:$J$1028)</f>
        <v>0</v>
      </c>
      <c r="E50" s="626"/>
      <c r="J50" s="626"/>
      <c r="M50" s="626"/>
      <c r="AK50" s="699"/>
      <c r="AW50" s="626"/>
      <c r="AZ50" s="699"/>
    </row>
    <row r="51" spans="1:52" s="15" customFormat="1" ht="24.95" customHeight="1" x14ac:dyDescent="0.4">
      <c r="A51" s="15">
        <v>23</v>
      </c>
      <c r="B51" s="760" t="s">
        <v>2109</v>
      </c>
      <c r="C51" s="1161"/>
      <c r="D51" s="627">
        <f>SUMIF(障害学生情報入力シート!$G$29:$G$1028,支援内容入力シート!$B51,障害学生情報入力シート!$J$29:$J$1028)</f>
        <v>0</v>
      </c>
      <c r="E51" s="626"/>
      <c r="J51" s="626"/>
      <c r="M51" s="626"/>
      <c r="AK51" s="699"/>
      <c r="AW51" s="626"/>
      <c r="AZ51" s="699"/>
    </row>
    <row r="52" spans="1:52" s="15" customFormat="1" ht="24.95" customHeight="1" x14ac:dyDescent="0.4">
      <c r="A52" s="15">
        <v>24</v>
      </c>
      <c r="B52" s="760" t="s">
        <v>2110</v>
      </c>
      <c r="C52" s="760" t="s">
        <v>2038</v>
      </c>
      <c r="D52" s="627">
        <f>SUMIF(障害学生情報入力シート!$H$29:$H$1028,支援内容入力シート!$C52,障害学生情報入力シート!$J$29:$J$1028)</f>
        <v>0</v>
      </c>
      <c r="AK52" s="699"/>
      <c r="AZ52" s="699"/>
    </row>
    <row r="53" spans="1:52" s="15" customFormat="1" ht="24.95" customHeight="1" x14ac:dyDescent="0.4">
      <c r="A53" s="15">
        <v>25</v>
      </c>
      <c r="B53" s="760" t="s">
        <v>2110</v>
      </c>
      <c r="C53" s="760" t="s">
        <v>2040</v>
      </c>
      <c r="D53" s="627">
        <f>SUMIF(障害学生情報入力シート!$H$29:$H$1028,支援内容入力シート!$C53,障害学生情報入力シート!$J$29:$J$1028)</f>
        <v>0</v>
      </c>
      <c r="E53" s="626"/>
      <c r="J53" s="626"/>
      <c r="M53" s="626"/>
      <c r="AK53" s="699"/>
      <c r="AW53" s="626"/>
      <c r="AZ53" s="699"/>
    </row>
    <row r="54" spans="1:52" s="15" customFormat="1" ht="24.95" customHeight="1" x14ac:dyDescent="0.4">
      <c r="A54" s="15">
        <v>26</v>
      </c>
      <c r="B54" s="760" t="s">
        <v>2111</v>
      </c>
      <c r="C54" s="1161"/>
      <c r="D54" s="627">
        <f>SUMIF(障害学生情報入力シート!$G$29:$G$1028,支援内容入力シート!$B54,障害学生情報入力シート!$J$29:$J$1028)</f>
        <v>0</v>
      </c>
      <c r="E54" s="626"/>
      <c r="J54" s="626"/>
      <c r="M54" s="626"/>
      <c r="AK54" s="699"/>
      <c r="AZ54" s="699"/>
    </row>
    <row r="55" spans="1:52" ht="18.75" customHeight="1" x14ac:dyDescent="0.4">
      <c r="A55" s="1193" t="s">
        <v>2860</v>
      </c>
      <c r="B55" s="1194"/>
      <c r="C55" s="1194"/>
      <c r="D55" s="1194"/>
      <c r="E55" s="1107">
        <v>1</v>
      </c>
      <c r="F55" s="1107">
        <v>2</v>
      </c>
      <c r="G55" s="1107">
        <v>3</v>
      </c>
      <c r="H55" s="1107">
        <v>4</v>
      </c>
      <c r="I55" s="1107">
        <v>5</v>
      </c>
      <c r="J55" s="1107">
        <v>6</v>
      </c>
      <c r="K55" s="1107">
        <v>7</v>
      </c>
      <c r="L55" s="1107">
        <v>8</v>
      </c>
      <c r="M55" s="1107">
        <v>9</v>
      </c>
      <c r="N55" s="1107">
        <v>10</v>
      </c>
      <c r="O55" s="1107">
        <v>11</v>
      </c>
      <c r="P55" s="1107">
        <v>12</v>
      </c>
      <c r="Q55" s="1158">
        <v>13</v>
      </c>
      <c r="R55" s="1158">
        <v>14</v>
      </c>
      <c r="S55" s="1158">
        <v>15</v>
      </c>
      <c r="T55" s="1158">
        <v>16</v>
      </c>
      <c r="U55" s="1158">
        <v>17</v>
      </c>
      <c r="V55" s="1158">
        <v>18</v>
      </c>
      <c r="W55" s="1158">
        <v>19</v>
      </c>
      <c r="X55" s="1158">
        <v>20</v>
      </c>
      <c r="Y55" s="1158">
        <v>21</v>
      </c>
      <c r="Z55" s="1158">
        <v>22</v>
      </c>
      <c r="AA55" s="1158">
        <v>23</v>
      </c>
      <c r="AB55" s="1158">
        <v>24</v>
      </c>
      <c r="AC55" s="1158">
        <v>25</v>
      </c>
      <c r="AD55" s="1158">
        <v>26</v>
      </c>
      <c r="AE55" s="1158">
        <v>27</v>
      </c>
      <c r="AF55" s="1158">
        <v>28</v>
      </c>
      <c r="AG55" s="1158">
        <v>29</v>
      </c>
      <c r="AH55" s="1158">
        <v>30</v>
      </c>
      <c r="AI55" s="1158">
        <v>31</v>
      </c>
      <c r="AJ55" s="1107"/>
      <c r="AK55" s="1107"/>
      <c r="AL55" s="1107">
        <v>1</v>
      </c>
      <c r="AM55" s="1107">
        <v>2</v>
      </c>
      <c r="AN55" s="1107">
        <v>3</v>
      </c>
      <c r="AO55" s="1107">
        <v>4</v>
      </c>
      <c r="AP55" s="1107">
        <v>5</v>
      </c>
      <c r="AQ55" s="1107">
        <v>6</v>
      </c>
      <c r="AR55" s="1107">
        <v>7</v>
      </c>
      <c r="AS55" s="1107">
        <v>8</v>
      </c>
      <c r="AT55" s="1107">
        <v>9</v>
      </c>
      <c r="AU55" s="1107">
        <v>10</v>
      </c>
      <c r="AV55" s="1107">
        <v>11</v>
      </c>
      <c r="AW55" s="1107">
        <v>12</v>
      </c>
      <c r="AX55" s="1107">
        <v>13</v>
      </c>
      <c r="AY55" s="1107"/>
    </row>
    <row r="56" spans="1:52" ht="137.25" customHeight="1" x14ac:dyDescent="0.4">
      <c r="A56" s="1194"/>
      <c r="B56" s="1194"/>
      <c r="C56" s="1194"/>
      <c r="D56" s="1194"/>
      <c r="E56" s="10" t="s">
        <v>2800</v>
      </c>
      <c r="F56" s="10" t="s">
        <v>2801</v>
      </c>
      <c r="G56" s="10" t="s">
        <v>2802</v>
      </c>
      <c r="H56" s="10" t="s">
        <v>2803</v>
      </c>
      <c r="I56" s="10" t="s">
        <v>2804</v>
      </c>
      <c r="J56" s="10" t="s">
        <v>2805</v>
      </c>
      <c r="K56" s="10" t="s">
        <v>2806</v>
      </c>
      <c r="L56" s="10" t="s">
        <v>2807</v>
      </c>
      <c r="M56" s="10" t="s">
        <v>2808</v>
      </c>
      <c r="N56" s="10" t="s">
        <v>2854</v>
      </c>
      <c r="O56" s="10" t="s">
        <v>2809</v>
      </c>
      <c r="P56" s="10" t="s">
        <v>2810</v>
      </c>
      <c r="Q56" s="10" t="s">
        <v>2811</v>
      </c>
      <c r="R56" s="10" t="s">
        <v>2812</v>
      </c>
      <c r="S56" s="10" t="s">
        <v>2813</v>
      </c>
      <c r="T56" s="10" t="s">
        <v>2814</v>
      </c>
      <c r="U56" s="10" t="s">
        <v>2815</v>
      </c>
      <c r="V56" s="10" t="s">
        <v>2816</v>
      </c>
      <c r="W56" s="10" t="s">
        <v>2817</v>
      </c>
      <c r="X56" s="10" t="s">
        <v>2818</v>
      </c>
      <c r="Y56" s="10" t="s">
        <v>2819</v>
      </c>
      <c r="Z56" s="10" t="s">
        <v>2820</v>
      </c>
      <c r="AA56" s="10" t="s">
        <v>2821</v>
      </c>
      <c r="AB56" s="10" t="s">
        <v>2822</v>
      </c>
      <c r="AC56" s="10" t="s">
        <v>2850</v>
      </c>
      <c r="AD56" s="10" t="s">
        <v>2823</v>
      </c>
      <c r="AE56" s="10" t="s">
        <v>2824</v>
      </c>
      <c r="AF56" s="10" t="s">
        <v>2825</v>
      </c>
      <c r="AG56" s="10" t="s">
        <v>2826</v>
      </c>
      <c r="AH56" s="10" t="s">
        <v>2827</v>
      </c>
      <c r="AI56" s="10" t="s">
        <v>2828</v>
      </c>
      <c r="AJ56" s="10"/>
      <c r="AK56" s="10"/>
      <c r="AL56" s="10" t="s">
        <v>2829</v>
      </c>
      <c r="AM56" s="10" t="s">
        <v>2830</v>
      </c>
      <c r="AN56" s="10" t="s">
        <v>2831</v>
      </c>
      <c r="AO56" s="10" t="s">
        <v>2832</v>
      </c>
      <c r="AP56" s="10" t="s">
        <v>2833</v>
      </c>
      <c r="AQ56" s="10" t="s">
        <v>2834</v>
      </c>
      <c r="AR56" s="10" t="s">
        <v>2835</v>
      </c>
      <c r="AS56" s="10" t="s">
        <v>2836</v>
      </c>
      <c r="AT56" s="10" t="s">
        <v>2837</v>
      </c>
      <c r="AU56" s="10" t="s">
        <v>2838</v>
      </c>
      <c r="AV56" s="10" t="s">
        <v>2839</v>
      </c>
      <c r="AW56" s="10" t="s">
        <v>2840</v>
      </c>
      <c r="AX56" s="10" t="s">
        <v>2841</v>
      </c>
      <c r="AY56" s="10" t="s">
        <v>2799</v>
      </c>
      <c r="AZ56" s="611"/>
    </row>
    <row r="57" spans="1:52" ht="36" customHeight="1" x14ac:dyDescent="0.4">
      <c r="A57" s="1187" t="s">
        <v>2861</v>
      </c>
      <c r="B57" s="1177"/>
      <c r="C57" s="1177"/>
      <c r="D57" s="1177"/>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199"/>
      <c r="AK57" s="1199"/>
      <c r="AL57" s="15"/>
      <c r="AM57" s="15"/>
      <c r="AN57" s="15"/>
      <c r="AO57" s="15"/>
      <c r="AP57" s="15"/>
      <c r="AQ57" s="15"/>
      <c r="AR57" s="15"/>
      <c r="AS57" s="15"/>
      <c r="AT57" s="15"/>
      <c r="AU57" s="15"/>
      <c r="AV57" s="15"/>
      <c r="AW57" s="15"/>
      <c r="AX57" s="15"/>
      <c r="AY57" s="15"/>
      <c r="AZ57" s="1109"/>
    </row>
    <row r="58" spans="1:52" ht="12" customHeight="1" x14ac:dyDescent="0.4"/>
    <row r="59" spans="1:52" ht="36" customHeight="1" x14ac:dyDescent="0.4">
      <c r="A59" s="1197" t="s">
        <v>2862</v>
      </c>
      <c r="B59" s="1197"/>
      <c r="C59" s="1197"/>
      <c r="D59" s="1197"/>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98"/>
      <c r="AK59" s="1198"/>
      <c r="AL59" s="1162"/>
      <c r="AM59" s="1162"/>
      <c r="AN59" s="1162"/>
      <c r="AO59" s="1162"/>
      <c r="AP59" s="1162"/>
      <c r="AQ59" s="1162"/>
      <c r="AR59" s="1162"/>
      <c r="AS59" s="1162"/>
      <c r="AT59" s="1162"/>
      <c r="AU59" s="1162"/>
      <c r="AV59" s="1162"/>
      <c r="AW59" s="1162"/>
      <c r="AX59" s="1162"/>
      <c r="AY59" s="1162">
        <v>1</v>
      </c>
      <c r="AZ59" s="1110"/>
    </row>
  </sheetData>
  <sheetProtection algorithmName="SHA-512" hashValue="T9chWaFI5L4ltWOeSWdWPCcY94yG2I2vvuwhArA657UXIL8sm5ivYbDjVrHRGBlr0pciGXqdd2dxbH7eZisLmg==" saltValue="QpHyOb0wGH7svnmuFyuBcw==" spinCount="100000" sheet="1" formatRows="0" autoFilter="0"/>
  <dataConsolidate/>
  <mergeCells count="21">
    <mergeCell ref="A57:D57"/>
    <mergeCell ref="A59:D59"/>
    <mergeCell ref="AJ59:AK59"/>
    <mergeCell ref="AJ57:AK57"/>
    <mergeCell ref="B27:C27"/>
    <mergeCell ref="A25:C26"/>
    <mergeCell ref="A55:D56"/>
    <mergeCell ref="B1:D1"/>
    <mergeCell ref="D25:D28"/>
    <mergeCell ref="AL25:AZ25"/>
    <mergeCell ref="E25:AK25"/>
    <mergeCell ref="AJ26:AK26"/>
    <mergeCell ref="AJ27:AK27"/>
    <mergeCell ref="Z26:AE26"/>
    <mergeCell ref="AF26:AI26"/>
    <mergeCell ref="AY27:AZ27"/>
    <mergeCell ref="AY26:AZ26"/>
    <mergeCell ref="AL26:AP26"/>
    <mergeCell ref="AQ26:AS26"/>
    <mergeCell ref="AT26:AX26"/>
    <mergeCell ref="E26:Y26"/>
  </mergeCells>
  <phoneticPr fontId="2"/>
  <conditionalFormatting sqref="AJ29:AJ54">
    <cfRule type="expression" dxfId="42" priority="19">
      <formula>AND(COUNTA($AK29),$AJ29&lt;&gt;1)</formula>
    </cfRule>
  </conditionalFormatting>
  <conditionalFormatting sqref="AY29:AY54">
    <cfRule type="expression" dxfId="41" priority="24">
      <formula>AND(COUNTA($AZ29),$AY29&lt;&gt;1)</formula>
    </cfRule>
  </conditionalFormatting>
  <conditionalFormatting sqref="AK29:AK54">
    <cfRule type="expression" dxfId="40" priority="20">
      <formula>AND($AJ29=1,ISBLANK($AK29))</formula>
    </cfRule>
  </conditionalFormatting>
  <conditionalFormatting sqref="AZ29:AZ54">
    <cfRule type="expression" dxfId="39" priority="18">
      <formula>AND($AY29=1,ISBLANK($AZ29))</formula>
    </cfRule>
  </conditionalFormatting>
  <conditionalFormatting sqref="A29:AZ54">
    <cfRule type="expression" dxfId="38" priority="55">
      <formula>MOD(ROW(),2)=0</formula>
    </cfRule>
  </conditionalFormatting>
  <conditionalFormatting sqref="AY57">
    <cfRule type="expression" dxfId="37" priority="59">
      <formula>AND(COUNTA($E$57:$AI$57,$AL$57:$AX$57),$AY$57=1)</formula>
    </cfRule>
    <cfRule type="expression" dxfId="36" priority="7">
      <formula>AND(SUM($E$59:$AI$59,$AL$59:$AY$59)&gt;0,$AY$57=1)</formula>
    </cfRule>
  </conditionalFormatting>
  <conditionalFormatting sqref="AY59">
    <cfRule type="expression" dxfId="35" priority="12">
      <formula>AND(COUNTA($E$59:$AI$59,$AL$59:$AX$59),$AY$59=1)</formula>
    </cfRule>
    <cfRule type="expression" dxfId="34" priority="4">
      <formula>AND(SUM($E$57:$AI$57,$AL$57:$AY57)&gt;0,$AY$59=1)</formula>
    </cfRule>
  </conditionalFormatting>
  <conditionalFormatting sqref="AL59:AY59 E59:AI59">
    <cfRule type="expression" dxfId="33" priority="8">
      <formula>AND(SUM($D$29:$D$54)=0,SUM($E$29:$AJ$54,$AL$29:$AY$54)=0,SUM($E$59:$AI$59,$AL$59:$AY$59)=0)</formula>
    </cfRule>
    <cfRule type="expression" dxfId="32" priority="1">
      <formula>SUM($D$29:$D$54)&gt;0</formula>
    </cfRule>
  </conditionalFormatting>
  <conditionalFormatting sqref="E29:AJ54 AL29:AY54">
    <cfRule type="expression" dxfId="31" priority="47">
      <formula>$D29=0</formula>
    </cfRule>
    <cfRule type="expression" dxfId="30" priority="48">
      <formula>AND($D29=0,SUM($E29:$AZ29)&gt;=1)</formula>
    </cfRule>
  </conditionalFormatting>
  <conditionalFormatting sqref="A29:C54">
    <cfRule type="expression" dxfId="29" priority="29">
      <formula>AND($D29&gt;=1,COUNTA($E29:$AZ29)=0)</formula>
    </cfRule>
  </conditionalFormatting>
  <conditionalFormatting sqref="E57:AI57 AL57:AY57">
    <cfRule type="expression" dxfId="28" priority="13">
      <formula>SUM($D$29:$D$54)=0</formula>
    </cfRule>
    <cfRule type="expression" dxfId="27" priority="57">
      <formula>SUM(E$57,E$59)=2</formula>
    </cfRule>
    <cfRule type="expression" dxfId="26" priority="58">
      <formula>AND(SUM($D$29:$D$54)&gt;0,SUM($E$57:$AI$57,$AL$57:$AY$57)=0)</formula>
    </cfRule>
  </conditionalFormatting>
  <conditionalFormatting sqref="E59:AI59 AL59:AY59">
    <cfRule type="expression" dxfId="25" priority="9">
      <formula>AND(E$57=1,E$59=1)</formula>
    </cfRule>
  </conditionalFormatting>
  <conditionalFormatting sqref="E57:AI57 AL57:AX57">
    <cfRule type="expression" dxfId="24" priority="2">
      <formula>SUM(E$29:E$54)&gt;0</formula>
    </cfRule>
    <cfRule type="expression" dxfId="23" priority="56">
      <formula>COUNTA($AY$57)</formula>
    </cfRule>
  </conditionalFormatting>
  <conditionalFormatting sqref="AL57:AX57">
    <cfRule type="expression" dxfId="22" priority="3">
      <formula>COUNTA($AY$57)</formula>
    </cfRule>
  </conditionalFormatting>
  <conditionalFormatting sqref="E59:AI59 AL59:AX59">
    <cfRule type="expression" dxfId="21" priority="6">
      <formula>COUNTA($AY$59)</formula>
    </cfRule>
  </conditionalFormatting>
  <conditionalFormatting sqref="E29:AI54 AL29:AX54">
    <cfRule type="expression" dxfId="20" priority="5">
      <formula>E$57=1</formula>
    </cfRule>
  </conditionalFormatting>
  <dataValidations count="1">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s>
  <pageMargins left="0.7" right="0.7" top="0.75" bottom="0.75" header="0.3" footer="0.3"/>
  <pageSetup paperSize="8"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1912</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200" t="s">
        <v>1490</v>
      </c>
      <c r="B26" s="1201"/>
      <c r="C26" s="1201"/>
      <c r="D26" s="1201"/>
      <c r="E26" s="1201"/>
      <c r="F26" s="1201"/>
      <c r="G26" s="1201"/>
      <c r="H26" s="1201" t="s">
        <v>1499</v>
      </c>
      <c r="I26" s="1201"/>
      <c r="J26" s="1201"/>
      <c r="K26" s="1202" t="s">
        <v>1500</v>
      </c>
      <c r="L26" s="1202" t="s">
        <v>1929</v>
      </c>
      <c r="M26" s="1202" t="s">
        <v>1642</v>
      </c>
      <c r="N26" s="1202" t="s">
        <v>1643</v>
      </c>
      <c r="O26" s="1202" t="s">
        <v>1501</v>
      </c>
      <c r="P26" s="1202" t="s">
        <v>1502</v>
      </c>
      <c r="Q26" s="1202" t="s">
        <v>1652</v>
      </c>
    </row>
    <row r="27" spans="1:20" ht="73.5" x14ac:dyDescent="0.4">
      <c r="A27" s="1200"/>
      <c r="B27" s="11" t="s">
        <v>1641</v>
      </c>
      <c r="C27" s="11"/>
      <c r="D27" s="11"/>
      <c r="E27" s="594" t="s">
        <v>56</v>
      </c>
      <c r="F27" s="11"/>
      <c r="G27" s="11"/>
      <c r="H27" s="12" t="s">
        <v>1505</v>
      </c>
      <c r="I27" s="12" t="s">
        <v>1506</v>
      </c>
      <c r="J27" s="12" t="s">
        <v>1507</v>
      </c>
      <c r="K27" s="1202"/>
      <c r="L27" s="1202"/>
      <c r="M27" s="1202"/>
      <c r="N27" s="1202"/>
      <c r="O27" s="1202"/>
      <c r="P27" s="1202"/>
      <c r="Q27" s="1203"/>
      <c r="S27" s="410"/>
      <c r="T27" s="411"/>
    </row>
    <row r="28" spans="1:20" ht="97.5" x14ac:dyDescent="0.4">
      <c r="A28" s="1200"/>
      <c r="B28" s="13" t="s">
        <v>2115</v>
      </c>
      <c r="C28" s="13"/>
      <c r="D28" s="13"/>
      <c r="F28" s="13"/>
      <c r="G28" s="13"/>
      <c r="H28" s="14"/>
      <c r="I28" s="14"/>
      <c r="J28" s="14"/>
      <c r="K28" s="1202"/>
      <c r="L28" s="1202"/>
      <c r="M28" s="1202"/>
      <c r="N28" s="1202"/>
      <c r="O28" s="1202"/>
      <c r="P28" s="1202"/>
      <c r="Q28" s="1203"/>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99" customWidth="1"/>
    <col min="3" max="3" width="13.875" style="599"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02" customFormat="1" ht="42.75" customHeight="1" x14ac:dyDescent="0.4">
      <c r="A1" s="1" t="s">
        <v>1454</v>
      </c>
      <c r="B1" s="1180" t="s">
        <v>1455</v>
      </c>
      <c r="C1" s="1180"/>
      <c r="D1" s="1" t="s">
        <v>1509</v>
      </c>
      <c r="E1" s="1" t="s">
        <v>1509</v>
      </c>
      <c r="F1" s="1" t="s">
        <v>1509</v>
      </c>
      <c r="G1" s="20" t="s">
        <v>1510</v>
      </c>
      <c r="H1" s="20" t="s">
        <v>1510</v>
      </c>
      <c r="I1" s="20" t="s">
        <v>1510</v>
      </c>
      <c r="J1" s="20" t="s">
        <v>1510</v>
      </c>
      <c r="K1" s="20" t="s">
        <v>1510</v>
      </c>
      <c r="L1" s="20" t="s">
        <v>1510</v>
      </c>
      <c r="M1" s="20" t="s">
        <v>1510</v>
      </c>
      <c r="N1" s="20" t="s">
        <v>1510</v>
      </c>
      <c r="O1" s="20" t="s">
        <v>1510</v>
      </c>
      <c r="P1" s="20" t="s">
        <v>1458</v>
      </c>
      <c r="Q1" s="20" t="s">
        <v>1458</v>
      </c>
      <c r="R1" s="20" t="s">
        <v>1458</v>
      </c>
      <c r="S1" s="20" t="s">
        <v>1458</v>
      </c>
      <c r="T1" s="20" t="s">
        <v>1458</v>
      </c>
      <c r="U1" s="20" t="s">
        <v>1510</v>
      </c>
      <c r="V1" s="20" t="s">
        <v>1510</v>
      </c>
      <c r="W1" s="20" t="s">
        <v>1510</v>
      </c>
      <c r="X1" s="20" t="s">
        <v>1510</v>
      </c>
      <c r="Y1" s="20" t="s">
        <v>1510</v>
      </c>
      <c r="Z1" s="20" t="s">
        <v>1510</v>
      </c>
      <c r="AA1" s="601"/>
      <c r="AB1" s="601"/>
      <c r="AC1" s="601"/>
      <c r="AD1" s="601"/>
      <c r="AE1" s="601"/>
      <c r="AF1" s="601"/>
      <c r="AG1" s="601"/>
      <c r="AH1" s="601"/>
      <c r="AI1" s="601"/>
      <c r="AJ1" s="601"/>
      <c r="AK1" s="601"/>
      <c r="AL1" s="601"/>
      <c r="AM1" s="601"/>
      <c r="AN1" s="601"/>
      <c r="AO1" s="21"/>
      <c r="AP1" s="21"/>
      <c r="AQ1" s="21"/>
      <c r="AR1" s="21"/>
      <c r="AS1" s="21"/>
      <c r="AT1" s="21"/>
      <c r="AU1" s="21"/>
      <c r="AV1" s="601"/>
      <c r="AW1" s="601"/>
      <c r="AX1" s="599"/>
      <c r="AY1" s="601"/>
      <c r="AZ1" s="599"/>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row>
    <row r="2" spans="1:108" ht="24" hidden="1" customHeight="1" x14ac:dyDescent="0.4">
      <c r="B2" s="3"/>
      <c r="C2" s="3"/>
      <c r="D2" s="4" t="s">
        <v>1459</v>
      </c>
      <c r="E2" s="250" t="s">
        <v>1890</v>
      </c>
      <c r="F2" s="239" t="s">
        <v>1384</v>
      </c>
    </row>
    <row r="3" spans="1:108" ht="24" hidden="1" customHeight="1" x14ac:dyDescent="0.4">
      <c r="B3" s="3"/>
      <c r="C3" s="3"/>
      <c r="D3" s="4" t="s">
        <v>1462</v>
      </c>
      <c r="E3" s="250" t="s">
        <v>2106</v>
      </c>
      <c r="F3" s="239" t="s">
        <v>206</v>
      </c>
    </row>
    <row r="4" spans="1:108" ht="24" hidden="1" customHeight="1" x14ac:dyDescent="0.4">
      <c r="B4" s="3"/>
      <c r="C4" s="3"/>
      <c r="D4" s="4" t="s">
        <v>1465</v>
      </c>
      <c r="E4" s="250" t="s">
        <v>1888</v>
      </c>
      <c r="F4" s="239" t="s">
        <v>2112</v>
      </c>
    </row>
    <row r="5" spans="1:108" ht="24" hidden="1" customHeight="1" x14ac:dyDescent="0.4">
      <c r="B5" s="3"/>
      <c r="C5" s="3"/>
      <c r="D5" s="4" t="s">
        <v>1467</v>
      </c>
      <c r="E5" s="250" t="s">
        <v>2107</v>
      </c>
      <c r="F5" s="239" t="s">
        <v>390</v>
      </c>
    </row>
    <row r="6" spans="1:108" hidden="1" x14ac:dyDescent="0.4">
      <c r="B6" s="3"/>
      <c r="C6" s="3"/>
      <c r="D6" s="4" t="s">
        <v>1472</v>
      </c>
      <c r="E6" s="250" t="s">
        <v>2108</v>
      </c>
      <c r="F6" s="239" t="s">
        <v>1470</v>
      </c>
    </row>
    <row r="7" spans="1:108" ht="12" hidden="1" customHeight="1" x14ac:dyDescent="0.4">
      <c r="B7" s="3"/>
      <c r="C7" s="3"/>
      <c r="D7" s="4" t="s">
        <v>1475</v>
      </c>
      <c r="E7" s="250" t="s">
        <v>1867</v>
      </c>
      <c r="F7" s="239" t="s">
        <v>2024</v>
      </c>
    </row>
    <row r="8" spans="1:108" ht="12" hidden="1" customHeight="1" x14ac:dyDescent="0.4">
      <c r="B8" s="3"/>
      <c r="C8" s="3"/>
      <c r="D8" s="4" t="s">
        <v>2013</v>
      </c>
      <c r="E8" s="250" t="s">
        <v>2109</v>
      </c>
      <c r="F8" s="239" t="s">
        <v>1970</v>
      </c>
    </row>
    <row r="9" spans="1:108" hidden="1" x14ac:dyDescent="0.4">
      <c r="B9" s="3"/>
      <c r="C9" s="3"/>
      <c r="D9" s="4" t="s">
        <v>1477</v>
      </c>
      <c r="E9" s="250" t="s">
        <v>2110</v>
      </c>
      <c r="F9" s="239" t="s">
        <v>2025</v>
      </c>
    </row>
    <row r="10" spans="1:108" hidden="1" x14ac:dyDescent="0.4">
      <c r="B10" s="3"/>
      <c r="C10" s="3"/>
      <c r="D10" s="4" t="s">
        <v>1478</v>
      </c>
      <c r="E10" s="250" t="s">
        <v>2111</v>
      </c>
      <c r="F10" s="239" t="s">
        <v>1972</v>
      </c>
    </row>
    <row r="11" spans="1:108" ht="12" hidden="1" customHeight="1" x14ac:dyDescent="0.4">
      <c r="B11" s="3"/>
      <c r="C11" s="3"/>
      <c r="D11" s="4" t="s">
        <v>1480</v>
      </c>
      <c r="E11" s="21"/>
      <c r="F11" s="239" t="s">
        <v>2026</v>
      </c>
    </row>
    <row r="12" spans="1:108" ht="12" hidden="1" customHeight="1" x14ac:dyDescent="0.4">
      <c r="B12" s="3"/>
      <c r="C12" s="3"/>
      <c r="D12" s="4" t="s">
        <v>1482</v>
      </c>
      <c r="E12" s="21"/>
      <c r="F12" s="239" t="s">
        <v>759</v>
      </c>
    </row>
    <row r="13" spans="1:108" ht="12" hidden="1" customHeight="1" x14ac:dyDescent="0.4">
      <c r="B13" s="3"/>
      <c r="C13" s="3"/>
      <c r="D13" s="4" t="s">
        <v>1484</v>
      </c>
      <c r="E13" s="21"/>
      <c r="F13" s="239" t="s">
        <v>1107</v>
      </c>
    </row>
    <row r="14" spans="1:108" ht="12" hidden="1" customHeight="1" x14ac:dyDescent="0.4">
      <c r="B14" s="3"/>
      <c r="C14" s="3"/>
      <c r="E14" s="21"/>
      <c r="F14" s="239" t="s">
        <v>622</v>
      </c>
    </row>
    <row r="15" spans="1:108" ht="12" hidden="1" customHeight="1" x14ac:dyDescent="0.4">
      <c r="B15" s="3"/>
      <c r="C15" s="3"/>
      <c r="E15" s="21"/>
      <c r="F15" s="239" t="s">
        <v>2070</v>
      </c>
    </row>
    <row r="16" spans="1:108" ht="12" hidden="1" customHeight="1" x14ac:dyDescent="0.4">
      <c r="B16" s="3"/>
      <c r="C16" s="3"/>
      <c r="E16" s="21"/>
      <c r="F16" s="239" t="s">
        <v>2113</v>
      </c>
    </row>
    <row r="17" spans="1:111" ht="12" hidden="1" customHeight="1" x14ac:dyDescent="0.4">
      <c r="B17" s="3"/>
      <c r="C17" s="3"/>
      <c r="E17" s="21"/>
      <c r="F17" s="239" t="s">
        <v>1626</v>
      </c>
    </row>
    <row r="18" spans="1:111" ht="12" hidden="1" customHeight="1" x14ac:dyDescent="0.4">
      <c r="B18" s="3"/>
      <c r="C18" s="3"/>
      <c r="E18" s="21"/>
      <c r="F18" s="239" t="s">
        <v>525</v>
      </c>
    </row>
    <row r="19" spans="1:111" ht="12" hidden="1" customHeight="1" x14ac:dyDescent="0.4">
      <c r="B19" s="3"/>
      <c r="C19" s="3"/>
      <c r="E19" s="21"/>
      <c r="F19" s="239" t="s">
        <v>1627</v>
      </c>
    </row>
    <row r="20" spans="1:111" ht="12" hidden="1" customHeight="1" x14ac:dyDescent="0.4">
      <c r="B20" s="3"/>
      <c r="C20" s="3"/>
      <c r="E20" s="21"/>
      <c r="F20" s="239" t="s">
        <v>1646</v>
      </c>
    </row>
    <row r="21" spans="1:111" ht="12" hidden="1" customHeight="1" x14ac:dyDescent="0.4">
      <c r="B21" s="3"/>
      <c r="C21" s="3"/>
      <c r="E21" s="21"/>
      <c r="F21" s="239" t="s">
        <v>916</v>
      </c>
    </row>
    <row r="22" spans="1:111" ht="12" hidden="1" customHeight="1" x14ac:dyDescent="0.4">
      <c r="B22" s="3"/>
      <c r="C22" s="3"/>
      <c r="E22" s="21"/>
      <c r="F22" s="239" t="s">
        <v>2071</v>
      </c>
    </row>
    <row r="23" spans="1:111" ht="12" hidden="1" customHeight="1" x14ac:dyDescent="0.4">
      <c r="B23" s="3"/>
      <c r="C23" s="3"/>
      <c r="E23" s="21"/>
      <c r="F23" s="239" t="s">
        <v>2038</v>
      </c>
    </row>
    <row r="24" spans="1:111" ht="12" hidden="1" customHeight="1" x14ac:dyDescent="0.4">
      <c r="B24" s="3"/>
      <c r="C24" s="3"/>
      <c r="E24" s="21"/>
      <c r="F24" s="239" t="s">
        <v>2040</v>
      </c>
    </row>
    <row r="25" spans="1:111" s="9" customFormat="1" ht="21.75" customHeight="1" x14ac:dyDescent="0.4">
      <c r="A25" s="1196" t="s">
        <v>1511</v>
      </c>
      <c r="B25" s="1189" t="s">
        <v>1673</v>
      </c>
      <c r="C25" s="1190"/>
      <c r="D25" s="1188" t="s">
        <v>2844</v>
      </c>
      <c r="E25" s="1187" t="s">
        <v>1493</v>
      </c>
      <c r="F25" s="1187"/>
      <c r="G25" s="1196" t="s">
        <v>2845</v>
      </c>
      <c r="H25" s="1196" t="s">
        <v>1512</v>
      </c>
      <c r="I25" s="1187" t="s">
        <v>1513</v>
      </c>
      <c r="J25" s="1187"/>
      <c r="K25" s="1187"/>
      <c r="L25" s="1187"/>
      <c r="M25" s="1187"/>
      <c r="N25" s="1187"/>
      <c r="O25" s="1187"/>
      <c r="P25" s="1187"/>
      <c r="Q25" s="1187"/>
      <c r="R25" s="1187"/>
      <c r="S25" s="1187"/>
      <c r="T25" s="1187"/>
      <c r="U25" s="1187"/>
      <c r="V25" s="1187"/>
      <c r="W25" s="1187"/>
      <c r="X25" s="1187"/>
      <c r="Y25" s="1187"/>
      <c r="Z25" s="1187"/>
      <c r="AA25" s="3"/>
      <c r="AB25" s="3"/>
      <c r="AC25" s="3"/>
      <c r="AD25" s="3"/>
      <c r="AE25" s="3"/>
      <c r="AF25" s="3"/>
      <c r="AG25" s="3"/>
      <c r="AH25" s="3"/>
      <c r="AI25" s="3"/>
      <c r="AJ25" s="3"/>
      <c r="AK25" s="3"/>
      <c r="AL25" s="3"/>
      <c r="AM25" s="3"/>
      <c r="AN25" s="3"/>
      <c r="AO25" s="10"/>
      <c r="AP25" s="10"/>
      <c r="AQ25" s="10"/>
      <c r="AR25" s="10"/>
      <c r="AS25" s="10"/>
      <c r="AT25" s="10"/>
      <c r="AU25" s="10"/>
      <c r="AV25" s="597"/>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196"/>
      <c r="B26" s="1189"/>
      <c r="C26" s="1190"/>
      <c r="D26" s="1188"/>
      <c r="E26" s="1179" t="s">
        <v>1514</v>
      </c>
      <c r="F26" s="1179" t="s">
        <v>1504</v>
      </c>
      <c r="G26" s="1196"/>
      <c r="H26" s="1196"/>
      <c r="I26" s="1179" t="s">
        <v>2788</v>
      </c>
      <c r="J26" s="1179"/>
      <c r="K26" s="1179"/>
      <c r="L26" s="1179"/>
      <c r="M26" s="1179"/>
      <c r="N26" s="1179"/>
      <c r="O26" s="1179" t="s">
        <v>2061</v>
      </c>
      <c r="P26" s="1179"/>
      <c r="Q26" s="1179"/>
      <c r="R26" s="1179"/>
      <c r="S26" s="1179"/>
      <c r="T26" s="1178" t="s">
        <v>1914</v>
      </c>
      <c r="U26" s="1178" t="s">
        <v>1915</v>
      </c>
      <c r="V26" s="1179" t="s">
        <v>2072</v>
      </c>
      <c r="W26" s="1179"/>
      <c r="X26" s="1179"/>
      <c r="Y26" s="1179"/>
      <c r="Z26" s="1178" t="s">
        <v>1920</v>
      </c>
      <c r="AA26" s="5"/>
      <c r="AB26" s="5"/>
      <c r="AC26" s="5"/>
      <c r="AD26" s="5"/>
      <c r="AE26" s="5"/>
      <c r="AF26" s="5"/>
      <c r="AG26" s="5"/>
      <c r="AH26" s="5"/>
      <c r="AI26" s="5"/>
      <c r="AJ26" s="5"/>
      <c r="AK26" s="5"/>
      <c r="AL26" s="5"/>
      <c r="AM26" s="5"/>
      <c r="AN26" s="5"/>
      <c r="AO26" s="597"/>
      <c r="AP26" s="597"/>
      <c r="AQ26" s="597"/>
      <c r="AR26" s="597"/>
      <c r="AS26" s="597"/>
      <c r="AT26" s="597"/>
      <c r="AU26" s="597"/>
      <c r="AV26" s="597"/>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03"/>
      <c r="DB26" s="604"/>
      <c r="DC26" s="604"/>
      <c r="DD26" s="10"/>
      <c r="DE26" s="10"/>
      <c r="DF26" s="10"/>
      <c r="DG26" s="10"/>
    </row>
    <row r="27" spans="1:111" s="9" customFormat="1" ht="24.75" customHeight="1" x14ac:dyDescent="0.4">
      <c r="A27" s="1196"/>
      <c r="B27" s="1189"/>
      <c r="C27" s="1190"/>
      <c r="D27" s="1188"/>
      <c r="E27" s="1179"/>
      <c r="F27" s="1179"/>
      <c r="G27" s="1196"/>
      <c r="H27" s="1196"/>
      <c r="I27" s="1179"/>
      <c r="J27" s="1179"/>
      <c r="K27" s="1179"/>
      <c r="L27" s="1179"/>
      <c r="M27" s="1179"/>
      <c r="N27" s="1179"/>
      <c r="O27" s="1179" t="s">
        <v>2754</v>
      </c>
      <c r="P27" s="1179"/>
      <c r="Q27" s="1179"/>
      <c r="R27" s="1179"/>
      <c r="S27" s="1179"/>
      <c r="T27" s="1178"/>
      <c r="U27" s="1178"/>
      <c r="V27" s="1179"/>
      <c r="W27" s="1179"/>
      <c r="X27" s="1179"/>
      <c r="Y27" s="1179"/>
      <c r="Z27" s="1178"/>
      <c r="AA27" s="5"/>
      <c r="AB27" s="5"/>
      <c r="AC27" s="5"/>
      <c r="AD27" s="5"/>
      <c r="AE27" s="5"/>
      <c r="AF27" s="5"/>
      <c r="AG27" s="5"/>
      <c r="AH27" s="5"/>
      <c r="AI27" s="5"/>
      <c r="AJ27" s="5"/>
      <c r="AK27" s="5"/>
      <c r="AL27" s="5"/>
      <c r="AM27" s="5"/>
      <c r="AN27" s="5"/>
      <c r="AO27" s="597"/>
      <c r="AP27" s="597"/>
      <c r="AQ27" s="597"/>
      <c r="AR27" s="597"/>
      <c r="AS27" s="597"/>
      <c r="AT27" s="597"/>
      <c r="AU27" s="597"/>
      <c r="AV27" s="597"/>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03"/>
      <c r="DB27" s="604"/>
      <c r="DC27" s="604"/>
      <c r="DD27" s="10"/>
      <c r="DE27" s="10"/>
      <c r="DF27" s="10"/>
      <c r="DG27" s="10"/>
    </row>
    <row r="28" spans="1:111" s="9" customFormat="1" ht="135" customHeight="1" x14ac:dyDescent="0.4">
      <c r="A28" s="1196"/>
      <c r="B28" s="1190"/>
      <c r="C28" s="1190"/>
      <c r="D28" s="1188"/>
      <c r="E28" s="1179"/>
      <c r="F28" s="1179"/>
      <c r="G28" s="1196"/>
      <c r="H28" s="1196"/>
      <c r="I28" s="23" t="s">
        <v>2749</v>
      </c>
      <c r="J28" s="23" t="s">
        <v>2750</v>
      </c>
      <c r="K28" s="23" t="s">
        <v>2751</v>
      </c>
      <c r="L28" s="23" t="s">
        <v>2752</v>
      </c>
      <c r="M28" s="23" t="s">
        <v>2753</v>
      </c>
      <c r="N28" s="703" t="s">
        <v>1515</v>
      </c>
      <c r="O28" s="703" t="s">
        <v>2056</v>
      </c>
      <c r="P28" s="703" t="s">
        <v>2057</v>
      </c>
      <c r="Q28" s="703" t="s">
        <v>2058</v>
      </c>
      <c r="R28" s="703" t="s">
        <v>2059</v>
      </c>
      <c r="S28" s="703" t="s">
        <v>2060</v>
      </c>
      <c r="T28" s="23" t="s">
        <v>2789</v>
      </c>
      <c r="U28" s="23" t="s">
        <v>2062</v>
      </c>
      <c r="V28" s="703" t="s">
        <v>1916</v>
      </c>
      <c r="W28" s="23" t="s">
        <v>1917</v>
      </c>
      <c r="X28" s="23" t="s">
        <v>1918</v>
      </c>
      <c r="Y28" s="23" t="s">
        <v>1919</v>
      </c>
      <c r="Z28" s="23" t="s">
        <v>2262</v>
      </c>
      <c r="AO28" s="10"/>
      <c r="AP28" s="10"/>
      <c r="AQ28" s="10"/>
      <c r="AR28" s="10"/>
      <c r="AS28" s="10"/>
      <c r="AT28" s="10"/>
      <c r="AU28" s="10"/>
      <c r="AV28" s="598"/>
      <c r="AW28" s="10"/>
      <c r="AX28" s="10"/>
      <c r="AY28" s="10"/>
      <c r="AZ28" s="10"/>
      <c r="DD28" s="10"/>
      <c r="DE28" s="10"/>
      <c r="DF28" s="10"/>
      <c r="DG28" s="10"/>
    </row>
    <row r="29" spans="1:111" s="19" customFormat="1" x14ac:dyDescent="0.4">
      <c r="A29" s="19">
        <v>1</v>
      </c>
      <c r="B29" s="17"/>
      <c r="C29" s="17"/>
      <c r="E29" s="18"/>
      <c r="F29" s="18"/>
      <c r="T29" s="754"/>
      <c r="AX29" s="605"/>
      <c r="AY29" s="605"/>
    </row>
    <row r="30" spans="1:111" s="19" customFormat="1" x14ac:dyDescent="0.4">
      <c r="A30" s="19">
        <v>2</v>
      </c>
      <c r="B30" s="17"/>
      <c r="C30" s="17"/>
      <c r="E30" s="18"/>
      <c r="F30" s="18"/>
      <c r="T30" s="754"/>
      <c r="AX30" s="606"/>
      <c r="AY30" s="606"/>
    </row>
    <row r="31" spans="1:111" s="19" customFormat="1" x14ac:dyDescent="0.4">
      <c r="A31" s="19">
        <v>3</v>
      </c>
      <c r="B31" s="17"/>
      <c r="C31" s="17"/>
      <c r="E31" s="18"/>
      <c r="F31" s="18"/>
      <c r="T31" s="754"/>
      <c r="AX31" s="606"/>
      <c r="AY31" s="606"/>
    </row>
    <row r="32" spans="1:111" s="19" customFormat="1" x14ac:dyDescent="0.4">
      <c r="A32" s="19">
        <v>4</v>
      </c>
      <c r="B32" s="17"/>
      <c r="C32" s="17"/>
      <c r="E32" s="18"/>
      <c r="F32" s="18"/>
      <c r="T32" s="754"/>
      <c r="AX32" s="606"/>
      <c r="AY32" s="606"/>
    </row>
    <row r="33" spans="1:51" s="19" customFormat="1" x14ac:dyDescent="0.4">
      <c r="A33" s="19">
        <v>5</v>
      </c>
      <c r="B33" s="17"/>
      <c r="C33" s="17"/>
      <c r="E33" s="18"/>
      <c r="F33" s="18"/>
      <c r="T33" s="754"/>
      <c r="AX33" s="606"/>
      <c r="AY33" s="606"/>
    </row>
    <row r="34" spans="1:51" s="19" customFormat="1" x14ac:dyDescent="0.4">
      <c r="A34" s="19">
        <v>6</v>
      </c>
      <c r="B34" s="17"/>
      <c r="C34" s="17"/>
      <c r="E34" s="18"/>
      <c r="F34" s="18"/>
      <c r="T34" s="754"/>
      <c r="AX34" s="606"/>
      <c r="AY34" s="606"/>
    </row>
    <row r="35" spans="1:51" s="19" customFormat="1" x14ac:dyDescent="0.4">
      <c r="A35" s="19">
        <v>7</v>
      </c>
      <c r="B35" s="17"/>
      <c r="C35" s="17"/>
      <c r="E35" s="18"/>
      <c r="F35" s="18"/>
      <c r="T35" s="754"/>
      <c r="AX35" s="606"/>
      <c r="AY35" s="606"/>
    </row>
    <row r="36" spans="1:51" s="19" customFormat="1" x14ac:dyDescent="0.4">
      <c r="A36" s="19">
        <v>8</v>
      </c>
      <c r="B36" s="17"/>
      <c r="C36" s="17"/>
      <c r="E36" s="18"/>
      <c r="F36" s="18"/>
      <c r="T36" s="754"/>
      <c r="AX36" s="606"/>
      <c r="AY36" s="606"/>
    </row>
    <row r="37" spans="1:51" s="19" customFormat="1" x14ac:dyDescent="0.4">
      <c r="A37" s="19">
        <v>9</v>
      </c>
      <c r="B37" s="17"/>
      <c r="C37" s="17"/>
      <c r="E37" s="18"/>
      <c r="F37" s="18"/>
      <c r="T37" s="754"/>
      <c r="AX37" s="606"/>
      <c r="AY37" s="606"/>
    </row>
    <row r="38" spans="1:51" s="19" customFormat="1" x14ac:dyDescent="0.4">
      <c r="A38" s="19">
        <v>10</v>
      </c>
      <c r="B38" s="17"/>
      <c r="C38" s="17"/>
      <c r="E38" s="18"/>
      <c r="F38" s="18"/>
      <c r="T38" s="754"/>
      <c r="AX38" s="606"/>
      <c r="AY38" s="606"/>
    </row>
    <row r="39" spans="1:51" s="19" customFormat="1" x14ac:dyDescent="0.4">
      <c r="A39" s="19">
        <v>11</v>
      </c>
      <c r="B39" s="17"/>
      <c r="C39" s="17"/>
      <c r="E39" s="18"/>
      <c r="F39" s="18"/>
      <c r="T39" s="754"/>
    </row>
    <row r="40" spans="1:51" s="19" customFormat="1" x14ac:dyDescent="0.4">
      <c r="A40" s="19">
        <v>12</v>
      </c>
      <c r="B40" s="17"/>
      <c r="C40" s="17"/>
      <c r="E40" s="18"/>
      <c r="F40" s="18"/>
      <c r="T40" s="754"/>
    </row>
    <row r="41" spans="1:51" s="19" customFormat="1" x14ac:dyDescent="0.4">
      <c r="A41" s="19">
        <v>13</v>
      </c>
      <c r="B41" s="17"/>
      <c r="C41" s="17"/>
      <c r="E41" s="18"/>
      <c r="F41" s="18"/>
      <c r="T41" s="754"/>
    </row>
    <row r="42" spans="1:51" s="19" customFormat="1" x14ac:dyDescent="0.4">
      <c r="A42" s="19">
        <v>14</v>
      </c>
      <c r="B42" s="17"/>
      <c r="C42" s="17"/>
      <c r="E42" s="18"/>
      <c r="F42" s="18"/>
      <c r="T42" s="754"/>
    </row>
    <row r="43" spans="1:51" s="19" customFormat="1" x14ac:dyDescent="0.4">
      <c r="A43" s="19">
        <v>15</v>
      </c>
      <c r="B43" s="17"/>
      <c r="C43" s="17"/>
      <c r="E43" s="18"/>
      <c r="F43" s="18"/>
      <c r="T43" s="754"/>
    </row>
    <row r="44" spans="1:51" s="19" customFormat="1" x14ac:dyDescent="0.4">
      <c r="A44" s="19">
        <v>16</v>
      </c>
      <c r="B44" s="17"/>
      <c r="C44" s="17"/>
      <c r="E44" s="18"/>
      <c r="F44" s="18"/>
      <c r="T44" s="754"/>
    </row>
    <row r="45" spans="1:51" s="19" customFormat="1" x14ac:dyDescent="0.4">
      <c r="A45" s="19">
        <v>17</v>
      </c>
      <c r="B45" s="17"/>
      <c r="C45" s="17"/>
      <c r="E45" s="18"/>
      <c r="F45" s="18"/>
      <c r="T45" s="754"/>
    </row>
    <row r="46" spans="1:51" s="19" customFormat="1" x14ac:dyDescent="0.4">
      <c r="A46" s="19">
        <v>18</v>
      </c>
      <c r="B46" s="17"/>
      <c r="C46" s="17"/>
      <c r="E46" s="18"/>
      <c r="F46" s="18"/>
      <c r="T46" s="754"/>
    </row>
    <row r="47" spans="1:51" s="19" customFormat="1" x14ac:dyDescent="0.4">
      <c r="A47" s="19">
        <v>19</v>
      </c>
      <c r="B47" s="17"/>
      <c r="C47" s="17"/>
      <c r="E47" s="18"/>
      <c r="F47" s="18"/>
      <c r="T47" s="754"/>
    </row>
    <row r="48" spans="1:51" s="19" customFormat="1" x14ac:dyDescent="0.4">
      <c r="A48" s="19">
        <v>20</v>
      </c>
      <c r="B48" s="17"/>
      <c r="C48" s="17"/>
      <c r="E48" s="18"/>
      <c r="F48" s="18"/>
      <c r="T48" s="754"/>
    </row>
    <row r="49" spans="1:20" s="19" customFormat="1" x14ac:dyDescent="0.4">
      <c r="A49" s="19">
        <v>21</v>
      </c>
      <c r="B49" s="17"/>
      <c r="C49" s="17"/>
      <c r="E49" s="18"/>
      <c r="F49" s="18"/>
      <c r="T49" s="754"/>
    </row>
    <row r="50" spans="1:20" s="19" customFormat="1" x14ac:dyDescent="0.4">
      <c r="A50" s="19">
        <v>22</v>
      </c>
      <c r="B50" s="17"/>
      <c r="C50" s="17"/>
      <c r="E50" s="18"/>
      <c r="F50" s="18"/>
      <c r="T50" s="754"/>
    </row>
    <row r="51" spans="1:20" s="19" customFormat="1" x14ac:dyDescent="0.4">
      <c r="A51" s="19">
        <v>23</v>
      </c>
      <c r="B51" s="17"/>
      <c r="C51" s="17"/>
      <c r="E51" s="18"/>
      <c r="F51" s="18"/>
      <c r="T51" s="754"/>
    </row>
    <row r="52" spans="1:20" s="19" customFormat="1" x14ac:dyDescent="0.4">
      <c r="A52" s="19">
        <v>24</v>
      </c>
      <c r="B52" s="17"/>
      <c r="C52" s="17"/>
      <c r="E52" s="18"/>
      <c r="F52" s="18"/>
      <c r="T52" s="754"/>
    </row>
    <row r="53" spans="1:20" s="19" customFormat="1" x14ac:dyDescent="0.4">
      <c r="A53" s="19">
        <v>25</v>
      </c>
      <c r="B53" s="17"/>
      <c r="C53" s="17"/>
      <c r="E53" s="18"/>
      <c r="F53" s="18"/>
      <c r="T53" s="754"/>
    </row>
    <row r="54" spans="1:20" s="19" customFormat="1" x14ac:dyDescent="0.4">
      <c r="A54" s="19">
        <v>26</v>
      </c>
      <c r="B54" s="17"/>
      <c r="C54" s="17"/>
      <c r="E54" s="18"/>
      <c r="F54" s="18"/>
      <c r="T54" s="754"/>
    </row>
    <row r="55" spans="1:20" s="19" customFormat="1" x14ac:dyDescent="0.4">
      <c r="A55" s="19">
        <v>27</v>
      </c>
      <c r="B55" s="17"/>
      <c r="C55" s="17"/>
      <c r="E55" s="18"/>
      <c r="F55" s="18"/>
      <c r="T55" s="754"/>
    </row>
    <row r="56" spans="1:20" s="19" customFormat="1" x14ac:dyDescent="0.4">
      <c r="A56" s="19">
        <v>28</v>
      </c>
      <c r="B56" s="17"/>
      <c r="C56" s="17"/>
      <c r="E56" s="18"/>
      <c r="F56" s="18"/>
      <c r="T56" s="754"/>
    </row>
    <row r="57" spans="1:20" s="19" customFormat="1" x14ac:dyDescent="0.4">
      <c r="A57" s="19">
        <v>29</v>
      </c>
      <c r="B57" s="17"/>
      <c r="C57" s="17"/>
      <c r="E57" s="18"/>
      <c r="F57" s="18"/>
      <c r="T57" s="754"/>
    </row>
    <row r="58" spans="1:20" s="19" customFormat="1" x14ac:dyDescent="0.4">
      <c r="A58" s="19">
        <v>30</v>
      </c>
      <c r="B58" s="17"/>
      <c r="C58" s="17"/>
      <c r="E58" s="18"/>
      <c r="F58" s="18"/>
      <c r="T58" s="754"/>
    </row>
    <row r="59" spans="1:20" s="19" customFormat="1" x14ac:dyDescent="0.4">
      <c r="A59" s="19">
        <v>31</v>
      </c>
      <c r="B59" s="17"/>
      <c r="C59" s="17"/>
      <c r="E59" s="18"/>
      <c r="F59" s="18"/>
      <c r="T59" s="754"/>
    </row>
    <row r="60" spans="1:20" s="19" customFormat="1" x14ac:dyDescent="0.4">
      <c r="A60" s="19">
        <v>32</v>
      </c>
      <c r="B60" s="17"/>
      <c r="C60" s="17"/>
      <c r="E60" s="18"/>
      <c r="F60" s="18"/>
      <c r="T60" s="754"/>
    </row>
    <row r="61" spans="1:20" s="19" customFormat="1" x14ac:dyDescent="0.4">
      <c r="A61" s="19">
        <v>33</v>
      </c>
      <c r="B61" s="17"/>
      <c r="C61" s="17"/>
      <c r="E61" s="18"/>
      <c r="F61" s="18"/>
      <c r="T61" s="754"/>
    </row>
    <row r="62" spans="1:20" s="19" customFormat="1" x14ac:dyDescent="0.4">
      <c r="A62" s="19">
        <v>34</v>
      </c>
      <c r="B62" s="17"/>
      <c r="C62" s="17"/>
      <c r="E62" s="18"/>
      <c r="F62" s="18"/>
      <c r="T62" s="754"/>
    </row>
    <row r="63" spans="1:20" s="19" customFormat="1" x14ac:dyDescent="0.4">
      <c r="A63" s="19">
        <v>35</v>
      </c>
      <c r="B63" s="17"/>
      <c r="C63" s="17"/>
      <c r="E63" s="18"/>
      <c r="F63" s="18"/>
      <c r="T63" s="754"/>
    </row>
    <row r="64" spans="1:20" s="19" customFormat="1" x14ac:dyDescent="0.4">
      <c r="A64" s="19">
        <v>36</v>
      </c>
      <c r="B64" s="17"/>
      <c r="C64" s="17"/>
      <c r="E64" s="18"/>
      <c r="F64" s="18"/>
      <c r="T64" s="754"/>
    </row>
    <row r="65" spans="1:20" s="19" customFormat="1" x14ac:dyDescent="0.4">
      <c r="A65" s="19">
        <v>37</v>
      </c>
      <c r="B65" s="17"/>
      <c r="C65" s="17"/>
      <c r="E65" s="18"/>
      <c r="F65" s="18"/>
      <c r="T65" s="754"/>
    </row>
    <row r="66" spans="1:20" s="19" customFormat="1" x14ac:dyDescent="0.4">
      <c r="A66" s="19">
        <v>38</v>
      </c>
      <c r="B66" s="17"/>
      <c r="C66" s="17"/>
      <c r="E66" s="18"/>
      <c r="F66" s="18"/>
      <c r="T66" s="754"/>
    </row>
    <row r="67" spans="1:20" s="19" customFormat="1" x14ac:dyDescent="0.4">
      <c r="A67" s="19">
        <v>39</v>
      </c>
      <c r="B67" s="17"/>
      <c r="C67" s="17"/>
      <c r="E67" s="18"/>
      <c r="F67" s="18"/>
      <c r="T67" s="754"/>
    </row>
    <row r="68" spans="1:20" s="19" customFormat="1" x14ac:dyDescent="0.4">
      <c r="A68" s="19">
        <v>40</v>
      </c>
      <c r="B68" s="17"/>
      <c r="C68" s="17"/>
      <c r="E68" s="18"/>
      <c r="F68" s="18"/>
      <c r="T68" s="754"/>
    </row>
    <row r="69" spans="1:20" s="19" customFormat="1" x14ac:dyDescent="0.4">
      <c r="A69" s="19">
        <v>41</v>
      </c>
      <c r="B69" s="17"/>
      <c r="C69" s="17"/>
      <c r="E69" s="18"/>
      <c r="F69" s="18"/>
      <c r="T69" s="754"/>
    </row>
    <row r="70" spans="1:20" s="19" customFormat="1" x14ac:dyDescent="0.4">
      <c r="A70" s="19">
        <v>42</v>
      </c>
      <c r="B70" s="17"/>
      <c r="C70" s="17"/>
      <c r="E70" s="18"/>
      <c r="F70" s="18"/>
      <c r="T70" s="754"/>
    </row>
    <row r="71" spans="1:20" s="19" customFormat="1" x14ac:dyDescent="0.4">
      <c r="A71" s="19">
        <v>43</v>
      </c>
      <c r="B71" s="17"/>
      <c r="C71" s="17"/>
      <c r="E71" s="18"/>
      <c r="F71" s="18"/>
      <c r="T71" s="754"/>
    </row>
    <row r="72" spans="1:20" s="19" customFormat="1" x14ac:dyDescent="0.4">
      <c r="A72" s="19">
        <v>44</v>
      </c>
      <c r="B72" s="17"/>
      <c r="C72" s="17"/>
      <c r="E72" s="18"/>
      <c r="F72" s="18"/>
      <c r="T72" s="754"/>
    </row>
    <row r="73" spans="1:20" s="19" customFormat="1" x14ac:dyDescent="0.4">
      <c r="A73" s="19">
        <v>45</v>
      </c>
      <c r="B73" s="17"/>
      <c r="C73" s="17"/>
      <c r="E73" s="18"/>
      <c r="F73" s="18"/>
      <c r="T73" s="754"/>
    </row>
    <row r="74" spans="1:20" s="19" customFormat="1" x14ac:dyDescent="0.4">
      <c r="A74" s="19">
        <v>46</v>
      </c>
      <c r="B74" s="17"/>
      <c r="C74" s="17"/>
      <c r="E74" s="18"/>
      <c r="F74" s="18"/>
      <c r="T74" s="754"/>
    </row>
    <row r="75" spans="1:20" s="19" customFormat="1" x14ac:dyDescent="0.4">
      <c r="A75" s="19">
        <v>47</v>
      </c>
      <c r="B75" s="17"/>
      <c r="C75" s="17"/>
      <c r="E75" s="18"/>
      <c r="F75" s="18"/>
      <c r="T75" s="754"/>
    </row>
    <row r="76" spans="1:20" s="19" customFormat="1" x14ac:dyDescent="0.4">
      <c r="A76" s="19">
        <v>48</v>
      </c>
      <c r="B76" s="17"/>
      <c r="C76" s="17"/>
      <c r="E76" s="18"/>
      <c r="F76" s="18"/>
      <c r="T76" s="754"/>
    </row>
    <row r="77" spans="1:20" s="19" customFormat="1" x14ac:dyDescent="0.4">
      <c r="A77" s="19">
        <v>49</v>
      </c>
      <c r="B77" s="17"/>
      <c r="C77" s="17"/>
      <c r="E77" s="18"/>
      <c r="F77" s="18"/>
      <c r="T77" s="754"/>
    </row>
    <row r="78" spans="1:20" s="19" customFormat="1" x14ac:dyDescent="0.4">
      <c r="A78" s="19">
        <v>50</v>
      </c>
      <c r="B78" s="17"/>
      <c r="C78" s="17"/>
      <c r="E78" s="18"/>
      <c r="F78" s="18"/>
      <c r="T78" s="754"/>
    </row>
    <row r="79" spans="1:20" s="19" customFormat="1" x14ac:dyDescent="0.4">
      <c r="A79" s="19">
        <v>51</v>
      </c>
      <c r="B79" s="17"/>
      <c r="C79" s="17"/>
      <c r="E79" s="18"/>
      <c r="F79" s="18"/>
      <c r="T79" s="754"/>
    </row>
    <row r="80" spans="1:20" s="19" customFormat="1" x14ac:dyDescent="0.4">
      <c r="A80" s="19">
        <v>52</v>
      </c>
      <c r="B80" s="17"/>
      <c r="C80" s="17"/>
      <c r="E80" s="18"/>
      <c r="F80" s="18"/>
      <c r="T80" s="754"/>
    </row>
    <row r="81" spans="1:20" s="19" customFormat="1" x14ac:dyDescent="0.4">
      <c r="A81" s="19">
        <v>53</v>
      </c>
      <c r="B81" s="17"/>
      <c r="C81" s="17"/>
      <c r="E81" s="18"/>
      <c r="F81" s="18"/>
      <c r="T81" s="754"/>
    </row>
    <row r="82" spans="1:20" s="19" customFormat="1" x14ac:dyDescent="0.4">
      <c r="A82" s="19">
        <v>54</v>
      </c>
      <c r="B82" s="17"/>
      <c r="C82" s="17"/>
      <c r="E82" s="18"/>
      <c r="F82" s="18"/>
      <c r="T82" s="754"/>
    </row>
    <row r="83" spans="1:20" s="19" customFormat="1" x14ac:dyDescent="0.4">
      <c r="A83" s="19">
        <v>55</v>
      </c>
      <c r="B83" s="17"/>
      <c r="C83" s="17"/>
      <c r="E83" s="18"/>
      <c r="F83" s="18"/>
      <c r="T83" s="754"/>
    </row>
    <row r="84" spans="1:20" s="19" customFormat="1" x14ac:dyDescent="0.4">
      <c r="A84" s="19">
        <v>56</v>
      </c>
      <c r="B84" s="17"/>
      <c r="C84" s="17"/>
      <c r="E84" s="18"/>
      <c r="F84" s="18"/>
      <c r="T84" s="754"/>
    </row>
    <row r="85" spans="1:20" s="19" customFormat="1" x14ac:dyDescent="0.4">
      <c r="A85" s="19">
        <v>57</v>
      </c>
      <c r="B85" s="17"/>
      <c r="C85" s="17"/>
      <c r="E85" s="18"/>
      <c r="F85" s="18"/>
      <c r="T85" s="754"/>
    </row>
    <row r="86" spans="1:20" s="19" customFormat="1" x14ac:dyDescent="0.4">
      <c r="A86" s="19">
        <v>58</v>
      </c>
      <c r="B86" s="17"/>
      <c r="C86" s="17"/>
      <c r="E86" s="18"/>
      <c r="F86" s="18"/>
      <c r="T86" s="754"/>
    </row>
    <row r="87" spans="1:20" s="19" customFormat="1" x14ac:dyDescent="0.4">
      <c r="A87" s="19">
        <v>59</v>
      </c>
      <c r="B87" s="17"/>
      <c r="C87" s="17"/>
      <c r="E87" s="18"/>
      <c r="F87" s="18"/>
      <c r="T87" s="754"/>
    </row>
    <row r="88" spans="1:20" s="19" customFormat="1" x14ac:dyDescent="0.4">
      <c r="A88" s="19">
        <v>60</v>
      </c>
      <c r="B88" s="17"/>
      <c r="C88" s="17"/>
      <c r="E88" s="18"/>
      <c r="F88" s="18"/>
      <c r="T88" s="754"/>
    </row>
    <row r="89" spans="1:20" s="19" customFormat="1" x14ac:dyDescent="0.4">
      <c r="A89" s="19">
        <v>61</v>
      </c>
      <c r="B89" s="17"/>
      <c r="C89" s="17"/>
      <c r="E89" s="18"/>
      <c r="F89" s="18"/>
      <c r="T89" s="754"/>
    </row>
    <row r="90" spans="1:20" s="19" customFormat="1" x14ac:dyDescent="0.4">
      <c r="A90" s="19">
        <v>62</v>
      </c>
      <c r="B90" s="17"/>
      <c r="C90" s="17"/>
      <c r="E90" s="18"/>
      <c r="F90" s="18"/>
      <c r="T90" s="754"/>
    </row>
    <row r="91" spans="1:20" s="19" customFormat="1" x14ac:dyDescent="0.4">
      <c r="A91" s="19">
        <v>63</v>
      </c>
      <c r="B91" s="17"/>
      <c r="C91" s="17"/>
      <c r="E91" s="18"/>
      <c r="F91" s="18"/>
      <c r="T91" s="754"/>
    </row>
    <row r="92" spans="1:20" s="19" customFormat="1" x14ac:dyDescent="0.4">
      <c r="A92" s="19">
        <v>64</v>
      </c>
      <c r="B92" s="17"/>
      <c r="C92" s="17"/>
      <c r="E92" s="18"/>
      <c r="F92" s="18"/>
      <c r="T92" s="754"/>
    </row>
    <row r="93" spans="1:20" s="19" customFormat="1" x14ac:dyDescent="0.4">
      <c r="A93" s="19">
        <v>65</v>
      </c>
      <c r="B93" s="17"/>
      <c r="C93" s="17"/>
      <c r="E93" s="18"/>
      <c r="F93" s="18"/>
      <c r="T93" s="754"/>
    </row>
    <row r="94" spans="1:20" s="19" customFormat="1" x14ac:dyDescent="0.4">
      <c r="A94" s="19">
        <v>66</v>
      </c>
      <c r="B94" s="17"/>
      <c r="C94" s="17"/>
      <c r="E94" s="18"/>
      <c r="F94" s="18"/>
      <c r="T94" s="754"/>
    </row>
    <row r="95" spans="1:20" s="19" customFormat="1" x14ac:dyDescent="0.4">
      <c r="A95" s="19">
        <v>67</v>
      </c>
      <c r="B95" s="17"/>
      <c r="C95" s="17"/>
      <c r="E95" s="18"/>
      <c r="F95" s="18"/>
      <c r="T95" s="754"/>
    </row>
    <row r="96" spans="1:20" s="19" customFormat="1" x14ac:dyDescent="0.4">
      <c r="A96" s="19">
        <v>68</v>
      </c>
      <c r="B96" s="17"/>
      <c r="C96" s="17"/>
      <c r="E96" s="18"/>
      <c r="F96" s="18"/>
      <c r="T96" s="754"/>
    </row>
    <row r="97" spans="1:20" s="19" customFormat="1" x14ac:dyDescent="0.4">
      <c r="A97" s="19">
        <v>69</v>
      </c>
      <c r="B97" s="17"/>
      <c r="C97" s="17"/>
      <c r="E97" s="18"/>
      <c r="F97" s="18"/>
      <c r="T97" s="754"/>
    </row>
    <row r="98" spans="1:20" s="19" customFormat="1" x14ac:dyDescent="0.4">
      <c r="A98" s="19">
        <v>70</v>
      </c>
      <c r="B98" s="17"/>
      <c r="C98" s="17"/>
      <c r="E98" s="18"/>
      <c r="F98" s="18"/>
      <c r="T98" s="754"/>
    </row>
    <row r="99" spans="1:20" s="19" customFormat="1" x14ac:dyDescent="0.4">
      <c r="A99" s="19">
        <v>71</v>
      </c>
      <c r="B99" s="17"/>
      <c r="C99" s="17"/>
      <c r="E99" s="18"/>
      <c r="F99" s="18"/>
      <c r="T99" s="754"/>
    </row>
    <row r="100" spans="1:20" s="19" customFormat="1" x14ac:dyDescent="0.4">
      <c r="A100" s="19">
        <v>72</v>
      </c>
      <c r="B100" s="17"/>
      <c r="C100" s="17"/>
      <c r="E100" s="18"/>
      <c r="F100" s="18"/>
      <c r="T100" s="754"/>
    </row>
    <row r="101" spans="1:20" s="19" customFormat="1" x14ac:dyDescent="0.4">
      <c r="A101" s="19">
        <v>73</v>
      </c>
      <c r="B101" s="17"/>
      <c r="C101" s="17"/>
      <c r="E101" s="18"/>
      <c r="F101" s="18"/>
      <c r="T101" s="754"/>
    </row>
    <row r="102" spans="1:20" s="19" customFormat="1" x14ac:dyDescent="0.4">
      <c r="A102" s="19">
        <v>74</v>
      </c>
      <c r="B102" s="17"/>
      <c r="C102" s="17"/>
      <c r="E102" s="18"/>
      <c r="F102" s="18"/>
      <c r="T102" s="754"/>
    </row>
    <row r="103" spans="1:20" s="19" customFormat="1" x14ac:dyDescent="0.4">
      <c r="A103" s="19">
        <v>75</v>
      </c>
      <c r="B103" s="17"/>
      <c r="C103" s="17"/>
      <c r="E103" s="18"/>
      <c r="F103" s="18"/>
      <c r="T103" s="754"/>
    </row>
    <row r="104" spans="1:20" s="19" customFormat="1" x14ac:dyDescent="0.4">
      <c r="A104" s="19">
        <v>76</v>
      </c>
      <c r="B104" s="17"/>
      <c r="C104" s="17"/>
      <c r="E104" s="18"/>
      <c r="F104" s="18"/>
      <c r="T104" s="754"/>
    </row>
    <row r="105" spans="1:20" s="19" customFormat="1" x14ac:dyDescent="0.4">
      <c r="A105" s="19">
        <v>77</v>
      </c>
      <c r="B105" s="17"/>
      <c r="C105" s="17"/>
      <c r="E105" s="18"/>
      <c r="F105" s="18"/>
      <c r="T105" s="754"/>
    </row>
    <row r="106" spans="1:20" s="19" customFormat="1" x14ac:dyDescent="0.4">
      <c r="A106" s="19">
        <v>78</v>
      </c>
      <c r="B106" s="17"/>
      <c r="C106" s="17"/>
      <c r="E106" s="18"/>
      <c r="F106" s="18"/>
      <c r="T106" s="754"/>
    </row>
    <row r="107" spans="1:20" s="19" customFormat="1" x14ac:dyDescent="0.4">
      <c r="A107" s="19">
        <v>79</v>
      </c>
      <c r="B107" s="17"/>
      <c r="C107" s="17"/>
      <c r="E107" s="18"/>
      <c r="F107" s="18"/>
      <c r="T107" s="754"/>
    </row>
    <row r="108" spans="1:20" s="19" customFormat="1" x14ac:dyDescent="0.4">
      <c r="A108" s="19">
        <v>80</v>
      </c>
      <c r="B108" s="17"/>
      <c r="C108" s="17"/>
      <c r="E108" s="18"/>
      <c r="F108" s="18"/>
      <c r="T108" s="754"/>
    </row>
    <row r="109" spans="1:20" s="19" customFormat="1" x14ac:dyDescent="0.4">
      <c r="A109" s="19">
        <v>81</v>
      </c>
      <c r="B109" s="17"/>
      <c r="C109" s="17"/>
      <c r="E109" s="18"/>
      <c r="F109" s="18"/>
      <c r="T109" s="754"/>
    </row>
    <row r="110" spans="1:20" s="19" customFormat="1" x14ac:dyDescent="0.4">
      <c r="A110" s="19">
        <v>82</v>
      </c>
      <c r="B110" s="17"/>
      <c r="C110" s="17"/>
      <c r="E110" s="18"/>
      <c r="F110" s="18"/>
      <c r="T110" s="754"/>
    </row>
    <row r="111" spans="1:20" s="19" customFormat="1" x14ac:dyDescent="0.4">
      <c r="A111" s="19">
        <v>83</v>
      </c>
      <c r="B111" s="17"/>
      <c r="C111" s="17"/>
      <c r="E111" s="18"/>
      <c r="F111" s="18"/>
      <c r="T111" s="754"/>
    </row>
    <row r="112" spans="1:20" s="19" customFormat="1" x14ac:dyDescent="0.4">
      <c r="A112" s="19">
        <v>84</v>
      </c>
      <c r="B112" s="17"/>
      <c r="C112" s="17"/>
      <c r="E112" s="18"/>
      <c r="F112" s="18"/>
      <c r="T112" s="754"/>
    </row>
    <row r="113" spans="1:20" s="19" customFormat="1" x14ac:dyDescent="0.4">
      <c r="A113" s="19">
        <v>85</v>
      </c>
      <c r="B113" s="17"/>
      <c r="C113" s="17"/>
      <c r="E113" s="18"/>
      <c r="F113" s="18"/>
      <c r="T113" s="754"/>
    </row>
    <row r="114" spans="1:20" s="19" customFormat="1" x14ac:dyDescent="0.4">
      <c r="A114" s="19">
        <v>86</v>
      </c>
      <c r="B114" s="17"/>
      <c r="C114" s="17"/>
      <c r="E114" s="18"/>
      <c r="F114" s="18"/>
      <c r="T114" s="754"/>
    </row>
    <row r="115" spans="1:20" s="19" customFormat="1" x14ac:dyDescent="0.4">
      <c r="A115" s="19">
        <v>87</v>
      </c>
      <c r="B115" s="17"/>
      <c r="C115" s="17"/>
      <c r="E115" s="18"/>
      <c r="F115" s="18"/>
      <c r="T115" s="754"/>
    </row>
    <row r="116" spans="1:20" s="19" customFormat="1" x14ac:dyDescent="0.4">
      <c r="A116" s="19">
        <v>88</v>
      </c>
      <c r="B116" s="17"/>
      <c r="C116" s="17"/>
      <c r="E116" s="18"/>
      <c r="F116" s="18"/>
      <c r="T116" s="754"/>
    </row>
    <row r="117" spans="1:20" s="19" customFormat="1" x14ac:dyDescent="0.4">
      <c r="A117" s="19">
        <v>89</v>
      </c>
      <c r="B117" s="17"/>
      <c r="C117" s="17"/>
      <c r="E117" s="18"/>
      <c r="F117" s="18"/>
      <c r="T117" s="754"/>
    </row>
    <row r="118" spans="1:20" s="19" customFormat="1" x14ac:dyDescent="0.4">
      <c r="A118" s="19">
        <v>90</v>
      </c>
      <c r="B118" s="17"/>
      <c r="C118" s="17"/>
      <c r="E118" s="18"/>
      <c r="F118" s="18"/>
      <c r="T118" s="754"/>
    </row>
    <row r="119" spans="1:20" s="19" customFormat="1" x14ac:dyDescent="0.4">
      <c r="A119" s="19">
        <v>91</v>
      </c>
      <c r="B119" s="17"/>
      <c r="C119" s="17"/>
      <c r="E119" s="18"/>
      <c r="F119" s="18"/>
      <c r="T119" s="754"/>
    </row>
    <row r="120" spans="1:20" s="19" customFormat="1" x14ac:dyDescent="0.4">
      <c r="A120" s="19">
        <v>92</v>
      </c>
      <c r="B120" s="17"/>
      <c r="C120" s="17"/>
      <c r="E120" s="18"/>
      <c r="F120" s="18"/>
      <c r="T120" s="754"/>
    </row>
    <row r="121" spans="1:20" s="19" customFormat="1" x14ac:dyDescent="0.4">
      <c r="A121" s="19">
        <v>93</v>
      </c>
      <c r="B121" s="17"/>
      <c r="C121" s="17"/>
      <c r="E121" s="18"/>
      <c r="F121" s="18"/>
      <c r="T121" s="754"/>
    </row>
    <row r="122" spans="1:20" s="19" customFormat="1" x14ac:dyDescent="0.4">
      <c r="A122" s="19">
        <v>94</v>
      </c>
      <c r="B122" s="17"/>
      <c r="C122" s="17"/>
      <c r="E122" s="18"/>
      <c r="F122" s="18"/>
      <c r="T122" s="754"/>
    </row>
    <row r="123" spans="1:20" s="19" customFormat="1" x14ac:dyDescent="0.4">
      <c r="A123" s="19">
        <v>95</v>
      </c>
      <c r="B123" s="17"/>
      <c r="C123" s="17"/>
      <c r="E123" s="18"/>
      <c r="F123" s="18"/>
      <c r="T123" s="754"/>
    </row>
    <row r="124" spans="1:20" s="19" customFormat="1" x14ac:dyDescent="0.4">
      <c r="A124" s="19">
        <v>96</v>
      </c>
      <c r="B124" s="17"/>
      <c r="C124" s="17"/>
      <c r="E124" s="18"/>
      <c r="F124" s="18"/>
      <c r="T124" s="754"/>
    </row>
    <row r="125" spans="1:20" s="19" customFormat="1" x14ac:dyDescent="0.4">
      <c r="A125" s="19">
        <v>97</v>
      </c>
      <c r="B125" s="17"/>
      <c r="C125" s="17"/>
      <c r="E125" s="18"/>
      <c r="F125" s="18"/>
      <c r="T125" s="754"/>
    </row>
    <row r="126" spans="1:20" s="19" customFormat="1" x14ac:dyDescent="0.4">
      <c r="A126" s="19">
        <v>98</v>
      </c>
      <c r="B126" s="17"/>
      <c r="C126" s="17"/>
      <c r="E126" s="18"/>
      <c r="F126" s="18"/>
      <c r="T126" s="754"/>
    </row>
    <row r="127" spans="1:20" s="19" customFormat="1" x14ac:dyDescent="0.4">
      <c r="A127" s="19">
        <v>99</v>
      </c>
      <c r="B127" s="17"/>
      <c r="C127" s="17"/>
      <c r="E127" s="18"/>
      <c r="F127" s="18"/>
      <c r="T127" s="754"/>
    </row>
    <row r="128" spans="1:20" s="19" customFormat="1" x14ac:dyDescent="0.4">
      <c r="A128" s="19">
        <v>100</v>
      </c>
      <c r="B128" s="17"/>
      <c r="C128" s="17"/>
      <c r="E128" s="18"/>
      <c r="F128" s="18"/>
      <c r="T128" s="754"/>
    </row>
    <row r="129" spans="1:20" s="19" customFormat="1" x14ac:dyDescent="0.4">
      <c r="A129" s="19">
        <v>101</v>
      </c>
      <c r="B129" s="17"/>
      <c r="C129" s="17"/>
      <c r="E129" s="18"/>
      <c r="F129" s="18"/>
      <c r="T129" s="754"/>
    </row>
    <row r="130" spans="1:20" s="19" customFormat="1" x14ac:dyDescent="0.4">
      <c r="A130" s="19">
        <v>102</v>
      </c>
      <c r="B130" s="17"/>
      <c r="C130" s="17"/>
      <c r="E130" s="18"/>
      <c r="F130" s="18"/>
      <c r="T130" s="754"/>
    </row>
    <row r="131" spans="1:20" s="19" customFormat="1" x14ac:dyDescent="0.4">
      <c r="A131" s="19">
        <v>103</v>
      </c>
      <c r="B131" s="17"/>
      <c r="C131" s="17"/>
      <c r="E131" s="18"/>
      <c r="F131" s="18"/>
      <c r="T131" s="754"/>
    </row>
    <row r="132" spans="1:20" s="19" customFormat="1" x14ac:dyDescent="0.4">
      <c r="A132" s="19">
        <v>104</v>
      </c>
      <c r="B132" s="17"/>
      <c r="C132" s="17"/>
      <c r="E132" s="18"/>
      <c r="F132" s="18"/>
      <c r="T132" s="754"/>
    </row>
    <row r="133" spans="1:20" s="19" customFormat="1" x14ac:dyDescent="0.4">
      <c r="A133" s="19">
        <v>105</v>
      </c>
      <c r="B133" s="17"/>
      <c r="C133" s="17"/>
      <c r="E133" s="18"/>
      <c r="F133" s="18"/>
      <c r="T133" s="754"/>
    </row>
    <row r="134" spans="1:20" s="19" customFormat="1" x14ac:dyDescent="0.4">
      <c r="A134" s="19">
        <v>106</v>
      </c>
      <c r="B134" s="17"/>
      <c r="C134" s="17"/>
      <c r="E134" s="18"/>
      <c r="F134" s="18"/>
      <c r="T134" s="754"/>
    </row>
    <row r="135" spans="1:20" s="19" customFormat="1" x14ac:dyDescent="0.4">
      <c r="A135" s="19">
        <v>107</v>
      </c>
      <c r="B135" s="17"/>
      <c r="C135" s="17"/>
      <c r="E135" s="18"/>
      <c r="F135" s="18"/>
      <c r="T135" s="754"/>
    </row>
    <row r="136" spans="1:20" s="19" customFormat="1" x14ac:dyDescent="0.4">
      <c r="A136" s="19">
        <v>108</v>
      </c>
      <c r="B136" s="17"/>
      <c r="C136" s="17"/>
      <c r="E136" s="18"/>
      <c r="F136" s="18"/>
      <c r="T136" s="754"/>
    </row>
    <row r="137" spans="1:20" s="19" customFormat="1" x14ac:dyDescent="0.4">
      <c r="A137" s="19">
        <v>109</v>
      </c>
      <c r="B137" s="17"/>
      <c r="C137" s="17"/>
      <c r="E137" s="18"/>
      <c r="F137" s="18"/>
      <c r="T137" s="754"/>
    </row>
    <row r="138" spans="1:20" s="19" customFormat="1" x14ac:dyDescent="0.4">
      <c r="A138" s="19">
        <v>110</v>
      </c>
      <c r="B138" s="17"/>
      <c r="C138" s="17"/>
      <c r="E138" s="18"/>
      <c r="F138" s="18"/>
      <c r="T138" s="754"/>
    </row>
    <row r="139" spans="1:20" s="19" customFormat="1" x14ac:dyDescent="0.4">
      <c r="A139" s="19">
        <v>111</v>
      </c>
      <c r="B139" s="17"/>
      <c r="C139" s="17"/>
      <c r="E139" s="18"/>
      <c r="F139" s="18"/>
      <c r="T139" s="754"/>
    </row>
    <row r="140" spans="1:20" s="19" customFormat="1" x14ac:dyDescent="0.4">
      <c r="A140" s="19">
        <v>112</v>
      </c>
      <c r="B140" s="17"/>
      <c r="C140" s="17"/>
      <c r="E140" s="18"/>
      <c r="F140" s="18"/>
      <c r="T140" s="754"/>
    </row>
    <row r="141" spans="1:20" s="19" customFormat="1" x14ac:dyDescent="0.4">
      <c r="A141" s="19">
        <v>113</v>
      </c>
      <c r="B141" s="17"/>
      <c r="C141" s="17"/>
      <c r="E141" s="18"/>
      <c r="F141" s="18"/>
      <c r="T141" s="754"/>
    </row>
    <row r="142" spans="1:20" s="19" customFormat="1" x14ac:dyDescent="0.4">
      <c r="A142" s="19">
        <v>114</v>
      </c>
      <c r="B142" s="17"/>
      <c r="C142" s="17"/>
      <c r="E142" s="18"/>
      <c r="F142" s="18"/>
      <c r="T142" s="754"/>
    </row>
    <row r="143" spans="1:20" s="19" customFormat="1" x14ac:dyDescent="0.4">
      <c r="A143" s="19">
        <v>115</v>
      </c>
      <c r="B143" s="17"/>
      <c r="C143" s="17"/>
      <c r="E143" s="18"/>
      <c r="F143" s="18"/>
      <c r="T143" s="754"/>
    </row>
    <row r="144" spans="1:20" s="19" customFormat="1" x14ac:dyDescent="0.4">
      <c r="A144" s="19">
        <v>116</v>
      </c>
      <c r="B144" s="17"/>
      <c r="C144" s="17"/>
      <c r="E144" s="18"/>
      <c r="F144" s="18"/>
      <c r="T144" s="754"/>
    </row>
    <row r="145" spans="1:20" s="19" customFormat="1" x14ac:dyDescent="0.4">
      <c r="A145" s="19">
        <v>117</v>
      </c>
      <c r="B145" s="17"/>
      <c r="C145" s="17"/>
      <c r="E145" s="18"/>
      <c r="F145" s="18"/>
      <c r="T145" s="754"/>
    </row>
    <row r="146" spans="1:20" s="19" customFormat="1" x14ac:dyDescent="0.4">
      <c r="A146" s="19">
        <v>118</v>
      </c>
      <c r="B146" s="17"/>
      <c r="C146" s="17"/>
      <c r="E146" s="18"/>
      <c r="F146" s="18"/>
      <c r="T146" s="754"/>
    </row>
    <row r="147" spans="1:20" s="19" customFormat="1" x14ac:dyDescent="0.4">
      <c r="A147" s="19">
        <v>119</v>
      </c>
      <c r="B147" s="17"/>
      <c r="C147" s="17"/>
      <c r="E147" s="18"/>
      <c r="F147" s="18"/>
      <c r="T147" s="754"/>
    </row>
    <row r="148" spans="1:20" s="19" customFormat="1" x14ac:dyDescent="0.4">
      <c r="A148" s="19">
        <v>120</v>
      </c>
      <c r="B148" s="17"/>
      <c r="C148" s="17"/>
      <c r="E148" s="18"/>
      <c r="F148" s="18"/>
      <c r="T148" s="754"/>
    </row>
    <row r="149" spans="1:20" s="19" customFormat="1" x14ac:dyDescent="0.4">
      <c r="A149" s="19">
        <v>121</v>
      </c>
      <c r="B149" s="17"/>
      <c r="C149" s="17"/>
      <c r="E149" s="18"/>
      <c r="F149" s="18"/>
      <c r="T149" s="754"/>
    </row>
    <row r="150" spans="1:20" s="19" customFormat="1" x14ac:dyDescent="0.4">
      <c r="A150" s="19">
        <v>122</v>
      </c>
      <c r="B150" s="17"/>
      <c r="C150" s="17"/>
      <c r="E150" s="18"/>
      <c r="F150" s="18"/>
      <c r="T150" s="754"/>
    </row>
    <row r="151" spans="1:20" s="19" customFormat="1" x14ac:dyDescent="0.4">
      <c r="A151" s="19">
        <v>123</v>
      </c>
      <c r="B151" s="17"/>
      <c r="C151" s="17"/>
      <c r="E151" s="18"/>
      <c r="F151" s="18"/>
      <c r="T151" s="754"/>
    </row>
    <row r="152" spans="1:20" s="19" customFormat="1" x14ac:dyDescent="0.4">
      <c r="A152" s="19">
        <v>124</v>
      </c>
      <c r="B152" s="17"/>
      <c r="C152" s="17"/>
      <c r="E152" s="18"/>
      <c r="F152" s="18"/>
      <c r="T152" s="754"/>
    </row>
    <row r="153" spans="1:20" s="19" customFormat="1" x14ac:dyDescent="0.4">
      <c r="A153" s="19">
        <v>125</v>
      </c>
      <c r="B153" s="17"/>
      <c r="C153" s="17"/>
      <c r="E153" s="18"/>
      <c r="F153" s="18"/>
      <c r="T153" s="754"/>
    </row>
    <row r="154" spans="1:20" s="19" customFormat="1" x14ac:dyDescent="0.4">
      <c r="A154" s="19">
        <v>126</v>
      </c>
      <c r="B154" s="17"/>
      <c r="C154" s="17"/>
      <c r="E154" s="18"/>
      <c r="F154" s="18"/>
      <c r="T154" s="754"/>
    </row>
    <row r="155" spans="1:20" s="19" customFormat="1" x14ac:dyDescent="0.4">
      <c r="A155" s="19">
        <v>127</v>
      </c>
      <c r="B155" s="17"/>
      <c r="C155" s="17"/>
      <c r="E155" s="18"/>
      <c r="F155" s="18"/>
      <c r="T155" s="754"/>
    </row>
    <row r="156" spans="1:20" s="19" customFormat="1" x14ac:dyDescent="0.4">
      <c r="A156" s="19">
        <v>128</v>
      </c>
      <c r="B156" s="17"/>
      <c r="C156" s="17"/>
      <c r="E156" s="18"/>
      <c r="F156" s="18"/>
      <c r="T156" s="754"/>
    </row>
    <row r="157" spans="1:20" s="19" customFormat="1" x14ac:dyDescent="0.4">
      <c r="A157" s="19">
        <v>129</v>
      </c>
      <c r="B157" s="17"/>
      <c r="C157" s="17"/>
      <c r="E157" s="18"/>
      <c r="F157" s="18"/>
      <c r="T157" s="754"/>
    </row>
    <row r="158" spans="1:20" s="19" customFormat="1" x14ac:dyDescent="0.4">
      <c r="A158" s="19">
        <v>130</v>
      </c>
      <c r="B158" s="17"/>
      <c r="C158" s="17"/>
      <c r="E158" s="18"/>
      <c r="F158" s="18"/>
      <c r="T158" s="754"/>
    </row>
    <row r="159" spans="1:20" s="19" customFormat="1" x14ac:dyDescent="0.4">
      <c r="A159" s="19">
        <v>131</v>
      </c>
      <c r="B159" s="17"/>
      <c r="C159" s="17"/>
      <c r="E159" s="18"/>
      <c r="F159" s="18"/>
      <c r="T159" s="754"/>
    </row>
    <row r="160" spans="1:20" s="19" customFormat="1" x14ac:dyDescent="0.4">
      <c r="A160" s="19">
        <v>132</v>
      </c>
      <c r="B160" s="17"/>
      <c r="C160" s="17"/>
      <c r="E160" s="18"/>
      <c r="F160" s="18"/>
      <c r="T160" s="754"/>
    </row>
    <row r="161" spans="1:20" s="19" customFormat="1" x14ac:dyDescent="0.4">
      <c r="A161" s="19">
        <v>133</v>
      </c>
      <c r="B161" s="17"/>
      <c r="C161" s="17"/>
      <c r="E161" s="18"/>
      <c r="F161" s="18"/>
      <c r="T161" s="754"/>
    </row>
    <row r="162" spans="1:20" s="19" customFormat="1" x14ac:dyDescent="0.4">
      <c r="A162" s="19">
        <v>134</v>
      </c>
      <c r="B162" s="17"/>
      <c r="C162" s="17"/>
      <c r="E162" s="18"/>
      <c r="F162" s="18"/>
      <c r="T162" s="754"/>
    </row>
    <row r="163" spans="1:20" s="19" customFormat="1" x14ac:dyDescent="0.4">
      <c r="A163" s="19">
        <v>135</v>
      </c>
      <c r="B163" s="17"/>
      <c r="C163" s="17"/>
      <c r="E163" s="18"/>
      <c r="F163" s="18"/>
      <c r="T163" s="754"/>
    </row>
    <row r="164" spans="1:20" s="19" customFormat="1" x14ac:dyDescent="0.4">
      <c r="A164" s="19">
        <v>136</v>
      </c>
      <c r="B164" s="17"/>
      <c r="C164" s="17"/>
      <c r="E164" s="18"/>
      <c r="F164" s="18"/>
      <c r="T164" s="754"/>
    </row>
    <row r="165" spans="1:20" s="19" customFormat="1" x14ac:dyDescent="0.4">
      <c r="A165" s="19">
        <v>137</v>
      </c>
      <c r="B165" s="17"/>
      <c r="C165" s="17"/>
      <c r="E165" s="18"/>
      <c r="F165" s="18"/>
      <c r="T165" s="754"/>
    </row>
    <row r="166" spans="1:20" s="19" customFormat="1" x14ac:dyDescent="0.4">
      <c r="A166" s="19">
        <v>138</v>
      </c>
      <c r="B166" s="17"/>
      <c r="C166" s="17"/>
      <c r="E166" s="18"/>
      <c r="F166" s="18"/>
      <c r="T166" s="754"/>
    </row>
    <row r="167" spans="1:20" s="19" customFormat="1" x14ac:dyDescent="0.4">
      <c r="A167" s="19">
        <v>139</v>
      </c>
      <c r="B167" s="17"/>
      <c r="C167" s="17"/>
      <c r="E167" s="18"/>
      <c r="F167" s="18"/>
      <c r="T167" s="754"/>
    </row>
    <row r="168" spans="1:20" s="19" customFormat="1" x14ac:dyDescent="0.4">
      <c r="A168" s="19">
        <v>140</v>
      </c>
      <c r="B168" s="17"/>
      <c r="C168" s="17"/>
      <c r="E168" s="18"/>
      <c r="F168" s="18"/>
      <c r="T168" s="754"/>
    </row>
    <row r="169" spans="1:20" s="19" customFormat="1" x14ac:dyDescent="0.4">
      <c r="A169" s="19">
        <v>141</v>
      </c>
      <c r="B169" s="17"/>
      <c r="C169" s="17"/>
      <c r="E169" s="18"/>
      <c r="F169" s="18"/>
      <c r="T169" s="754"/>
    </row>
    <row r="170" spans="1:20" s="19" customFormat="1" x14ac:dyDescent="0.4">
      <c r="A170" s="19">
        <v>142</v>
      </c>
      <c r="B170" s="17"/>
      <c r="C170" s="17"/>
      <c r="E170" s="18"/>
      <c r="F170" s="18"/>
      <c r="T170" s="754"/>
    </row>
    <row r="171" spans="1:20" s="19" customFormat="1" x14ac:dyDescent="0.4">
      <c r="A171" s="19">
        <v>143</v>
      </c>
      <c r="B171" s="17"/>
      <c r="C171" s="17"/>
      <c r="E171" s="18"/>
      <c r="F171" s="18"/>
      <c r="T171" s="754"/>
    </row>
    <row r="172" spans="1:20" s="19" customFormat="1" x14ac:dyDescent="0.4">
      <c r="A172" s="19">
        <v>144</v>
      </c>
      <c r="B172" s="17"/>
      <c r="C172" s="17"/>
      <c r="E172" s="18"/>
      <c r="F172" s="18"/>
      <c r="T172" s="754"/>
    </row>
    <row r="173" spans="1:20" s="19" customFormat="1" x14ac:dyDescent="0.4">
      <c r="A173" s="19">
        <v>145</v>
      </c>
      <c r="B173" s="17"/>
      <c r="C173" s="17"/>
      <c r="E173" s="18"/>
      <c r="F173" s="18"/>
      <c r="T173" s="754"/>
    </row>
    <row r="174" spans="1:20" s="19" customFormat="1" x14ac:dyDescent="0.4">
      <c r="A174" s="19">
        <v>146</v>
      </c>
      <c r="B174" s="17"/>
      <c r="C174" s="17"/>
      <c r="E174" s="18"/>
      <c r="F174" s="18"/>
      <c r="T174" s="754"/>
    </row>
    <row r="175" spans="1:20" s="19" customFormat="1" x14ac:dyDescent="0.4">
      <c r="A175" s="19">
        <v>147</v>
      </c>
      <c r="B175" s="17"/>
      <c r="C175" s="17"/>
      <c r="E175" s="18"/>
      <c r="F175" s="18"/>
      <c r="T175" s="754"/>
    </row>
    <row r="176" spans="1:20" s="19" customFormat="1" x14ac:dyDescent="0.4">
      <c r="A176" s="19">
        <v>148</v>
      </c>
      <c r="B176" s="17"/>
      <c r="C176" s="17"/>
      <c r="E176" s="18"/>
      <c r="F176" s="18"/>
      <c r="T176" s="754"/>
    </row>
    <row r="177" spans="1:20" s="19" customFormat="1" x14ac:dyDescent="0.4">
      <c r="A177" s="19">
        <v>149</v>
      </c>
      <c r="B177" s="17"/>
      <c r="C177" s="17"/>
      <c r="E177" s="18"/>
      <c r="F177" s="18"/>
      <c r="T177" s="754"/>
    </row>
    <row r="178" spans="1:20" s="19" customFormat="1" x14ac:dyDescent="0.4">
      <c r="A178" s="19">
        <v>150</v>
      </c>
      <c r="B178" s="17"/>
      <c r="C178" s="17"/>
      <c r="E178" s="18"/>
      <c r="F178" s="18"/>
      <c r="T178" s="754"/>
    </row>
    <row r="179" spans="1:20" s="19" customFormat="1" x14ac:dyDescent="0.4">
      <c r="A179" s="19">
        <v>151</v>
      </c>
      <c r="B179" s="17"/>
      <c r="C179" s="17"/>
      <c r="E179" s="18"/>
      <c r="F179" s="18"/>
      <c r="T179" s="754"/>
    </row>
    <row r="180" spans="1:20" s="19" customFormat="1" x14ac:dyDescent="0.4">
      <c r="A180" s="19">
        <v>152</v>
      </c>
      <c r="B180" s="17"/>
      <c r="C180" s="17"/>
      <c r="E180" s="18"/>
      <c r="F180" s="18"/>
      <c r="T180" s="754"/>
    </row>
    <row r="181" spans="1:20" s="19" customFormat="1" x14ac:dyDescent="0.4">
      <c r="A181" s="19">
        <v>153</v>
      </c>
      <c r="B181" s="17"/>
      <c r="C181" s="17"/>
      <c r="E181" s="18"/>
      <c r="F181" s="18"/>
      <c r="T181" s="754"/>
    </row>
    <row r="182" spans="1:20" s="19" customFormat="1" x14ac:dyDescent="0.4">
      <c r="A182" s="19">
        <v>154</v>
      </c>
      <c r="B182" s="17"/>
      <c r="C182" s="17"/>
      <c r="E182" s="18"/>
      <c r="F182" s="18"/>
      <c r="T182" s="754"/>
    </row>
    <row r="183" spans="1:20" s="19" customFormat="1" x14ac:dyDescent="0.4">
      <c r="A183" s="19">
        <v>155</v>
      </c>
      <c r="B183" s="17"/>
      <c r="C183" s="17"/>
      <c r="E183" s="18"/>
      <c r="F183" s="18"/>
      <c r="T183" s="754"/>
    </row>
    <row r="184" spans="1:20" s="19" customFormat="1" x14ac:dyDescent="0.4">
      <c r="A184" s="19">
        <v>156</v>
      </c>
      <c r="B184" s="17"/>
      <c r="C184" s="17"/>
      <c r="E184" s="18"/>
      <c r="F184" s="18"/>
      <c r="T184" s="754"/>
    </row>
    <row r="185" spans="1:20" s="19" customFormat="1" x14ac:dyDescent="0.4">
      <c r="A185" s="19">
        <v>157</v>
      </c>
      <c r="B185" s="17"/>
      <c r="C185" s="17"/>
      <c r="E185" s="18"/>
      <c r="F185" s="18"/>
      <c r="T185" s="754"/>
    </row>
    <row r="186" spans="1:20" s="19" customFormat="1" x14ac:dyDescent="0.4">
      <c r="A186" s="19">
        <v>158</v>
      </c>
      <c r="B186" s="17"/>
      <c r="C186" s="17"/>
      <c r="E186" s="18"/>
      <c r="F186" s="18"/>
      <c r="T186" s="754"/>
    </row>
    <row r="187" spans="1:20" s="19" customFormat="1" x14ac:dyDescent="0.4">
      <c r="A187" s="19">
        <v>159</v>
      </c>
      <c r="B187" s="17"/>
      <c r="C187" s="17"/>
      <c r="E187" s="18"/>
      <c r="F187" s="18"/>
      <c r="T187" s="754"/>
    </row>
    <row r="188" spans="1:20" s="19" customFormat="1" x14ac:dyDescent="0.4">
      <c r="A188" s="19">
        <v>160</v>
      </c>
      <c r="B188" s="17"/>
      <c r="C188" s="17"/>
      <c r="E188" s="18"/>
      <c r="F188" s="18"/>
      <c r="T188" s="754"/>
    </row>
    <row r="189" spans="1:20" s="19" customFormat="1" x14ac:dyDescent="0.4">
      <c r="A189" s="19">
        <v>161</v>
      </c>
      <c r="B189" s="17"/>
      <c r="C189" s="17"/>
      <c r="E189" s="18"/>
      <c r="F189" s="18"/>
      <c r="T189" s="754"/>
    </row>
    <row r="190" spans="1:20" s="19" customFormat="1" x14ac:dyDescent="0.4">
      <c r="A190" s="19">
        <v>162</v>
      </c>
      <c r="B190" s="17"/>
      <c r="C190" s="17"/>
      <c r="E190" s="18"/>
      <c r="F190" s="18"/>
      <c r="T190" s="754"/>
    </row>
    <row r="191" spans="1:20" s="19" customFormat="1" x14ac:dyDescent="0.4">
      <c r="A191" s="19">
        <v>163</v>
      </c>
      <c r="B191" s="17"/>
      <c r="C191" s="17"/>
      <c r="E191" s="18"/>
      <c r="F191" s="18"/>
      <c r="T191" s="754"/>
    </row>
    <row r="192" spans="1:20" s="19" customFormat="1" x14ac:dyDescent="0.4">
      <c r="A192" s="19">
        <v>164</v>
      </c>
      <c r="B192" s="17"/>
      <c r="C192" s="17"/>
      <c r="E192" s="18"/>
      <c r="F192" s="18"/>
      <c r="T192" s="754"/>
    </row>
    <row r="193" spans="1:20" s="19" customFormat="1" x14ac:dyDescent="0.4">
      <c r="A193" s="19">
        <v>165</v>
      </c>
      <c r="B193" s="17"/>
      <c r="C193" s="17"/>
      <c r="E193" s="18"/>
      <c r="F193" s="18"/>
      <c r="T193" s="754"/>
    </row>
    <row r="194" spans="1:20" s="19" customFormat="1" x14ac:dyDescent="0.4">
      <c r="A194" s="19">
        <v>166</v>
      </c>
      <c r="B194" s="17"/>
      <c r="C194" s="17"/>
      <c r="E194" s="18"/>
      <c r="F194" s="18"/>
      <c r="T194" s="754"/>
    </row>
    <row r="195" spans="1:20" s="19" customFormat="1" x14ac:dyDescent="0.4">
      <c r="A195" s="19">
        <v>167</v>
      </c>
      <c r="B195" s="17"/>
      <c r="C195" s="17"/>
      <c r="E195" s="18"/>
      <c r="F195" s="18"/>
      <c r="T195" s="754"/>
    </row>
    <row r="196" spans="1:20" s="19" customFormat="1" x14ac:dyDescent="0.4">
      <c r="A196" s="19">
        <v>168</v>
      </c>
      <c r="B196" s="17"/>
      <c r="C196" s="17"/>
      <c r="E196" s="18"/>
      <c r="F196" s="18"/>
      <c r="T196" s="754"/>
    </row>
    <row r="197" spans="1:20" s="19" customFormat="1" x14ac:dyDescent="0.4">
      <c r="A197" s="19">
        <v>169</v>
      </c>
      <c r="B197" s="17"/>
      <c r="C197" s="17"/>
      <c r="E197" s="18"/>
      <c r="F197" s="18"/>
      <c r="T197" s="754"/>
    </row>
    <row r="198" spans="1:20" s="19" customFormat="1" x14ac:dyDescent="0.4">
      <c r="A198" s="19">
        <v>170</v>
      </c>
      <c r="B198" s="17"/>
      <c r="C198" s="17"/>
      <c r="E198" s="18"/>
      <c r="F198" s="18"/>
      <c r="T198" s="754"/>
    </row>
    <row r="199" spans="1:20" s="19" customFormat="1" x14ac:dyDescent="0.4">
      <c r="A199" s="19">
        <v>171</v>
      </c>
      <c r="B199" s="17"/>
      <c r="C199" s="17"/>
      <c r="E199" s="18"/>
      <c r="F199" s="18"/>
      <c r="T199" s="754"/>
    </row>
    <row r="200" spans="1:20" s="19" customFormat="1" x14ac:dyDescent="0.4">
      <c r="A200" s="19">
        <v>172</v>
      </c>
      <c r="B200" s="17"/>
      <c r="C200" s="17"/>
      <c r="E200" s="18"/>
      <c r="F200" s="18"/>
      <c r="T200" s="754"/>
    </row>
    <row r="201" spans="1:20" s="19" customFormat="1" x14ac:dyDescent="0.4">
      <c r="A201" s="19">
        <v>173</v>
      </c>
      <c r="B201" s="17"/>
      <c r="C201" s="17"/>
      <c r="E201" s="18"/>
      <c r="F201" s="18"/>
      <c r="T201" s="754"/>
    </row>
    <row r="202" spans="1:20" s="19" customFormat="1" x14ac:dyDescent="0.4">
      <c r="A202" s="19">
        <v>174</v>
      </c>
      <c r="B202" s="17"/>
      <c r="C202" s="17"/>
      <c r="E202" s="18"/>
      <c r="F202" s="18"/>
      <c r="T202" s="754"/>
    </row>
    <row r="203" spans="1:20" s="19" customFormat="1" x14ac:dyDescent="0.4">
      <c r="A203" s="19">
        <v>175</v>
      </c>
      <c r="B203" s="17"/>
      <c r="C203" s="17"/>
      <c r="E203" s="18"/>
      <c r="F203" s="18"/>
      <c r="T203" s="754"/>
    </row>
    <row r="204" spans="1:20" s="19" customFormat="1" x14ac:dyDescent="0.4">
      <c r="A204" s="19">
        <v>176</v>
      </c>
      <c r="B204" s="17"/>
      <c r="C204" s="17"/>
      <c r="E204" s="18"/>
      <c r="F204" s="18"/>
      <c r="T204" s="754"/>
    </row>
    <row r="205" spans="1:20" s="19" customFormat="1" x14ac:dyDescent="0.4">
      <c r="A205" s="19">
        <v>177</v>
      </c>
      <c r="B205" s="17"/>
      <c r="C205" s="17"/>
      <c r="E205" s="18"/>
      <c r="F205" s="18"/>
      <c r="T205" s="754"/>
    </row>
    <row r="206" spans="1:20" s="19" customFormat="1" x14ac:dyDescent="0.4">
      <c r="A206" s="19">
        <v>178</v>
      </c>
      <c r="B206" s="17"/>
      <c r="C206" s="17"/>
      <c r="E206" s="18"/>
      <c r="F206" s="18"/>
      <c r="T206" s="754"/>
    </row>
    <row r="207" spans="1:20" s="19" customFormat="1" x14ac:dyDescent="0.4">
      <c r="A207" s="19">
        <v>179</v>
      </c>
      <c r="B207" s="17"/>
      <c r="C207" s="17"/>
      <c r="E207" s="18"/>
      <c r="F207" s="18"/>
      <c r="T207" s="754"/>
    </row>
    <row r="208" spans="1:20" s="19" customFormat="1" x14ac:dyDescent="0.4">
      <c r="A208" s="19">
        <v>180</v>
      </c>
      <c r="B208" s="17"/>
      <c r="C208" s="17"/>
      <c r="E208" s="18"/>
      <c r="F208" s="18"/>
      <c r="T208" s="754"/>
    </row>
    <row r="209" spans="1:20" s="19" customFormat="1" x14ac:dyDescent="0.4">
      <c r="A209" s="19">
        <v>181</v>
      </c>
      <c r="B209" s="17"/>
      <c r="C209" s="17"/>
      <c r="E209" s="18"/>
      <c r="F209" s="18"/>
      <c r="T209" s="754"/>
    </row>
    <row r="210" spans="1:20" s="19" customFormat="1" x14ac:dyDescent="0.4">
      <c r="A210" s="19">
        <v>182</v>
      </c>
      <c r="B210" s="17"/>
      <c r="C210" s="17"/>
      <c r="E210" s="18"/>
      <c r="F210" s="18"/>
      <c r="T210" s="754"/>
    </row>
    <row r="211" spans="1:20" s="19" customFormat="1" x14ac:dyDescent="0.4">
      <c r="A211" s="19">
        <v>183</v>
      </c>
      <c r="B211" s="17"/>
      <c r="C211" s="17"/>
      <c r="E211" s="18"/>
      <c r="F211" s="18"/>
      <c r="T211" s="754"/>
    </row>
    <row r="212" spans="1:20" s="19" customFormat="1" x14ac:dyDescent="0.4">
      <c r="A212" s="19">
        <v>184</v>
      </c>
      <c r="B212" s="17"/>
      <c r="C212" s="17"/>
      <c r="E212" s="18"/>
      <c r="F212" s="18"/>
      <c r="T212" s="754"/>
    </row>
    <row r="213" spans="1:20" s="19" customFormat="1" x14ac:dyDescent="0.4">
      <c r="A213" s="19">
        <v>185</v>
      </c>
      <c r="B213" s="17"/>
      <c r="C213" s="17"/>
      <c r="E213" s="18"/>
      <c r="F213" s="18"/>
      <c r="T213" s="754"/>
    </row>
    <row r="214" spans="1:20" s="19" customFormat="1" x14ac:dyDescent="0.4">
      <c r="A214" s="19">
        <v>186</v>
      </c>
      <c r="B214" s="17"/>
      <c r="C214" s="17"/>
      <c r="E214" s="18"/>
      <c r="F214" s="18"/>
      <c r="T214" s="754"/>
    </row>
    <row r="215" spans="1:20" s="19" customFormat="1" x14ac:dyDescent="0.4">
      <c r="A215" s="19">
        <v>187</v>
      </c>
      <c r="B215" s="17"/>
      <c r="C215" s="17"/>
      <c r="E215" s="18"/>
      <c r="F215" s="18"/>
      <c r="T215" s="754"/>
    </row>
    <row r="216" spans="1:20" s="19" customFormat="1" x14ac:dyDescent="0.4">
      <c r="A216" s="19">
        <v>188</v>
      </c>
      <c r="B216" s="17"/>
      <c r="C216" s="17"/>
      <c r="E216" s="18"/>
      <c r="F216" s="18"/>
      <c r="T216" s="754"/>
    </row>
    <row r="217" spans="1:20" s="19" customFormat="1" x14ac:dyDescent="0.4">
      <c r="A217" s="19">
        <v>189</v>
      </c>
      <c r="B217" s="17"/>
      <c r="C217" s="17"/>
      <c r="E217" s="18"/>
      <c r="F217" s="18"/>
      <c r="T217" s="754"/>
    </row>
    <row r="218" spans="1:20" s="19" customFormat="1" x14ac:dyDescent="0.4">
      <c r="A218" s="19">
        <v>190</v>
      </c>
      <c r="B218" s="17"/>
      <c r="C218" s="17"/>
      <c r="E218" s="18"/>
      <c r="F218" s="18"/>
      <c r="T218" s="754"/>
    </row>
    <row r="219" spans="1:20" s="19" customFormat="1" x14ac:dyDescent="0.4">
      <c r="A219" s="19">
        <v>191</v>
      </c>
      <c r="B219" s="17"/>
      <c r="C219" s="17"/>
      <c r="E219" s="18"/>
      <c r="F219" s="18"/>
      <c r="T219" s="754"/>
    </row>
    <row r="220" spans="1:20" s="19" customFormat="1" x14ac:dyDescent="0.4">
      <c r="A220" s="19">
        <v>192</v>
      </c>
      <c r="B220" s="17"/>
      <c r="C220" s="17"/>
      <c r="E220" s="18"/>
      <c r="F220" s="18"/>
      <c r="T220" s="754"/>
    </row>
    <row r="221" spans="1:20" s="19" customFormat="1" x14ac:dyDescent="0.4">
      <c r="A221" s="19">
        <v>193</v>
      </c>
      <c r="B221" s="17"/>
      <c r="C221" s="17"/>
      <c r="E221" s="18"/>
      <c r="F221" s="18"/>
      <c r="T221" s="754"/>
    </row>
    <row r="222" spans="1:20" s="19" customFormat="1" x14ac:dyDescent="0.4">
      <c r="A222" s="19">
        <v>194</v>
      </c>
      <c r="B222" s="17"/>
      <c r="C222" s="17"/>
      <c r="E222" s="18"/>
      <c r="F222" s="18"/>
      <c r="T222" s="754"/>
    </row>
    <row r="223" spans="1:20" s="19" customFormat="1" x14ac:dyDescent="0.4">
      <c r="A223" s="19">
        <v>195</v>
      </c>
      <c r="B223" s="17"/>
      <c r="C223" s="17"/>
      <c r="E223" s="18"/>
      <c r="F223" s="18"/>
      <c r="T223" s="754"/>
    </row>
    <row r="224" spans="1:20" s="19" customFormat="1" x14ac:dyDescent="0.4">
      <c r="A224" s="19">
        <v>196</v>
      </c>
      <c r="B224" s="17"/>
      <c r="C224" s="17"/>
      <c r="E224" s="18"/>
      <c r="F224" s="18"/>
      <c r="T224" s="754"/>
    </row>
    <row r="225" spans="1:20" s="19" customFormat="1" x14ac:dyDescent="0.4">
      <c r="A225" s="19">
        <v>197</v>
      </c>
      <c r="B225" s="17"/>
      <c r="C225" s="17"/>
      <c r="E225" s="18"/>
      <c r="F225" s="18"/>
      <c r="T225" s="754"/>
    </row>
    <row r="226" spans="1:20" s="19" customFormat="1" x14ac:dyDescent="0.4">
      <c r="A226" s="19">
        <v>198</v>
      </c>
      <c r="B226" s="17"/>
      <c r="C226" s="17"/>
      <c r="E226" s="18"/>
      <c r="F226" s="18"/>
      <c r="T226" s="754"/>
    </row>
    <row r="227" spans="1:20" s="19" customFormat="1" x14ac:dyDescent="0.4">
      <c r="A227" s="19">
        <v>199</v>
      </c>
      <c r="B227" s="17"/>
      <c r="C227" s="17"/>
      <c r="E227" s="18"/>
      <c r="F227" s="18"/>
      <c r="T227" s="754"/>
    </row>
    <row r="228" spans="1:20" s="19" customFormat="1" x14ac:dyDescent="0.4">
      <c r="A228" s="19">
        <v>200</v>
      </c>
      <c r="B228" s="17"/>
      <c r="C228" s="17"/>
      <c r="E228" s="18"/>
      <c r="F228" s="18"/>
      <c r="T228" s="754"/>
    </row>
    <row r="229" spans="1:20" s="19" customFormat="1" x14ac:dyDescent="0.4">
      <c r="A229" s="19">
        <v>201</v>
      </c>
      <c r="B229" s="17"/>
      <c r="C229" s="17"/>
      <c r="E229" s="18"/>
      <c r="F229" s="18"/>
      <c r="T229" s="754"/>
    </row>
    <row r="230" spans="1:20" s="19" customFormat="1" x14ac:dyDescent="0.4">
      <c r="A230" s="19">
        <v>202</v>
      </c>
      <c r="B230" s="17"/>
      <c r="C230" s="17"/>
      <c r="E230" s="18"/>
      <c r="F230" s="18"/>
      <c r="T230" s="754"/>
    </row>
    <row r="231" spans="1:20" s="19" customFormat="1" x14ac:dyDescent="0.4">
      <c r="A231" s="19">
        <v>203</v>
      </c>
      <c r="B231" s="17"/>
      <c r="C231" s="17"/>
      <c r="E231" s="18"/>
      <c r="F231" s="18"/>
      <c r="T231" s="754"/>
    </row>
    <row r="232" spans="1:20" s="19" customFormat="1" x14ac:dyDescent="0.4">
      <c r="A232" s="19">
        <v>204</v>
      </c>
      <c r="B232" s="17"/>
      <c r="C232" s="17"/>
      <c r="E232" s="18"/>
      <c r="F232" s="18"/>
      <c r="T232" s="754"/>
    </row>
    <row r="233" spans="1:20" s="19" customFormat="1" x14ac:dyDescent="0.4">
      <c r="A233" s="19">
        <v>205</v>
      </c>
      <c r="B233" s="17"/>
      <c r="C233" s="17"/>
      <c r="E233" s="18"/>
      <c r="F233" s="18"/>
      <c r="T233" s="754"/>
    </row>
    <row r="234" spans="1:20" s="19" customFormat="1" x14ac:dyDescent="0.4">
      <c r="A234" s="19">
        <v>206</v>
      </c>
      <c r="B234" s="17"/>
      <c r="C234" s="17"/>
      <c r="E234" s="18"/>
      <c r="F234" s="18"/>
      <c r="T234" s="754"/>
    </row>
    <row r="235" spans="1:20" s="19" customFormat="1" x14ac:dyDescent="0.4">
      <c r="A235" s="19">
        <v>207</v>
      </c>
      <c r="B235" s="17"/>
      <c r="C235" s="17"/>
      <c r="E235" s="18"/>
      <c r="F235" s="18"/>
      <c r="T235" s="754"/>
    </row>
    <row r="236" spans="1:20" s="19" customFormat="1" x14ac:dyDescent="0.4">
      <c r="A236" s="19">
        <v>208</v>
      </c>
      <c r="B236" s="17"/>
      <c r="C236" s="17"/>
      <c r="E236" s="18"/>
      <c r="F236" s="18"/>
      <c r="T236" s="754"/>
    </row>
    <row r="237" spans="1:20" s="19" customFormat="1" x14ac:dyDescent="0.4">
      <c r="A237" s="19">
        <v>209</v>
      </c>
      <c r="B237" s="17"/>
      <c r="C237" s="17"/>
      <c r="E237" s="18"/>
      <c r="F237" s="18"/>
      <c r="T237" s="754"/>
    </row>
    <row r="238" spans="1:20" s="19" customFormat="1" x14ac:dyDescent="0.4">
      <c r="A238" s="19">
        <v>210</v>
      </c>
      <c r="B238" s="17"/>
      <c r="C238" s="17"/>
      <c r="E238" s="18"/>
      <c r="F238" s="18"/>
      <c r="T238" s="754"/>
    </row>
    <row r="239" spans="1:20" s="19" customFormat="1" x14ac:dyDescent="0.4">
      <c r="A239" s="19">
        <v>211</v>
      </c>
      <c r="B239" s="17"/>
      <c r="C239" s="17"/>
      <c r="E239" s="18"/>
      <c r="F239" s="18"/>
      <c r="T239" s="754"/>
    </row>
    <row r="240" spans="1:20" s="19" customFormat="1" x14ac:dyDescent="0.4">
      <c r="A240" s="19">
        <v>212</v>
      </c>
      <c r="B240" s="17"/>
      <c r="C240" s="17"/>
      <c r="E240" s="18"/>
      <c r="F240" s="18"/>
      <c r="T240" s="754"/>
    </row>
    <row r="241" spans="1:20" s="19" customFormat="1" x14ac:dyDescent="0.4">
      <c r="A241" s="19">
        <v>213</v>
      </c>
      <c r="B241" s="17"/>
      <c r="C241" s="17"/>
      <c r="E241" s="18"/>
      <c r="F241" s="18"/>
      <c r="T241" s="754"/>
    </row>
    <row r="242" spans="1:20" s="19" customFormat="1" x14ac:dyDescent="0.4">
      <c r="A242" s="19">
        <v>214</v>
      </c>
      <c r="B242" s="17"/>
      <c r="C242" s="17"/>
      <c r="E242" s="18"/>
      <c r="F242" s="18"/>
      <c r="T242" s="754"/>
    </row>
    <row r="243" spans="1:20" s="19" customFormat="1" x14ac:dyDescent="0.4">
      <c r="A243" s="19">
        <v>215</v>
      </c>
      <c r="B243" s="17"/>
      <c r="C243" s="17"/>
      <c r="E243" s="18"/>
      <c r="F243" s="18"/>
      <c r="T243" s="754"/>
    </row>
    <row r="244" spans="1:20" s="19" customFormat="1" x14ac:dyDescent="0.4">
      <c r="A244" s="19">
        <v>216</v>
      </c>
      <c r="B244" s="17"/>
      <c r="C244" s="17"/>
      <c r="E244" s="18"/>
      <c r="F244" s="18"/>
      <c r="T244" s="754"/>
    </row>
    <row r="245" spans="1:20" s="19" customFormat="1" x14ac:dyDescent="0.4">
      <c r="A245" s="19">
        <v>217</v>
      </c>
      <c r="B245" s="17"/>
      <c r="C245" s="17"/>
      <c r="E245" s="18"/>
      <c r="F245" s="18"/>
      <c r="T245" s="754"/>
    </row>
    <row r="246" spans="1:20" s="19" customFormat="1" x14ac:dyDescent="0.4">
      <c r="A246" s="19">
        <v>218</v>
      </c>
      <c r="B246" s="17"/>
      <c r="C246" s="17"/>
      <c r="E246" s="18"/>
      <c r="F246" s="18"/>
      <c r="T246" s="754"/>
    </row>
    <row r="247" spans="1:20" s="19" customFormat="1" x14ac:dyDescent="0.4">
      <c r="A247" s="19">
        <v>219</v>
      </c>
      <c r="B247" s="17"/>
      <c r="C247" s="17"/>
      <c r="E247" s="18"/>
      <c r="F247" s="18"/>
      <c r="T247" s="754"/>
    </row>
    <row r="248" spans="1:20" s="19" customFormat="1" x14ac:dyDescent="0.4">
      <c r="A248" s="19">
        <v>220</v>
      </c>
      <c r="B248" s="17"/>
      <c r="C248" s="17"/>
      <c r="E248" s="18"/>
      <c r="F248" s="18"/>
      <c r="T248" s="754"/>
    </row>
    <row r="249" spans="1:20" s="19" customFormat="1" x14ac:dyDescent="0.4">
      <c r="A249" s="19">
        <v>221</v>
      </c>
      <c r="B249" s="17"/>
      <c r="C249" s="17"/>
      <c r="E249" s="18"/>
      <c r="F249" s="18"/>
      <c r="T249" s="754"/>
    </row>
    <row r="250" spans="1:20" s="19" customFormat="1" x14ac:dyDescent="0.4">
      <c r="A250" s="19">
        <v>222</v>
      </c>
      <c r="B250" s="17"/>
      <c r="C250" s="17"/>
      <c r="E250" s="18"/>
      <c r="F250" s="18"/>
      <c r="T250" s="754"/>
    </row>
    <row r="251" spans="1:20" s="19" customFormat="1" x14ac:dyDescent="0.4">
      <c r="A251" s="19">
        <v>223</v>
      </c>
      <c r="B251" s="17"/>
      <c r="C251" s="17"/>
      <c r="E251" s="18"/>
      <c r="F251" s="18"/>
      <c r="T251" s="754"/>
    </row>
    <row r="252" spans="1:20" s="19" customFormat="1" x14ac:dyDescent="0.4">
      <c r="A252" s="19">
        <v>224</v>
      </c>
      <c r="B252" s="17"/>
      <c r="C252" s="17"/>
      <c r="E252" s="18"/>
      <c r="F252" s="18"/>
      <c r="T252" s="754"/>
    </row>
    <row r="253" spans="1:20" s="19" customFormat="1" x14ac:dyDescent="0.4">
      <c r="A253" s="19">
        <v>225</v>
      </c>
      <c r="B253" s="17"/>
      <c r="C253" s="17"/>
      <c r="E253" s="18"/>
      <c r="F253" s="18"/>
      <c r="T253" s="754"/>
    </row>
    <row r="254" spans="1:20" s="19" customFormat="1" x14ac:dyDescent="0.4">
      <c r="A254" s="19">
        <v>226</v>
      </c>
      <c r="B254" s="17"/>
      <c r="C254" s="17"/>
      <c r="E254" s="18"/>
      <c r="F254" s="18"/>
      <c r="T254" s="754"/>
    </row>
    <row r="255" spans="1:20" s="19" customFormat="1" x14ac:dyDescent="0.4">
      <c r="A255" s="19">
        <v>227</v>
      </c>
      <c r="B255" s="17"/>
      <c r="C255" s="17"/>
      <c r="E255" s="18"/>
      <c r="F255" s="18"/>
      <c r="T255" s="754"/>
    </row>
    <row r="256" spans="1:20" s="19" customFormat="1" x14ac:dyDescent="0.4">
      <c r="A256" s="19">
        <v>228</v>
      </c>
      <c r="B256" s="17"/>
      <c r="C256" s="17"/>
      <c r="E256" s="18"/>
      <c r="F256" s="18"/>
      <c r="T256" s="754"/>
    </row>
    <row r="257" spans="1:20" s="19" customFormat="1" x14ac:dyDescent="0.4">
      <c r="A257" s="19">
        <v>229</v>
      </c>
      <c r="B257" s="17"/>
      <c r="C257" s="17"/>
      <c r="E257" s="18"/>
      <c r="F257" s="18"/>
      <c r="T257" s="754"/>
    </row>
    <row r="258" spans="1:20" s="19" customFormat="1" x14ac:dyDescent="0.4">
      <c r="A258" s="19">
        <v>230</v>
      </c>
      <c r="B258" s="17"/>
      <c r="C258" s="17"/>
      <c r="E258" s="18"/>
      <c r="F258" s="18"/>
      <c r="T258" s="754"/>
    </row>
    <row r="259" spans="1:20" s="19" customFormat="1" x14ac:dyDescent="0.4">
      <c r="A259" s="19">
        <v>231</v>
      </c>
      <c r="B259" s="17"/>
      <c r="C259" s="17"/>
      <c r="E259" s="18"/>
      <c r="F259" s="18"/>
      <c r="T259" s="754"/>
    </row>
    <row r="260" spans="1:20" s="19" customFormat="1" x14ac:dyDescent="0.4">
      <c r="A260" s="19">
        <v>232</v>
      </c>
      <c r="B260" s="17"/>
      <c r="C260" s="17"/>
      <c r="E260" s="18"/>
      <c r="F260" s="18"/>
      <c r="T260" s="754"/>
    </row>
    <row r="261" spans="1:20" s="19" customFormat="1" x14ac:dyDescent="0.4">
      <c r="A261" s="19">
        <v>233</v>
      </c>
      <c r="B261" s="17"/>
      <c r="C261" s="17"/>
      <c r="E261" s="18"/>
      <c r="F261" s="18"/>
      <c r="T261" s="754"/>
    </row>
    <row r="262" spans="1:20" s="19" customFormat="1" x14ac:dyDescent="0.4">
      <c r="A262" s="19">
        <v>234</v>
      </c>
      <c r="B262" s="17"/>
      <c r="C262" s="17"/>
      <c r="E262" s="18"/>
      <c r="F262" s="18"/>
      <c r="T262" s="754"/>
    </row>
    <row r="263" spans="1:20" s="19" customFormat="1" x14ac:dyDescent="0.4">
      <c r="A263" s="19">
        <v>235</v>
      </c>
      <c r="B263" s="17"/>
      <c r="C263" s="17"/>
      <c r="E263" s="18"/>
      <c r="F263" s="18"/>
      <c r="T263" s="754"/>
    </row>
    <row r="264" spans="1:20" s="19" customFormat="1" x14ac:dyDescent="0.4">
      <c r="A264" s="19">
        <v>236</v>
      </c>
      <c r="B264" s="17"/>
      <c r="C264" s="17"/>
      <c r="E264" s="18"/>
      <c r="F264" s="18"/>
      <c r="T264" s="754"/>
    </row>
    <row r="265" spans="1:20" s="19" customFormat="1" x14ac:dyDescent="0.4">
      <c r="A265" s="19">
        <v>237</v>
      </c>
      <c r="B265" s="17"/>
      <c r="C265" s="17"/>
      <c r="E265" s="18"/>
      <c r="F265" s="18"/>
      <c r="T265" s="754"/>
    </row>
    <row r="266" spans="1:20" s="19" customFormat="1" x14ac:dyDescent="0.4">
      <c r="A266" s="19">
        <v>238</v>
      </c>
      <c r="B266" s="17"/>
      <c r="C266" s="17"/>
      <c r="E266" s="18"/>
      <c r="F266" s="18"/>
      <c r="T266" s="754"/>
    </row>
    <row r="267" spans="1:20" s="19" customFormat="1" x14ac:dyDescent="0.4">
      <c r="A267" s="19">
        <v>239</v>
      </c>
      <c r="B267" s="17"/>
      <c r="C267" s="17"/>
      <c r="E267" s="18"/>
      <c r="F267" s="18"/>
      <c r="T267" s="754"/>
    </row>
    <row r="268" spans="1:20" s="19" customFormat="1" x14ac:dyDescent="0.4">
      <c r="A268" s="19">
        <v>240</v>
      </c>
      <c r="B268" s="17"/>
      <c r="C268" s="17"/>
      <c r="E268" s="18"/>
      <c r="F268" s="18"/>
      <c r="T268" s="754"/>
    </row>
    <row r="269" spans="1:20" s="19" customFormat="1" x14ac:dyDescent="0.4">
      <c r="A269" s="19">
        <v>241</v>
      </c>
      <c r="B269" s="17"/>
      <c r="C269" s="17"/>
      <c r="E269" s="18"/>
      <c r="F269" s="18"/>
      <c r="T269" s="754"/>
    </row>
    <row r="270" spans="1:20" s="19" customFormat="1" x14ac:dyDescent="0.4">
      <c r="A270" s="19">
        <v>242</v>
      </c>
      <c r="B270" s="17"/>
      <c r="C270" s="17"/>
      <c r="E270" s="18"/>
      <c r="F270" s="18"/>
      <c r="T270" s="754"/>
    </row>
    <row r="271" spans="1:20" s="19" customFormat="1" x14ac:dyDescent="0.4">
      <c r="A271" s="19">
        <v>243</v>
      </c>
      <c r="B271" s="17"/>
      <c r="C271" s="17"/>
      <c r="E271" s="18"/>
      <c r="F271" s="18"/>
      <c r="T271" s="754"/>
    </row>
    <row r="272" spans="1:20" s="19" customFormat="1" x14ac:dyDescent="0.4">
      <c r="A272" s="19">
        <v>244</v>
      </c>
      <c r="B272" s="17"/>
      <c r="C272" s="17"/>
      <c r="E272" s="18"/>
      <c r="F272" s="18"/>
      <c r="T272" s="754"/>
    </row>
    <row r="273" spans="1:20" s="19" customFormat="1" x14ac:dyDescent="0.4">
      <c r="A273" s="19">
        <v>245</v>
      </c>
      <c r="B273" s="17"/>
      <c r="C273" s="17"/>
      <c r="E273" s="18"/>
      <c r="F273" s="18"/>
      <c r="T273" s="754"/>
    </row>
    <row r="274" spans="1:20" s="19" customFormat="1" x14ac:dyDescent="0.4">
      <c r="A274" s="19">
        <v>246</v>
      </c>
      <c r="B274" s="17"/>
      <c r="C274" s="17"/>
      <c r="E274" s="18"/>
      <c r="F274" s="18"/>
      <c r="T274" s="754"/>
    </row>
    <row r="275" spans="1:20" s="19" customFormat="1" x14ac:dyDescent="0.4">
      <c r="A275" s="19">
        <v>247</v>
      </c>
      <c r="B275" s="17"/>
      <c r="C275" s="17"/>
      <c r="E275" s="18"/>
      <c r="F275" s="18"/>
      <c r="T275" s="754"/>
    </row>
    <row r="276" spans="1:20" s="19" customFormat="1" x14ac:dyDescent="0.4">
      <c r="A276" s="19">
        <v>248</v>
      </c>
      <c r="B276" s="17"/>
      <c r="C276" s="17"/>
      <c r="E276" s="18"/>
      <c r="F276" s="18"/>
      <c r="T276" s="754"/>
    </row>
    <row r="277" spans="1:20" s="19" customFormat="1" x14ac:dyDescent="0.4">
      <c r="A277" s="19">
        <v>249</v>
      </c>
      <c r="B277" s="17"/>
      <c r="C277" s="17"/>
      <c r="E277" s="18"/>
      <c r="F277" s="18"/>
      <c r="T277" s="754"/>
    </row>
    <row r="278" spans="1:20" s="19" customFormat="1" x14ac:dyDescent="0.4">
      <c r="A278" s="19">
        <v>250</v>
      </c>
      <c r="B278" s="17"/>
      <c r="C278" s="17"/>
      <c r="E278" s="18"/>
      <c r="F278" s="18"/>
      <c r="T278" s="754"/>
    </row>
    <row r="279" spans="1:20" s="19" customFormat="1" x14ac:dyDescent="0.4">
      <c r="A279" s="19">
        <v>251</v>
      </c>
      <c r="B279" s="17"/>
      <c r="C279" s="17"/>
      <c r="E279" s="18"/>
      <c r="F279" s="18"/>
      <c r="T279" s="754"/>
    </row>
    <row r="280" spans="1:20" s="19" customFormat="1" x14ac:dyDescent="0.4">
      <c r="A280" s="19">
        <v>252</v>
      </c>
      <c r="B280" s="17"/>
      <c r="C280" s="17"/>
      <c r="E280" s="18"/>
      <c r="F280" s="18"/>
      <c r="T280" s="754"/>
    </row>
    <row r="281" spans="1:20" s="19" customFormat="1" x14ac:dyDescent="0.4">
      <c r="A281" s="19">
        <v>253</v>
      </c>
      <c r="B281" s="17"/>
      <c r="C281" s="17"/>
      <c r="E281" s="18"/>
      <c r="F281" s="18"/>
      <c r="T281" s="754"/>
    </row>
    <row r="282" spans="1:20" s="19" customFormat="1" x14ac:dyDescent="0.4">
      <c r="A282" s="19">
        <v>254</v>
      </c>
      <c r="B282" s="17"/>
      <c r="C282" s="17"/>
      <c r="E282" s="18"/>
      <c r="F282" s="18"/>
      <c r="T282" s="754"/>
    </row>
    <row r="283" spans="1:20" s="19" customFormat="1" x14ac:dyDescent="0.4">
      <c r="A283" s="19">
        <v>255</v>
      </c>
      <c r="B283" s="17"/>
      <c r="C283" s="17"/>
      <c r="E283" s="18"/>
      <c r="F283" s="18"/>
      <c r="T283" s="754"/>
    </row>
    <row r="284" spans="1:20" s="19" customFormat="1" x14ac:dyDescent="0.4">
      <c r="A284" s="19">
        <v>256</v>
      </c>
      <c r="B284" s="17"/>
      <c r="C284" s="17"/>
      <c r="E284" s="18"/>
      <c r="F284" s="18"/>
      <c r="T284" s="754"/>
    </row>
    <row r="285" spans="1:20" s="19" customFormat="1" x14ac:dyDescent="0.4">
      <c r="A285" s="19">
        <v>257</v>
      </c>
      <c r="B285" s="17"/>
      <c r="C285" s="17"/>
      <c r="E285" s="18"/>
      <c r="F285" s="18"/>
      <c r="T285" s="754"/>
    </row>
    <row r="286" spans="1:20" s="19" customFormat="1" x14ac:dyDescent="0.4">
      <c r="A286" s="19">
        <v>258</v>
      </c>
      <c r="B286" s="17"/>
      <c r="C286" s="17"/>
      <c r="E286" s="18"/>
      <c r="F286" s="18"/>
      <c r="T286" s="754"/>
    </row>
    <row r="287" spans="1:20" s="19" customFormat="1" x14ac:dyDescent="0.4">
      <c r="A287" s="19">
        <v>259</v>
      </c>
      <c r="B287" s="17"/>
      <c r="C287" s="17"/>
      <c r="E287" s="18"/>
      <c r="F287" s="18"/>
      <c r="T287" s="754"/>
    </row>
    <row r="288" spans="1:20" s="19" customFormat="1" x14ac:dyDescent="0.4">
      <c r="A288" s="19">
        <v>260</v>
      </c>
      <c r="B288" s="17"/>
      <c r="C288" s="17"/>
      <c r="E288" s="18"/>
      <c r="F288" s="18"/>
      <c r="T288" s="754"/>
    </row>
    <row r="289" spans="1:20" s="19" customFormat="1" x14ac:dyDescent="0.4">
      <c r="A289" s="19">
        <v>261</v>
      </c>
      <c r="B289" s="17"/>
      <c r="C289" s="17"/>
      <c r="E289" s="18"/>
      <c r="F289" s="18"/>
      <c r="T289" s="754"/>
    </row>
    <row r="290" spans="1:20" s="19" customFormat="1" x14ac:dyDescent="0.4">
      <c r="A290" s="19">
        <v>262</v>
      </c>
      <c r="B290" s="17"/>
      <c r="C290" s="17"/>
      <c r="E290" s="18"/>
      <c r="F290" s="18"/>
      <c r="T290" s="754"/>
    </row>
    <row r="291" spans="1:20" s="19" customFormat="1" x14ac:dyDescent="0.4">
      <c r="A291" s="19">
        <v>263</v>
      </c>
      <c r="B291" s="17"/>
      <c r="C291" s="17"/>
      <c r="E291" s="18"/>
      <c r="F291" s="18"/>
      <c r="T291" s="754"/>
    </row>
    <row r="292" spans="1:20" s="19" customFormat="1" x14ac:dyDescent="0.4">
      <c r="A292" s="19">
        <v>264</v>
      </c>
      <c r="B292" s="17"/>
      <c r="C292" s="17"/>
      <c r="E292" s="18"/>
      <c r="F292" s="18"/>
      <c r="T292" s="754"/>
    </row>
    <row r="293" spans="1:20" s="19" customFormat="1" x14ac:dyDescent="0.4">
      <c r="A293" s="19">
        <v>265</v>
      </c>
      <c r="B293" s="17"/>
      <c r="C293" s="17"/>
      <c r="E293" s="18"/>
      <c r="F293" s="18"/>
      <c r="T293" s="754"/>
    </row>
    <row r="294" spans="1:20" s="19" customFormat="1" x14ac:dyDescent="0.4">
      <c r="A294" s="19">
        <v>266</v>
      </c>
      <c r="B294" s="17"/>
      <c r="C294" s="17"/>
      <c r="E294" s="18"/>
      <c r="F294" s="18"/>
      <c r="T294" s="754"/>
    </row>
    <row r="295" spans="1:20" s="19" customFormat="1" x14ac:dyDescent="0.4">
      <c r="A295" s="19">
        <v>267</v>
      </c>
      <c r="B295" s="17"/>
      <c r="C295" s="17"/>
      <c r="E295" s="18"/>
      <c r="F295" s="18"/>
      <c r="T295" s="754"/>
    </row>
    <row r="296" spans="1:20" s="19" customFormat="1" x14ac:dyDescent="0.4">
      <c r="A296" s="19">
        <v>268</v>
      </c>
      <c r="B296" s="17"/>
      <c r="C296" s="17"/>
      <c r="E296" s="18"/>
      <c r="F296" s="18"/>
      <c r="T296" s="754"/>
    </row>
    <row r="297" spans="1:20" s="19" customFormat="1" x14ac:dyDescent="0.4">
      <c r="A297" s="19">
        <v>269</v>
      </c>
      <c r="B297" s="17"/>
      <c r="C297" s="17"/>
      <c r="E297" s="18"/>
      <c r="F297" s="18"/>
      <c r="T297" s="754"/>
    </row>
    <row r="298" spans="1:20" s="19" customFormat="1" x14ac:dyDescent="0.4">
      <c r="A298" s="19">
        <v>270</v>
      </c>
      <c r="B298" s="17"/>
      <c r="C298" s="17"/>
      <c r="E298" s="18"/>
      <c r="F298" s="18"/>
      <c r="T298" s="754"/>
    </row>
    <row r="299" spans="1:20" s="19" customFormat="1" x14ac:dyDescent="0.4">
      <c r="A299" s="19">
        <v>271</v>
      </c>
      <c r="B299" s="17"/>
      <c r="C299" s="17"/>
      <c r="E299" s="18"/>
      <c r="F299" s="18"/>
      <c r="T299" s="754"/>
    </row>
    <row r="300" spans="1:20" s="19" customFormat="1" x14ac:dyDescent="0.4">
      <c r="A300" s="19">
        <v>272</v>
      </c>
      <c r="B300" s="17"/>
      <c r="C300" s="17"/>
      <c r="E300" s="18"/>
      <c r="F300" s="18"/>
      <c r="T300" s="754"/>
    </row>
    <row r="301" spans="1:20" s="19" customFormat="1" x14ac:dyDescent="0.4">
      <c r="A301" s="19">
        <v>273</v>
      </c>
      <c r="B301" s="17"/>
      <c r="C301" s="17"/>
      <c r="E301" s="18"/>
      <c r="F301" s="18"/>
      <c r="T301" s="754"/>
    </row>
    <row r="302" spans="1:20" s="19" customFormat="1" x14ac:dyDescent="0.4">
      <c r="A302" s="19">
        <v>274</v>
      </c>
      <c r="B302" s="17"/>
      <c r="C302" s="17"/>
      <c r="E302" s="18"/>
      <c r="F302" s="18"/>
      <c r="T302" s="754"/>
    </row>
    <row r="303" spans="1:20" s="19" customFormat="1" x14ac:dyDescent="0.4">
      <c r="A303" s="19">
        <v>275</v>
      </c>
      <c r="B303" s="17"/>
      <c r="C303" s="17"/>
      <c r="E303" s="18"/>
      <c r="F303" s="18"/>
      <c r="T303" s="754"/>
    </row>
    <row r="304" spans="1:20" s="19" customFormat="1" x14ac:dyDescent="0.4">
      <c r="A304" s="19">
        <v>276</v>
      </c>
      <c r="B304" s="17"/>
      <c r="C304" s="17"/>
      <c r="E304" s="18"/>
      <c r="F304" s="18"/>
      <c r="T304" s="754"/>
    </row>
    <row r="305" spans="1:20" s="19" customFormat="1" x14ac:dyDescent="0.4">
      <c r="A305" s="19">
        <v>277</v>
      </c>
      <c r="B305" s="17"/>
      <c r="C305" s="17"/>
      <c r="E305" s="18"/>
      <c r="F305" s="18"/>
      <c r="T305" s="754"/>
    </row>
    <row r="306" spans="1:20" s="19" customFormat="1" x14ac:dyDescent="0.4">
      <c r="A306" s="19">
        <v>278</v>
      </c>
      <c r="B306" s="17"/>
      <c r="C306" s="17"/>
      <c r="E306" s="18"/>
      <c r="F306" s="18"/>
      <c r="T306" s="754"/>
    </row>
    <row r="307" spans="1:20" s="19" customFormat="1" x14ac:dyDescent="0.4">
      <c r="A307" s="19">
        <v>279</v>
      </c>
      <c r="B307" s="17"/>
      <c r="C307" s="17"/>
      <c r="E307" s="18"/>
      <c r="F307" s="18"/>
      <c r="T307" s="754"/>
    </row>
    <row r="308" spans="1:20" s="19" customFormat="1" x14ac:dyDescent="0.4">
      <c r="A308" s="19">
        <v>280</v>
      </c>
      <c r="B308" s="17"/>
      <c r="C308" s="17"/>
      <c r="E308" s="18"/>
      <c r="F308" s="18"/>
      <c r="T308" s="754"/>
    </row>
    <row r="309" spans="1:20" s="19" customFormat="1" x14ac:dyDescent="0.4">
      <c r="A309" s="19">
        <v>281</v>
      </c>
      <c r="B309" s="17"/>
      <c r="C309" s="17"/>
      <c r="E309" s="18"/>
      <c r="F309" s="18"/>
      <c r="T309" s="754"/>
    </row>
    <row r="310" spans="1:20" s="19" customFormat="1" x14ac:dyDescent="0.4">
      <c r="A310" s="19">
        <v>282</v>
      </c>
      <c r="B310" s="17"/>
      <c r="C310" s="17"/>
      <c r="E310" s="18"/>
      <c r="F310" s="18"/>
      <c r="T310" s="754"/>
    </row>
    <row r="311" spans="1:20" s="19" customFormat="1" x14ac:dyDescent="0.4">
      <c r="A311" s="19">
        <v>283</v>
      </c>
      <c r="B311" s="17"/>
      <c r="C311" s="17"/>
      <c r="E311" s="18"/>
      <c r="F311" s="18"/>
      <c r="T311" s="754"/>
    </row>
    <row r="312" spans="1:20" s="19" customFormat="1" x14ac:dyDescent="0.4">
      <c r="A312" s="19">
        <v>284</v>
      </c>
      <c r="B312" s="17"/>
      <c r="C312" s="17"/>
      <c r="E312" s="18"/>
      <c r="F312" s="18"/>
      <c r="T312" s="754"/>
    </row>
    <row r="313" spans="1:20" s="19" customFormat="1" x14ac:dyDescent="0.4">
      <c r="A313" s="19">
        <v>285</v>
      </c>
      <c r="B313" s="17"/>
      <c r="C313" s="17"/>
      <c r="E313" s="18"/>
      <c r="F313" s="18"/>
      <c r="T313" s="754"/>
    </row>
    <row r="314" spans="1:20" s="19" customFormat="1" x14ac:dyDescent="0.4">
      <c r="A314" s="19">
        <v>286</v>
      </c>
      <c r="B314" s="17"/>
      <c r="C314" s="17"/>
      <c r="E314" s="18"/>
      <c r="F314" s="18"/>
      <c r="T314" s="754"/>
    </row>
    <row r="315" spans="1:20" s="19" customFormat="1" x14ac:dyDescent="0.4">
      <c r="A315" s="19">
        <v>287</v>
      </c>
      <c r="B315" s="17"/>
      <c r="C315" s="17"/>
      <c r="E315" s="18"/>
      <c r="F315" s="18"/>
      <c r="T315" s="754"/>
    </row>
    <row r="316" spans="1:20" s="19" customFormat="1" x14ac:dyDescent="0.4">
      <c r="A316" s="19">
        <v>288</v>
      </c>
      <c r="B316" s="17"/>
      <c r="C316" s="17"/>
      <c r="E316" s="18"/>
      <c r="F316" s="18"/>
      <c r="T316" s="754"/>
    </row>
    <row r="317" spans="1:20" s="19" customFormat="1" x14ac:dyDescent="0.4">
      <c r="A317" s="19">
        <v>289</v>
      </c>
      <c r="B317" s="17"/>
      <c r="C317" s="17"/>
      <c r="E317" s="18"/>
      <c r="F317" s="18"/>
      <c r="T317" s="754"/>
    </row>
    <row r="318" spans="1:20" s="19" customFormat="1" x14ac:dyDescent="0.4">
      <c r="A318" s="19">
        <v>290</v>
      </c>
      <c r="B318" s="17"/>
      <c r="C318" s="17"/>
      <c r="E318" s="18"/>
      <c r="F318" s="18"/>
      <c r="T318" s="754"/>
    </row>
    <row r="319" spans="1:20" s="19" customFormat="1" x14ac:dyDescent="0.4">
      <c r="A319" s="19">
        <v>291</v>
      </c>
      <c r="B319" s="17"/>
      <c r="C319" s="17"/>
      <c r="E319" s="18"/>
      <c r="F319" s="18"/>
      <c r="T319" s="754"/>
    </row>
    <row r="320" spans="1:20" s="19" customFormat="1" x14ac:dyDescent="0.4">
      <c r="A320" s="19">
        <v>292</v>
      </c>
      <c r="B320" s="17"/>
      <c r="C320" s="17"/>
      <c r="E320" s="18"/>
      <c r="F320" s="18"/>
      <c r="T320" s="754"/>
    </row>
    <row r="321" spans="1:20" s="19" customFormat="1" x14ac:dyDescent="0.4">
      <c r="A321" s="19">
        <v>293</v>
      </c>
      <c r="B321" s="17"/>
      <c r="C321" s="17"/>
      <c r="E321" s="18"/>
      <c r="F321" s="18"/>
      <c r="T321" s="754"/>
    </row>
    <row r="322" spans="1:20" s="19" customFormat="1" x14ac:dyDescent="0.4">
      <c r="A322" s="19">
        <v>294</v>
      </c>
      <c r="B322" s="17"/>
      <c r="C322" s="17"/>
      <c r="E322" s="18"/>
      <c r="F322" s="18"/>
      <c r="T322" s="754"/>
    </row>
    <row r="323" spans="1:20" s="19" customFormat="1" x14ac:dyDescent="0.4">
      <c r="A323" s="19">
        <v>295</v>
      </c>
      <c r="B323" s="17"/>
      <c r="C323" s="17"/>
      <c r="E323" s="18"/>
      <c r="F323" s="18"/>
      <c r="T323" s="754"/>
    </row>
    <row r="324" spans="1:20" s="19" customFormat="1" x14ac:dyDescent="0.4">
      <c r="A324" s="19">
        <v>296</v>
      </c>
      <c r="B324" s="17"/>
      <c r="C324" s="17"/>
      <c r="E324" s="18"/>
      <c r="F324" s="18"/>
      <c r="T324" s="754"/>
    </row>
    <row r="325" spans="1:20" s="19" customFormat="1" x14ac:dyDescent="0.4">
      <c r="A325" s="19">
        <v>297</v>
      </c>
      <c r="B325" s="17"/>
      <c r="C325" s="17"/>
      <c r="E325" s="18"/>
      <c r="F325" s="18"/>
      <c r="T325" s="754"/>
    </row>
    <row r="326" spans="1:20" s="19" customFormat="1" x14ac:dyDescent="0.4">
      <c r="A326" s="19">
        <v>298</v>
      </c>
      <c r="B326" s="17"/>
      <c r="C326" s="17"/>
      <c r="E326" s="18"/>
      <c r="F326" s="18"/>
      <c r="T326" s="754"/>
    </row>
    <row r="327" spans="1:20" s="19" customFormat="1" x14ac:dyDescent="0.4">
      <c r="A327" s="19">
        <v>299</v>
      </c>
      <c r="B327" s="17"/>
      <c r="C327" s="17"/>
      <c r="E327" s="18"/>
      <c r="F327" s="18"/>
      <c r="T327" s="754"/>
    </row>
    <row r="328" spans="1:20" s="19" customFormat="1" x14ac:dyDescent="0.4">
      <c r="A328" s="19">
        <v>300</v>
      </c>
      <c r="B328" s="17"/>
      <c r="C328" s="17"/>
      <c r="E328" s="18"/>
      <c r="F328" s="18"/>
      <c r="T328" s="754"/>
    </row>
    <row r="329" spans="1:20" s="19" customFormat="1" x14ac:dyDescent="0.4">
      <c r="A329" s="19">
        <v>301</v>
      </c>
      <c r="B329" s="17"/>
      <c r="C329" s="17"/>
      <c r="E329" s="18"/>
      <c r="F329" s="18"/>
      <c r="T329" s="754"/>
    </row>
    <row r="330" spans="1:20" s="19" customFormat="1" x14ac:dyDescent="0.4">
      <c r="A330" s="19">
        <v>302</v>
      </c>
      <c r="B330" s="17"/>
      <c r="C330" s="17"/>
      <c r="E330" s="18"/>
      <c r="F330" s="18"/>
      <c r="T330" s="754"/>
    </row>
    <row r="331" spans="1:20" s="19" customFormat="1" x14ac:dyDescent="0.4">
      <c r="A331" s="19">
        <v>303</v>
      </c>
      <c r="B331" s="17"/>
      <c r="C331" s="17"/>
      <c r="E331" s="18"/>
      <c r="F331" s="18"/>
      <c r="T331" s="754"/>
    </row>
    <row r="332" spans="1:20" s="19" customFormat="1" x14ac:dyDescent="0.4">
      <c r="A332" s="19">
        <v>304</v>
      </c>
      <c r="B332" s="17"/>
      <c r="C332" s="17"/>
      <c r="E332" s="18"/>
      <c r="F332" s="18"/>
      <c r="T332" s="754"/>
    </row>
    <row r="333" spans="1:20" s="19" customFormat="1" x14ac:dyDescent="0.4">
      <c r="A333" s="19">
        <v>305</v>
      </c>
      <c r="B333" s="17"/>
      <c r="C333" s="17"/>
      <c r="E333" s="18"/>
      <c r="F333" s="18"/>
      <c r="T333" s="754"/>
    </row>
    <row r="334" spans="1:20" s="19" customFormat="1" x14ac:dyDescent="0.4">
      <c r="A334" s="19">
        <v>306</v>
      </c>
      <c r="B334" s="17"/>
      <c r="C334" s="17"/>
      <c r="E334" s="18"/>
      <c r="F334" s="18"/>
      <c r="T334" s="754"/>
    </row>
    <row r="335" spans="1:20" s="19" customFormat="1" x14ac:dyDescent="0.4">
      <c r="A335" s="19">
        <v>307</v>
      </c>
      <c r="B335" s="17"/>
      <c r="C335" s="17"/>
      <c r="E335" s="18"/>
      <c r="F335" s="18"/>
      <c r="T335" s="754"/>
    </row>
    <row r="336" spans="1:20" s="19" customFormat="1" x14ac:dyDescent="0.4">
      <c r="A336" s="19">
        <v>308</v>
      </c>
      <c r="B336" s="17"/>
      <c r="C336" s="17"/>
      <c r="E336" s="18"/>
      <c r="F336" s="18"/>
      <c r="T336" s="754"/>
    </row>
    <row r="337" spans="1:20" s="19" customFormat="1" x14ac:dyDescent="0.4">
      <c r="A337" s="19">
        <v>309</v>
      </c>
      <c r="B337" s="17"/>
      <c r="C337" s="17"/>
      <c r="E337" s="18"/>
      <c r="F337" s="18"/>
      <c r="T337" s="754"/>
    </row>
    <row r="338" spans="1:20" s="19" customFormat="1" x14ac:dyDescent="0.4">
      <c r="A338" s="19">
        <v>310</v>
      </c>
      <c r="B338" s="17"/>
      <c r="C338" s="17"/>
      <c r="E338" s="18"/>
      <c r="F338" s="18"/>
      <c r="T338" s="754"/>
    </row>
    <row r="339" spans="1:20" s="19" customFormat="1" x14ac:dyDescent="0.4">
      <c r="A339" s="19">
        <v>311</v>
      </c>
      <c r="B339" s="17"/>
      <c r="C339" s="17"/>
      <c r="E339" s="18"/>
      <c r="F339" s="18"/>
      <c r="T339" s="754"/>
    </row>
    <row r="340" spans="1:20" s="19" customFormat="1" x14ac:dyDescent="0.4">
      <c r="A340" s="19">
        <v>312</v>
      </c>
      <c r="B340" s="17"/>
      <c r="C340" s="17"/>
      <c r="E340" s="18"/>
      <c r="F340" s="18"/>
      <c r="T340" s="754"/>
    </row>
    <row r="341" spans="1:20" s="19" customFormat="1" x14ac:dyDescent="0.4">
      <c r="A341" s="19">
        <v>313</v>
      </c>
      <c r="B341" s="17"/>
      <c r="C341" s="17"/>
      <c r="E341" s="18"/>
      <c r="F341" s="18"/>
      <c r="T341" s="754"/>
    </row>
    <row r="342" spans="1:20" s="19" customFormat="1" x14ac:dyDescent="0.4">
      <c r="A342" s="19">
        <v>314</v>
      </c>
      <c r="B342" s="17"/>
      <c r="C342" s="17"/>
      <c r="E342" s="18"/>
      <c r="F342" s="18"/>
      <c r="T342" s="754"/>
    </row>
    <row r="343" spans="1:20" s="19" customFormat="1" x14ac:dyDescent="0.4">
      <c r="A343" s="19">
        <v>315</v>
      </c>
      <c r="B343" s="17"/>
      <c r="C343" s="17"/>
      <c r="E343" s="18"/>
      <c r="F343" s="18"/>
      <c r="T343" s="754"/>
    </row>
    <row r="344" spans="1:20" s="19" customFormat="1" x14ac:dyDescent="0.4">
      <c r="A344" s="19">
        <v>316</v>
      </c>
      <c r="B344" s="17"/>
      <c r="C344" s="17"/>
      <c r="E344" s="18"/>
      <c r="F344" s="18"/>
      <c r="T344" s="754"/>
    </row>
    <row r="345" spans="1:20" s="19" customFormat="1" x14ac:dyDescent="0.4">
      <c r="A345" s="19">
        <v>317</v>
      </c>
      <c r="B345" s="17"/>
      <c r="C345" s="17"/>
      <c r="E345" s="18"/>
      <c r="F345" s="18"/>
      <c r="T345" s="754"/>
    </row>
    <row r="346" spans="1:20" s="19" customFormat="1" x14ac:dyDescent="0.4">
      <c r="A346" s="19">
        <v>318</v>
      </c>
      <c r="B346" s="17"/>
      <c r="C346" s="17"/>
      <c r="E346" s="18"/>
      <c r="F346" s="18"/>
      <c r="T346" s="754"/>
    </row>
    <row r="347" spans="1:20" s="19" customFormat="1" x14ac:dyDescent="0.4">
      <c r="A347" s="19">
        <v>319</v>
      </c>
      <c r="B347" s="17"/>
      <c r="C347" s="17"/>
      <c r="E347" s="18"/>
      <c r="F347" s="18"/>
      <c r="T347" s="754"/>
    </row>
    <row r="348" spans="1:20" s="19" customFormat="1" x14ac:dyDescent="0.4">
      <c r="A348" s="19">
        <v>320</v>
      </c>
      <c r="B348" s="17"/>
      <c r="C348" s="17"/>
      <c r="E348" s="18"/>
      <c r="F348" s="18"/>
      <c r="T348" s="754"/>
    </row>
    <row r="349" spans="1:20" s="19" customFormat="1" x14ac:dyDescent="0.4">
      <c r="A349" s="19">
        <v>321</v>
      </c>
      <c r="B349" s="17"/>
      <c r="C349" s="17"/>
      <c r="E349" s="18"/>
      <c r="F349" s="18"/>
      <c r="T349" s="754"/>
    </row>
    <row r="350" spans="1:20" s="19" customFormat="1" x14ac:dyDescent="0.4">
      <c r="A350" s="19">
        <v>322</v>
      </c>
      <c r="B350" s="17"/>
      <c r="C350" s="17"/>
      <c r="E350" s="18"/>
      <c r="F350" s="18"/>
      <c r="T350" s="754"/>
    </row>
    <row r="351" spans="1:20" s="19" customFormat="1" x14ac:dyDescent="0.4">
      <c r="A351" s="19">
        <v>323</v>
      </c>
      <c r="B351" s="17"/>
      <c r="C351" s="17"/>
      <c r="E351" s="18"/>
      <c r="F351" s="18"/>
      <c r="T351" s="754"/>
    </row>
    <row r="352" spans="1:20" s="19" customFormat="1" x14ac:dyDescent="0.4">
      <c r="A352" s="19">
        <v>324</v>
      </c>
      <c r="B352" s="17"/>
      <c r="C352" s="17"/>
      <c r="E352" s="18"/>
      <c r="F352" s="18"/>
      <c r="T352" s="754"/>
    </row>
    <row r="353" spans="1:20" s="19" customFormat="1" x14ac:dyDescent="0.4">
      <c r="A353" s="19">
        <v>325</v>
      </c>
      <c r="B353" s="17"/>
      <c r="C353" s="17"/>
      <c r="E353" s="18"/>
      <c r="F353" s="18"/>
      <c r="T353" s="754"/>
    </row>
    <row r="354" spans="1:20" s="19" customFormat="1" x14ac:dyDescent="0.4">
      <c r="A354" s="19">
        <v>326</v>
      </c>
      <c r="B354" s="17"/>
      <c r="C354" s="17"/>
      <c r="E354" s="18"/>
      <c r="F354" s="18"/>
      <c r="T354" s="754"/>
    </row>
    <row r="355" spans="1:20" s="19" customFormat="1" x14ac:dyDescent="0.4">
      <c r="A355" s="19">
        <v>327</v>
      </c>
      <c r="B355" s="17"/>
      <c r="C355" s="17"/>
      <c r="E355" s="18"/>
      <c r="F355" s="18"/>
      <c r="T355" s="754"/>
    </row>
    <row r="356" spans="1:20" s="19" customFormat="1" x14ac:dyDescent="0.4">
      <c r="A356" s="19">
        <v>328</v>
      </c>
      <c r="B356" s="17"/>
      <c r="C356" s="17"/>
      <c r="E356" s="18"/>
      <c r="F356" s="18"/>
      <c r="T356" s="754"/>
    </row>
    <row r="357" spans="1:20" s="19" customFormat="1" x14ac:dyDescent="0.4">
      <c r="A357" s="19">
        <v>329</v>
      </c>
      <c r="B357" s="17"/>
      <c r="C357" s="17"/>
      <c r="E357" s="18"/>
      <c r="F357" s="18"/>
      <c r="T357" s="754"/>
    </row>
    <row r="358" spans="1:20" s="19" customFormat="1" x14ac:dyDescent="0.4">
      <c r="A358" s="19">
        <v>330</v>
      </c>
      <c r="B358" s="17"/>
      <c r="C358" s="17"/>
      <c r="E358" s="18"/>
      <c r="F358" s="18"/>
      <c r="T358" s="754"/>
    </row>
    <row r="359" spans="1:20" s="19" customFormat="1" x14ac:dyDescent="0.4">
      <c r="A359" s="19">
        <v>331</v>
      </c>
      <c r="B359" s="17"/>
      <c r="C359" s="17"/>
      <c r="E359" s="18"/>
      <c r="F359" s="18"/>
      <c r="T359" s="754"/>
    </row>
    <row r="360" spans="1:20" s="19" customFormat="1" x14ac:dyDescent="0.4">
      <c r="A360" s="19">
        <v>332</v>
      </c>
      <c r="B360" s="17"/>
      <c r="C360" s="17"/>
      <c r="E360" s="18"/>
      <c r="F360" s="18"/>
      <c r="T360" s="754"/>
    </row>
    <row r="361" spans="1:20" s="19" customFormat="1" x14ac:dyDescent="0.4">
      <c r="A361" s="19">
        <v>333</v>
      </c>
      <c r="B361" s="17"/>
      <c r="C361" s="17"/>
      <c r="E361" s="18"/>
      <c r="F361" s="18"/>
      <c r="T361" s="754"/>
    </row>
    <row r="362" spans="1:20" s="19" customFormat="1" x14ac:dyDescent="0.4">
      <c r="A362" s="19">
        <v>334</v>
      </c>
      <c r="B362" s="17"/>
      <c r="C362" s="17"/>
      <c r="E362" s="18"/>
      <c r="F362" s="18"/>
      <c r="T362" s="754"/>
    </row>
    <row r="363" spans="1:20" s="19" customFormat="1" x14ac:dyDescent="0.4">
      <c r="A363" s="19">
        <v>335</v>
      </c>
      <c r="B363" s="17"/>
      <c r="C363" s="17"/>
      <c r="E363" s="18"/>
      <c r="F363" s="18"/>
      <c r="T363" s="754"/>
    </row>
    <row r="364" spans="1:20" s="19" customFormat="1" x14ac:dyDescent="0.4">
      <c r="A364" s="19">
        <v>336</v>
      </c>
      <c r="B364" s="17"/>
      <c r="C364" s="17"/>
      <c r="E364" s="18"/>
      <c r="F364" s="18"/>
      <c r="T364" s="754"/>
    </row>
    <row r="365" spans="1:20" s="19" customFormat="1" x14ac:dyDescent="0.4">
      <c r="A365" s="19">
        <v>337</v>
      </c>
      <c r="B365" s="17"/>
      <c r="C365" s="17"/>
      <c r="E365" s="18"/>
      <c r="F365" s="18"/>
      <c r="T365" s="754"/>
    </row>
    <row r="366" spans="1:20" s="19" customFormat="1" x14ac:dyDescent="0.4">
      <c r="A366" s="19">
        <v>338</v>
      </c>
      <c r="B366" s="17"/>
      <c r="C366" s="17"/>
      <c r="E366" s="18"/>
      <c r="F366" s="18"/>
      <c r="T366" s="754"/>
    </row>
    <row r="367" spans="1:20" s="19" customFormat="1" x14ac:dyDescent="0.4">
      <c r="A367" s="19">
        <v>339</v>
      </c>
      <c r="B367" s="17"/>
      <c r="C367" s="17"/>
      <c r="E367" s="18"/>
      <c r="F367" s="18"/>
      <c r="T367" s="754"/>
    </row>
    <row r="368" spans="1:20" s="19" customFormat="1" x14ac:dyDescent="0.4">
      <c r="A368" s="19">
        <v>340</v>
      </c>
      <c r="B368" s="17"/>
      <c r="C368" s="17"/>
      <c r="E368" s="18"/>
      <c r="F368" s="18"/>
      <c r="T368" s="754"/>
    </row>
    <row r="369" spans="1:20" s="19" customFormat="1" x14ac:dyDescent="0.4">
      <c r="A369" s="19">
        <v>341</v>
      </c>
      <c r="B369" s="17"/>
      <c r="C369" s="17"/>
      <c r="E369" s="18"/>
      <c r="F369" s="18"/>
      <c r="T369" s="754"/>
    </row>
    <row r="370" spans="1:20" s="19" customFormat="1" x14ac:dyDescent="0.4">
      <c r="A370" s="19">
        <v>342</v>
      </c>
      <c r="B370" s="17"/>
      <c r="C370" s="17"/>
      <c r="E370" s="18"/>
      <c r="F370" s="18"/>
      <c r="T370" s="754"/>
    </row>
    <row r="371" spans="1:20" s="19" customFormat="1" x14ac:dyDescent="0.4">
      <c r="A371" s="19">
        <v>343</v>
      </c>
      <c r="B371" s="17"/>
      <c r="C371" s="17"/>
      <c r="E371" s="18"/>
      <c r="F371" s="18"/>
      <c r="T371" s="754"/>
    </row>
    <row r="372" spans="1:20" s="19" customFormat="1" x14ac:dyDescent="0.4">
      <c r="A372" s="19">
        <v>344</v>
      </c>
      <c r="B372" s="17"/>
      <c r="C372" s="17"/>
      <c r="E372" s="18"/>
      <c r="F372" s="18"/>
      <c r="T372" s="754"/>
    </row>
    <row r="373" spans="1:20" s="19" customFormat="1" x14ac:dyDescent="0.4">
      <c r="A373" s="19">
        <v>345</v>
      </c>
      <c r="B373" s="17"/>
      <c r="C373" s="17"/>
      <c r="E373" s="18"/>
      <c r="F373" s="18"/>
      <c r="T373" s="754"/>
    </row>
    <row r="374" spans="1:20" s="19" customFormat="1" x14ac:dyDescent="0.4">
      <c r="A374" s="19">
        <v>346</v>
      </c>
      <c r="B374" s="17"/>
      <c r="C374" s="17"/>
      <c r="E374" s="18"/>
      <c r="F374" s="18"/>
      <c r="T374" s="754"/>
    </row>
    <row r="375" spans="1:20" s="19" customFormat="1" x14ac:dyDescent="0.4">
      <c r="A375" s="19">
        <v>347</v>
      </c>
      <c r="B375" s="17"/>
      <c r="C375" s="17"/>
      <c r="E375" s="18"/>
      <c r="F375" s="18"/>
      <c r="T375" s="754"/>
    </row>
    <row r="376" spans="1:20" s="19" customFormat="1" x14ac:dyDescent="0.4">
      <c r="A376" s="19">
        <v>348</v>
      </c>
      <c r="B376" s="17"/>
      <c r="C376" s="17"/>
      <c r="E376" s="18"/>
      <c r="F376" s="18"/>
      <c r="T376" s="754"/>
    </row>
    <row r="377" spans="1:20" s="19" customFormat="1" x14ac:dyDescent="0.4">
      <c r="A377" s="19">
        <v>349</v>
      </c>
      <c r="B377" s="17"/>
      <c r="C377" s="17"/>
      <c r="E377" s="18"/>
      <c r="F377" s="18"/>
      <c r="T377" s="754"/>
    </row>
    <row r="378" spans="1:20" s="19" customFormat="1" x14ac:dyDescent="0.4">
      <c r="A378" s="19">
        <v>350</v>
      </c>
      <c r="B378" s="17"/>
      <c r="C378" s="17"/>
      <c r="E378" s="18"/>
      <c r="F378" s="18"/>
      <c r="T378" s="754"/>
    </row>
    <row r="379" spans="1:20" s="19" customFormat="1" x14ac:dyDescent="0.4">
      <c r="A379" s="19">
        <v>351</v>
      </c>
      <c r="B379" s="17"/>
      <c r="C379" s="17"/>
      <c r="E379" s="18"/>
      <c r="F379" s="18"/>
      <c r="T379" s="754"/>
    </row>
    <row r="380" spans="1:20" s="19" customFormat="1" x14ac:dyDescent="0.4">
      <c r="A380" s="19">
        <v>352</v>
      </c>
      <c r="B380" s="17"/>
      <c r="C380" s="17"/>
      <c r="E380" s="18"/>
      <c r="F380" s="18"/>
      <c r="T380" s="754"/>
    </row>
    <row r="381" spans="1:20" s="19" customFormat="1" x14ac:dyDescent="0.4">
      <c r="A381" s="19">
        <v>353</v>
      </c>
      <c r="B381" s="17"/>
      <c r="C381" s="17"/>
      <c r="E381" s="18"/>
      <c r="F381" s="18"/>
      <c r="T381" s="754"/>
    </row>
    <row r="382" spans="1:20" s="19" customFormat="1" x14ac:dyDescent="0.4">
      <c r="A382" s="19">
        <v>354</v>
      </c>
      <c r="B382" s="17"/>
      <c r="C382" s="17"/>
      <c r="E382" s="18"/>
      <c r="F382" s="18"/>
      <c r="T382" s="754"/>
    </row>
    <row r="383" spans="1:20" s="19" customFormat="1" x14ac:dyDescent="0.4">
      <c r="A383" s="19">
        <v>355</v>
      </c>
      <c r="B383" s="17"/>
      <c r="C383" s="17"/>
      <c r="E383" s="18"/>
      <c r="F383" s="18"/>
      <c r="T383" s="754"/>
    </row>
    <row r="384" spans="1:20" s="19" customFormat="1" x14ac:dyDescent="0.4">
      <c r="A384" s="19">
        <v>356</v>
      </c>
      <c r="B384" s="17"/>
      <c r="C384" s="17"/>
      <c r="E384" s="18"/>
      <c r="F384" s="18"/>
      <c r="T384" s="754"/>
    </row>
    <row r="385" spans="1:20" s="19" customFormat="1" x14ac:dyDescent="0.4">
      <c r="A385" s="19">
        <v>357</v>
      </c>
      <c r="B385" s="17"/>
      <c r="C385" s="17"/>
      <c r="E385" s="18"/>
      <c r="F385" s="18"/>
      <c r="T385" s="754"/>
    </row>
    <row r="386" spans="1:20" s="19" customFormat="1" x14ac:dyDescent="0.4">
      <c r="A386" s="19">
        <v>358</v>
      </c>
      <c r="B386" s="17"/>
      <c r="C386" s="17"/>
      <c r="E386" s="18"/>
      <c r="F386" s="18"/>
      <c r="T386" s="754"/>
    </row>
    <row r="387" spans="1:20" s="19" customFormat="1" x14ac:dyDescent="0.4">
      <c r="A387" s="19">
        <v>359</v>
      </c>
      <c r="B387" s="17"/>
      <c r="C387" s="17"/>
      <c r="E387" s="18"/>
      <c r="F387" s="18"/>
      <c r="T387" s="754"/>
    </row>
    <row r="388" spans="1:20" s="19" customFormat="1" x14ac:dyDescent="0.4">
      <c r="A388" s="19">
        <v>360</v>
      </c>
      <c r="B388" s="17"/>
      <c r="C388" s="17"/>
      <c r="E388" s="18"/>
      <c r="F388" s="18"/>
      <c r="T388" s="754"/>
    </row>
    <row r="389" spans="1:20" s="19" customFormat="1" x14ac:dyDescent="0.4">
      <c r="A389" s="19">
        <v>361</v>
      </c>
      <c r="B389" s="17"/>
      <c r="C389" s="17"/>
      <c r="E389" s="18"/>
      <c r="F389" s="18"/>
      <c r="T389" s="754"/>
    </row>
    <row r="390" spans="1:20" s="19" customFormat="1" x14ac:dyDescent="0.4">
      <c r="A390" s="19">
        <v>362</v>
      </c>
      <c r="B390" s="17"/>
      <c r="C390" s="17"/>
      <c r="E390" s="18"/>
      <c r="F390" s="18"/>
      <c r="T390" s="754"/>
    </row>
    <row r="391" spans="1:20" s="19" customFormat="1" x14ac:dyDescent="0.4">
      <c r="A391" s="19">
        <v>363</v>
      </c>
      <c r="B391" s="17"/>
      <c r="C391" s="17"/>
      <c r="E391" s="18"/>
      <c r="F391" s="18"/>
      <c r="T391" s="754"/>
    </row>
    <row r="392" spans="1:20" s="19" customFormat="1" x14ac:dyDescent="0.4">
      <c r="A392" s="19">
        <v>364</v>
      </c>
      <c r="B392" s="17"/>
      <c r="C392" s="17"/>
      <c r="E392" s="18"/>
      <c r="F392" s="18"/>
      <c r="T392" s="754"/>
    </row>
    <row r="393" spans="1:20" s="19" customFormat="1" x14ac:dyDescent="0.4">
      <c r="A393" s="19">
        <v>365</v>
      </c>
      <c r="B393" s="17"/>
      <c r="C393" s="17"/>
      <c r="E393" s="18"/>
      <c r="F393" s="18"/>
      <c r="T393" s="754"/>
    </row>
    <row r="394" spans="1:20" s="19" customFormat="1" x14ac:dyDescent="0.4">
      <c r="A394" s="19">
        <v>366</v>
      </c>
      <c r="B394" s="17"/>
      <c r="C394" s="17"/>
      <c r="E394" s="18"/>
      <c r="F394" s="18"/>
      <c r="T394" s="754"/>
    </row>
    <row r="395" spans="1:20" s="19" customFormat="1" x14ac:dyDescent="0.4">
      <c r="A395" s="19">
        <v>367</v>
      </c>
      <c r="B395" s="17"/>
      <c r="C395" s="17"/>
      <c r="E395" s="18"/>
      <c r="F395" s="18"/>
      <c r="T395" s="754"/>
    </row>
    <row r="396" spans="1:20" s="19" customFormat="1" x14ac:dyDescent="0.4">
      <c r="A396" s="19">
        <v>368</v>
      </c>
      <c r="B396" s="17"/>
      <c r="C396" s="17"/>
      <c r="E396" s="18"/>
      <c r="F396" s="18"/>
      <c r="T396" s="754"/>
    </row>
    <row r="397" spans="1:20" s="19" customFormat="1" x14ac:dyDescent="0.4">
      <c r="A397" s="19">
        <v>369</v>
      </c>
      <c r="B397" s="17"/>
      <c r="C397" s="17"/>
      <c r="E397" s="18"/>
      <c r="F397" s="18"/>
      <c r="T397" s="754"/>
    </row>
    <row r="398" spans="1:20" s="19" customFormat="1" x14ac:dyDescent="0.4">
      <c r="A398" s="19">
        <v>370</v>
      </c>
      <c r="B398" s="17"/>
      <c r="C398" s="17"/>
      <c r="E398" s="18"/>
      <c r="F398" s="18"/>
      <c r="T398" s="754"/>
    </row>
    <row r="399" spans="1:20" s="19" customFormat="1" x14ac:dyDescent="0.4">
      <c r="A399" s="19">
        <v>371</v>
      </c>
      <c r="B399" s="17"/>
      <c r="C399" s="17"/>
      <c r="E399" s="18"/>
      <c r="F399" s="18"/>
      <c r="T399" s="754"/>
    </row>
    <row r="400" spans="1:20" s="19" customFormat="1" x14ac:dyDescent="0.4">
      <c r="A400" s="19">
        <v>372</v>
      </c>
      <c r="B400" s="17"/>
      <c r="C400" s="17"/>
      <c r="E400" s="18"/>
      <c r="F400" s="18"/>
      <c r="T400" s="754"/>
    </row>
    <row r="401" spans="1:20" s="19" customFormat="1" x14ac:dyDescent="0.4">
      <c r="A401" s="19">
        <v>373</v>
      </c>
      <c r="B401" s="17"/>
      <c r="C401" s="17"/>
      <c r="E401" s="18"/>
      <c r="F401" s="18"/>
      <c r="T401" s="754"/>
    </row>
    <row r="402" spans="1:20" s="19" customFormat="1" x14ac:dyDescent="0.4">
      <c r="A402" s="19">
        <v>374</v>
      </c>
      <c r="B402" s="17"/>
      <c r="C402" s="17"/>
      <c r="E402" s="18"/>
      <c r="F402" s="18"/>
      <c r="T402" s="754"/>
    </row>
    <row r="403" spans="1:20" s="19" customFormat="1" x14ac:dyDescent="0.4">
      <c r="A403" s="19">
        <v>375</v>
      </c>
      <c r="B403" s="17"/>
      <c r="C403" s="17"/>
      <c r="E403" s="18"/>
      <c r="F403" s="18"/>
      <c r="T403" s="754"/>
    </row>
    <row r="404" spans="1:20" s="19" customFormat="1" x14ac:dyDescent="0.4">
      <c r="A404" s="19">
        <v>376</v>
      </c>
      <c r="B404" s="17"/>
      <c r="C404" s="17"/>
      <c r="E404" s="18"/>
      <c r="F404" s="18"/>
      <c r="T404" s="754"/>
    </row>
    <row r="405" spans="1:20" s="19" customFormat="1" x14ac:dyDescent="0.4">
      <c r="A405" s="19">
        <v>377</v>
      </c>
      <c r="B405" s="17"/>
      <c r="C405" s="17"/>
      <c r="E405" s="18"/>
      <c r="F405" s="18"/>
      <c r="T405" s="754"/>
    </row>
    <row r="406" spans="1:20" s="19" customFormat="1" x14ac:dyDescent="0.4">
      <c r="A406" s="19">
        <v>378</v>
      </c>
      <c r="B406" s="17"/>
      <c r="C406" s="17"/>
      <c r="E406" s="18"/>
      <c r="F406" s="18"/>
      <c r="T406" s="754"/>
    </row>
    <row r="407" spans="1:20" s="19" customFormat="1" x14ac:dyDescent="0.4">
      <c r="A407" s="19">
        <v>379</v>
      </c>
      <c r="B407" s="17"/>
      <c r="C407" s="17"/>
      <c r="E407" s="18"/>
      <c r="F407" s="18"/>
      <c r="T407" s="754"/>
    </row>
    <row r="408" spans="1:20" s="19" customFormat="1" x14ac:dyDescent="0.4">
      <c r="A408" s="19">
        <v>380</v>
      </c>
      <c r="B408" s="17"/>
      <c r="C408" s="17"/>
      <c r="E408" s="18"/>
      <c r="F408" s="18"/>
      <c r="T408" s="754"/>
    </row>
    <row r="409" spans="1:20" s="19" customFormat="1" x14ac:dyDescent="0.4">
      <c r="A409" s="19">
        <v>381</v>
      </c>
      <c r="B409" s="17"/>
      <c r="C409" s="17"/>
      <c r="E409" s="18"/>
      <c r="F409" s="18"/>
      <c r="T409" s="754"/>
    </row>
    <row r="410" spans="1:20" s="19" customFormat="1" x14ac:dyDescent="0.4">
      <c r="A410" s="19">
        <v>382</v>
      </c>
      <c r="B410" s="17"/>
      <c r="C410" s="17"/>
      <c r="E410" s="18"/>
      <c r="F410" s="18"/>
      <c r="T410" s="754"/>
    </row>
    <row r="411" spans="1:20" s="19" customFormat="1" x14ac:dyDescent="0.4">
      <c r="A411" s="19">
        <v>383</v>
      </c>
      <c r="B411" s="17"/>
      <c r="C411" s="17"/>
      <c r="E411" s="18"/>
      <c r="F411" s="18"/>
      <c r="T411" s="754"/>
    </row>
    <row r="412" spans="1:20" s="19" customFormat="1" x14ac:dyDescent="0.4">
      <c r="A412" s="19">
        <v>384</v>
      </c>
      <c r="B412" s="17"/>
      <c r="C412" s="17"/>
      <c r="E412" s="18"/>
      <c r="F412" s="18"/>
      <c r="T412" s="754"/>
    </row>
    <row r="413" spans="1:20" s="19" customFormat="1" x14ac:dyDescent="0.4">
      <c r="A413" s="19">
        <v>385</v>
      </c>
      <c r="B413" s="17"/>
      <c r="C413" s="17"/>
      <c r="E413" s="18"/>
      <c r="F413" s="18"/>
      <c r="T413" s="754"/>
    </row>
    <row r="414" spans="1:20" s="19" customFormat="1" x14ac:dyDescent="0.4">
      <c r="A414" s="19">
        <v>386</v>
      </c>
      <c r="B414" s="17"/>
      <c r="C414" s="17"/>
      <c r="E414" s="18"/>
      <c r="F414" s="18"/>
      <c r="T414" s="754"/>
    </row>
    <row r="415" spans="1:20" s="19" customFormat="1" x14ac:dyDescent="0.4">
      <c r="A415" s="19">
        <v>387</v>
      </c>
      <c r="B415" s="17"/>
      <c r="C415" s="17"/>
      <c r="E415" s="18"/>
      <c r="F415" s="18"/>
      <c r="T415" s="754"/>
    </row>
    <row r="416" spans="1:20" s="19" customFormat="1" x14ac:dyDescent="0.4">
      <c r="A416" s="19">
        <v>388</v>
      </c>
      <c r="B416" s="17"/>
      <c r="C416" s="17"/>
      <c r="E416" s="18"/>
      <c r="F416" s="18"/>
      <c r="T416" s="754"/>
    </row>
    <row r="417" spans="1:20" s="19" customFormat="1" x14ac:dyDescent="0.4">
      <c r="A417" s="19">
        <v>389</v>
      </c>
      <c r="B417" s="17"/>
      <c r="C417" s="17"/>
      <c r="E417" s="18"/>
      <c r="F417" s="18"/>
      <c r="T417" s="754"/>
    </row>
    <row r="418" spans="1:20" s="19" customFormat="1" x14ac:dyDescent="0.4">
      <c r="A418" s="19">
        <v>390</v>
      </c>
      <c r="B418" s="17"/>
      <c r="C418" s="17"/>
      <c r="E418" s="18"/>
      <c r="F418" s="18"/>
      <c r="T418" s="754"/>
    </row>
    <row r="419" spans="1:20" s="19" customFormat="1" x14ac:dyDescent="0.4">
      <c r="A419" s="19">
        <v>391</v>
      </c>
      <c r="B419" s="17"/>
      <c r="C419" s="17"/>
      <c r="E419" s="18"/>
      <c r="F419" s="18"/>
      <c r="T419" s="754"/>
    </row>
    <row r="420" spans="1:20" s="19" customFormat="1" x14ac:dyDescent="0.4">
      <c r="A420" s="19">
        <v>392</v>
      </c>
      <c r="B420" s="17"/>
      <c r="C420" s="17"/>
      <c r="E420" s="18"/>
      <c r="F420" s="18"/>
      <c r="T420" s="754"/>
    </row>
    <row r="421" spans="1:20" s="19" customFormat="1" x14ac:dyDescent="0.4">
      <c r="A421" s="19">
        <v>393</v>
      </c>
      <c r="B421" s="17"/>
      <c r="C421" s="17"/>
      <c r="E421" s="18"/>
      <c r="F421" s="18"/>
      <c r="T421" s="754"/>
    </row>
    <row r="422" spans="1:20" s="19" customFormat="1" x14ac:dyDescent="0.4">
      <c r="A422" s="19">
        <v>394</v>
      </c>
      <c r="B422" s="17"/>
      <c r="C422" s="17"/>
      <c r="E422" s="18"/>
      <c r="F422" s="18"/>
      <c r="T422" s="754"/>
    </row>
    <row r="423" spans="1:20" s="19" customFormat="1" x14ac:dyDescent="0.4">
      <c r="A423" s="19">
        <v>395</v>
      </c>
      <c r="B423" s="17"/>
      <c r="C423" s="17"/>
      <c r="E423" s="18"/>
      <c r="F423" s="18"/>
      <c r="T423" s="754"/>
    </row>
    <row r="424" spans="1:20" s="19" customFormat="1" x14ac:dyDescent="0.4">
      <c r="A424" s="19">
        <v>396</v>
      </c>
      <c r="B424" s="17"/>
      <c r="C424" s="17"/>
      <c r="E424" s="18"/>
      <c r="F424" s="18"/>
      <c r="T424" s="754"/>
    </row>
    <row r="425" spans="1:20" s="19" customFormat="1" x14ac:dyDescent="0.4">
      <c r="A425" s="19">
        <v>397</v>
      </c>
      <c r="B425" s="17"/>
      <c r="C425" s="17"/>
      <c r="E425" s="18"/>
      <c r="F425" s="18"/>
      <c r="T425" s="754"/>
    </row>
    <row r="426" spans="1:20" s="19" customFormat="1" x14ac:dyDescent="0.4">
      <c r="A426" s="19">
        <v>398</v>
      </c>
      <c r="B426" s="17"/>
      <c r="C426" s="17"/>
      <c r="E426" s="18"/>
      <c r="F426" s="18"/>
      <c r="T426" s="754"/>
    </row>
    <row r="427" spans="1:20" s="19" customFormat="1" x14ac:dyDescent="0.4">
      <c r="A427" s="19">
        <v>399</v>
      </c>
      <c r="B427" s="17"/>
      <c r="C427" s="17"/>
      <c r="E427" s="18"/>
      <c r="F427" s="18"/>
      <c r="T427" s="754"/>
    </row>
    <row r="428" spans="1:20" s="19" customFormat="1" x14ac:dyDescent="0.4">
      <c r="A428" s="19">
        <v>400</v>
      </c>
      <c r="B428" s="17"/>
      <c r="C428" s="17"/>
      <c r="E428" s="18"/>
      <c r="F428" s="18"/>
      <c r="T428" s="754"/>
    </row>
    <row r="429" spans="1:20" s="19" customFormat="1" x14ac:dyDescent="0.4">
      <c r="A429" s="19">
        <v>401</v>
      </c>
      <c r="B429" s="17"/>
      <c r="C429" s="17"/>
      <c r="E429" s="18"/>
      <c r="F429" s="18"/>
      <c r="T429" s="754"/>
    </row>
    <row r="430" spans="1:20" s="19" customFormat="1" x14ac:dyDescent="0.4">
      <c r="A430" s="19">
        <v>402</v>
      </c>
      <c r="B430" s="17"/>
      <c r="C430" s="17"/>
      <c r="E430" s="18"/>
      <c r="F430" s="18"/>
      <c r="T430" s="754"/>
    </row>
    <row r="431" spans="1:20" s="19" customFormat="1" x14ac:dyDescent="0.4">
      <c r="A431" s="19">
        <v>403</v>
      </c>
      <c r="B431" s="17"/>
      <c r="C431" s="17"/>
      <c r="E431" s="18"/>
      <c r="F431" s="18"/>
      <c r="T431" s="754"/>
    </row>
    <row r="432" spans="1:20" s="19" customFormat="1" x14ac:dyDescent="0.4">
      <c r="A432" s="19">
        <v>404</v>
      </c>
      <c r="B432" s="17"/>
      <c r="C432" s="17"/>
      <c r="E432" s="18"/>
      <c r="F432" s="18"/>
      <c r="T432" s="754"/>
    </row>
    <row r="433" spans="1:20" s="19" customFormat="1" x14ac:dyDescent="0.4">
      <c r="A433" s="19">
        <v>405</v>
      </c>
      <c r="B433" s="17"/>
      <c r="C433" s="17"/>
      <c r="E433" s="18"/>
      <c r="F433" s="18"/>
      <c r="T433" s="754"/>
    </row>
    <row r="434" spans="1:20" s="19" customFormat="1" x14ac:dyDescent="0.4">
      <c r="A434" s="19">
        <v>406</v>
      </c>
      <c r="B434" s="17"/>
      <c r="C434" s="17"/>
      <c r="E434" s="18"/>
      <c r="F434" s="18"/>
      <c r="T434" s="754"/>
    </row>
    <row r="435" spans="1:20" s="19" customFormat="1" x14ac:dyDescent="0.4">
      <c r="A435" s="19">
        <v>407</v>
      </c>
      <c r="B435" s="17"/>
      <c r="C435" s="17"/>
      <c r="E435" s="18"/>
      <c r="F435" s="18"/>
      <c r="T435" s="754"/>
    </row>
    <row r="436" spans="1:20" s="19" customFormat="1" x14ac:dyDescent="0.4">
      <c r="A436" s="19">
        <v>408</v>
      </c>
      <c r="B436" s="17"/>
      <c r="C436" s="17"/>
      <c r="E436" s="18"/>
      <c r="F436" s="18"/>
      <c r="T436" s="754"/>
    </row>
    <row r="437" spans="1:20" s="19" customFormat="1" x14ac:dyDescent="0.4">
      <c r="A437" s="19">
        <v>409</v>
      </c>
      <c r="B437" s="17"/>
      <c r="C437" s="17"/>
      <c r="E437" s="18"/>
      <c r="F437" s="18"/>
      <c r="T437" s="754"/>
    </row>
    <row r="438" spans="1:20" s="19" customFormat="1" x14ac:dyDescent="0.4">
      <c r="A438" s="19">
        <v>410</v>
      </c>
      <c r="B438" s="17"/>
      <c r="C438" s="17"/>
      <c r="E438" s="18"/>
      <c r="F438" s="18"/>
      <c r="T438" s="754"/>
    </row>
    <row r="439" spans="1:20" s="19" customFormat="1" x14ac:dyDescent="0.4">
      <c r="A439" s="19">
        <v>411</v>
      </c>
      <c r="B439" s="17"/>
      <c r="C439" s="17"/>
      <c r="E439" s="18"/>
      <c r="F439" s="18"/>
      <c r="T439" s="754"/>
    </row>
    <row r="440" spans="1:20" s="19" customFormat="1" x14ac:dyDescent="0.4">
      <c r="A440" s="19">
        <v>412</v>
      </c>
      <c r="B440" s="17"/>
      <c r="C440" s="17"/>
      <c r="E440" s="18"/>
      <c r="F440" s="18"/>
      <c r="T440" s="754"/>
    </row>
    <row r="441" spans="1:20" s="19" customFormat="1" x14ac:dyDescent="0.4">
      <c r="A441" s="19">
        <v>413</v>
      </c>
      <c r="B441" s="17"/>
      <c r="C441" s="17"/>
      <c r="E441" s="18"/>
      <c r="F441" s="18"/>
      <c r="T441" s="754"/>
    </row>
    <row r="442" spans="1:20" s="19" customFormat="1" x14ac:dyDescent="0.4">
      <c r="A442" s="19">
        <v>414</v>
      </c>
      <c r="B442" s="17"/>
      <c r="C442" s="17"/>
      <c r="E442" s="18"/>
      <c r="F442" s="18"/>
      <c r="T442" s="754"/>
    </row>
    <row r="443" spans="1:20" s="19" customFormat="1" x14ac:dyDescent="0.4">
      <c r="A443" s="19">
        <v>415</v>
      </c>
      <c r="B443" s="17"/>
      <c r="C443" s="17"/>
      <c r="E443" s="18"/>
      <c r="F443" s="18"/>
      <c r="T443" s="754"/>
    </row>
    <row r="444" spans="1:20" s="19" customFormat="1" x14ac:dyDescent="0.4">
      <c r="A444" s="19">
        <v>416</v>
      </c>
      <c r="B444" s="17"/>
      <c r="C444" s="17"/>
      <c r="E444" s="18"/>
      <c r="F444" s="18"/>
      <c r="T444" s="754"/>
    </row>
    <row r="445" spans="1:20" s="19" customFormat="1" x14ac:dyDescent="0.4">
      <c r="A445" s="19">
        <v>417</v>
      </c>
      <c r="B445" s="17"/>
      <c r="C445" s="17"/>
      <c r="E445" s="18"/>
      <c r="F445" s="18"/>
      <c r="T445" s="754"/>
    </row>
    <row r="446" spans="1:20" s="19" customFormat="1" x14ac:dyDescent="0.4">
      <c r="A446" s="19">
        <v>418</v>
      </c>
      <c r="B446" s="17"/>
      <c r="C446" s="17"/>
      <c r="E446" s="18"/>
      <c r="F446" s="18"/>
      <c r="T446" s="754"/>
    </row>
    <row r="447" spans="1:20" s="19" customFormat="1" x14ac:dyDescent="0.4">
      <c r="A447" s="19">
        <v>419</v>
      </c>
      <c r="B447" s="17"/>
      <c r="C447" s="17"/>
      <c r="E447" s="18"/>
      <c r="F447" s="18"/>
      <c r="T447" s="754"/>
    </row>
    <row r="448" spans="1:20" s="19" customFormat="1" x14ac:dyDescent="0.4">
      <c r="A448" s="19">
        <v>420</v>
      </c>
      <c r="B448" s="17"/>
      <c r="C448" s="17"/>
      <c r="E448" s="18"/>
      <c r="F448" s="18"/>
      <c r="T448" s="754"/>
    </row>
    <row r="449" spans="1:20" s="19" customFormat="1" x14ac:dyDescent="0.4">
      <c r="A449" s="19">
        <v>421</v>
      </c>
      <c r="B449" s="17"/>
      <c r="C449" s="17"/>
      <c r="E449" s="18"/>
      <c r="F449" s="18"/>
      <c r="T449" s="754"/>
    </row>
    <row r="450" spans="1:20" s="19" customFormat="1" x14ac:dyDescent="0.4">
      <c r="A450" s="19">
        <v>422</v>
      </c>
      <c r="B450" s="17"/>
      <c r="C450" s="17"/>
      <c r="E450" s="18"/>
      <c r="F450" s="18"/>
      <c r="T450" s="754"/>
    </row>
    <row r="451" spans="1:20" s="19" customFormat="1" x14ac:dyDescent="0.4">
      <c r="A451" s="19">
        <v>423</v>
      </c>
      <c r="B451" s="17"/>
      <c r="C451" s="17"/>
      <c r="E451" s="18"/>
      <c r="F451" s="18"/>
      <c r="T451" s="754"/>
    </row>
    <row r="452" spans="1:20" s="19" customFormat="1" x14ac:dyDescent="0.4">
      <c r="A452" s="19">
        <v>424</v>
      </c>
      <c r="B452" s="17"/>
      <c r="C452" s="17"/>
      <c r="E452" s="18"/>
      <c r="F452" s="18"/>
      <c r="T452" s="754"/>
    </row>
    <row r="453" spans="1:20" s="19" customFormat="1" x14ac:dyDescent="0.4">
      <c r="A453" s="19">
        <v>425</v>
      </c>
      <c r="B453" s="17"/>
      <c r="C453" s="17"/>
      <c r="E453" s="18"/>
      <c r="F453" s="18"/>
      <c r="T453" s="754"/>
    </row>
    <row r="454" spans="1:20" s="19" customFormat="1" x14ac:dyDescent="0.4">
      <c r="A454" s="19">
        <v>426</v>
      </c>
      <c r="B454" s="17"/>
      <c r="C454" s="17"/>
      <c r="E454" s="18"/>
      <c r="F454" s="18"/>
      <c r="T454" s="754"/>
    </row>
    <row r="455" spans="1:20" s="19" customFormat="1" x14ac:dyDescent="0.4">
      <c r="A455" s="19">
        <v>427</v>
      </c>
      <c r="B455" s="17"/>
      <c r="C455" s="17"/>
      <c r="E455" s="18"/>
      <c r="F455" s="18"/>
      <c r="T455" s="754"/>
    </row>
    <row r="456" spans="1:20" s="19" customFormat="1" x14ac:dyDescent="0.4">
      <c r="A456" s="19">
        <v>428</v>
      </c>
      <c r="B456" s="17"/>
      <c r="C456" s="17"/>
      <c r="E456" s="18"/>
      <c r="F456" s="18"/>
      <c r="T456" s="754"/>
    </row>
    <row r="457" spans="1:20" s="19" customFormat="1" x14ac:dyDescent="0.4">
      <c r="A457" s="19">
        <v>429</v>
      </c>
      <c r="B457" s="17"/>
      <c r="C457" s="17"/>
      <c r="E457" s="18"/>
      <c r="F457" s="18"/>
      <c r="T457" s="754"/>
    </row>
    <row r="458" spans="1:20" s="19" customFormat="1" x14ac:dyDescent="0.4">
      <c r="A458" s="19">
        <v>430</v>
      </c>
      <c r="B458" s="17"/>
      <c r="C458" s="17"/>
      <c r="E458" s="18"/>
      <c r="F458" s="18"/>
      <c r="T458" s="754"/>
    </row>
    <row r="459" spans="1:20" s="19" customFormat="1" x14ac:dyDescent="0.4">
      <c r="A459" s="19">
        <v>431</v>
      </c>
      <c r="B459" s="17"/>
      <c r="C459" s="17"/>
      <c r="E459" s="18"/>
      <c r="F459" s="18"/>
      <c r="T459" s="754"/>
    </row>
    <row r="460" spans="1:20" s="19" customFormat="1" x14ac:dyDescent="0.4">
      <c r="A460" s="19">
        <v>432</v>
      </c>
      <c r="B460" s="17"/>
      <c r="C460" s="17"/>
      <c r="E460" s="18"/>
      <c r="F460" s="18"/>
      <c r="T460" s="754"/>
    </row>
    <row r="461" spans="1:20" s="19" customFormat="1" x14ac:dyDescent="0.4">
      <c r="A461" s="19">
        <v>433</v>
      </c>
      <c r="B461" s="17"/>
      <c r="C461" s="17"/>
      <c r="E461" s="18"/>
      <c r="F461" s="18"/>
      <c r="T461" s="754"/>
    </row>
    <row r="462" spans="1:20" s="19" customFormat="1" x14ac:dyDescent="0.4">
      <c r="A462" s="19">
        <v>434</v>
      </c>
      <c r="B462" s="17"/>
      <c r="C462" s="17"/>
      <c r="E462" s="18"/>
      <c r="F462" s="18"/>
      <c r="T462" s="754"/>
    </row>
    <row r="463" spans="1:20" s="19" customFormat="1" x14ac:dyDescent="0.4">
      <c r="A463" s="19">
        <v>435</v>
      </c>
      <c r="B463" s="17"/>
      <c r="C463" s="17"/>
      <c r="E463" s="18"/>
      <c r="F463" s="18"/>
      <c r="T463" s="754"/>
    </row>
    <row r="464" spans="1:20" s="19" customFormat="1" x14ac:dyDescent="0.4">
      <c r="A464" s="19">
        <v>436</v>
      </c>
      <c r="B464" s="17"/>
      <c r="C464" s="17"/>
      <c r="E464" s="18"/>
      <c r="F464" s="18"/>
      <c r="T464" s="754"/>
    </row>
    <row r="465" spans="1:20" s="19" customFormat="1" x14ac:dyDescent="0.4">
      <c r="A465" s="19">
        <v>437</v>
      </c>
      <c r="B465" s="17"/>
      <c r="C465" s="17"/>
      <c r="E465" s="18"/>
      <c r="F465" s="18"/>
      <c r="T465" s="754"/>
    </row>
    <row r="466" spans="1:20" s="19" customFormat="1" x14ac:dyDescent="0.4">
      <c r="A466" s="19">
        <v>438</v>
      </c>
      <c r="B466" s="17"/>
      <c r="C466" s="17"/>
      <c r="E466" s="18"/>
      <c r="F466" s="18"/>
      <c r="T466" s="754"/>
    </row>
    <row r="467" spans="1:20" s="19" customFormat="1" x14ac:dyDescent="0.4">
      <c r="A467" s="19">
        <v>439</v>
      </c>
      <c r="B467" s="17"/>
      <c r="C467" s="17"/>
      <c r="E467" s="18"/>
      <c r="F467" s="18"/>
      <c r="T467" s="754"/>
    </row>
    <row r="468" spans="1:20" s="19" customFormat="1" x14ac:dyDescent="0.4">
      <c r="A468" s="19">
        <v>440</v>
      </c>
      <c r="B468" s="17"/>
      <c r="C468" s="17"/>
      <c r="E468" s="18"/>
      <c r="F468" s="18"/>
      <c r="T468" s="754"/>
    </row>
    <row r="469" spans="1:20" s="19" customFormat="1" x14ac:dyDescent="0.4">
      <c r="A469" s="19">
        <v>441</v>
      </c>
      <c r="B469" s="17"/>
      <c r="C469" s="17"/>
      <c r="E469" s="18"/>
      <c r="F469" s="18"/>
      <c r="T469" s="754"/>
    </row>
    <row r="470" spans="1:20" s="19" customFormat="1" x14ac:dyDescent="0.4">
      <c r="A470" s="19">
        <v>442</v>
      </c>
      <c r="B470" s="17"/>
      <c r="C470" s="17"/>
      <c r="E470" s="18"/>
      <c r="F470" s="18"/>
      <c r="T470" s="754"/>
    </row>
    <row r="471" spans="1:20" s="19" customFormat="1" x14ac:dyDescent="0.4">
      <c r="A471" s="19">
        <v>443</v>
      </c>
      <c r="B471" s="17"/>
      <c r="C471" s="17"/>
      <c r="E471" s="18"/>
      <c r="F471" s="18"/>
      <c r="T471" s="754"/>
    </row>
    <row r="472" spans="1:20" s="19" customFormat="1" x14ac:dyDescent="0.4">
      <c r="A472" s="19">
        <v>444</v>
      </c>
      <c r="B472" s="17"/>
      <c r="C472" s="17"/>
      <c r="E472" s="18"/>
      <c r="F472" s="18"/>
      <c r="T472" s="754"/>
    </row>
    <row r="473" spans="1:20" s="19" customFormat="1" x14ac:dyDescent="0.4">
      <c r="A473" s="19">
        <v>445</v>
      </c>
      <c r="B473" s="17"/>
      <c r="C473" s="17"/>
      <c r="E473" s="18"/>
      <c r="F473" s="18"/>
      <c r="T473" s="754"/>
    </row>
    <row r="474" spans="1:20" s="19" customFormat="1" x14ac:dyDescent="0.4">
      <c r="A474" s="19">
        <v>446</v>
      </c>
      <c r="B474" s="17"/>
      <c r="C474" s="17"/>
      <c r="E474" s="18"/>
      <c r="F474" s="18"/>
      <c r="T474" s="754"/>
    </row>
    <row r="475" spans="1:20" s="19" customFormat="1" x14ac:dyDescent="0.4">
      <c r="A475" s="19">
        <v>447</v>
      </c>
      <c r="B475" s="17"/>
      <c r="C475" s="17"/>
      <c r="E475" s="18"/>
      <c r="F475" s="18"/>
      <c r="T475" s="754"/>
    </row>
    <row r="476" spans="1:20" s="19" customFormat="1" x14ac:dyDescent="0.4">
      <c r="A476" s="19">
        <v>448</v>
      </c>
      <c r="B476" s="17"/>
      <c r="C476" s="17"/>
      <c r="E476" s="18"/>
      <c r="F476" s="18"/>
      <c r="T476" s="754"/>
    </row>
    <row r="477" spans="1:20" s="19" customFormat="1" x14ac:dyDescent="0.4">
      <c r="A477" s="19">
        <v>449</v>
      </c>
      <c r="B477" s="17"/>
      <c r="C477" s="17"/>
      <c r="E477" s="18"/>
      <c r="F477" s="18"/>
      <c r="T477" s="754"/>
    </row>
    <row r="478" spans="1:20" s="19" customFormat="1" x14ac:dyDescent="0.4">
      <c r="A478" s="19">
        <v>450</v>
      </c>
      <c r="B478" s="17"/>
      <c r="C478" s="17"/>
      <c r="E478" s="18"/>
      <c r="F478" s="18"/>
      <c r="T478" s="754"/>
    </row>
    <row r="479" spans="1:20" s="19" customFormat="1" x14ac:dyDescent="0.4">
      <c r="A479" s="19">
        <v>451</v>
      </c>
      <c r="B479" s="17"/>
      <c r="C479" s="17"/>
      <c r="E479" s="18"/>
      <c r="F479" s="18"/>
      <c r="T479" s="754"/>
    </row>
    <row r="480" spans="1:20" s="19" customFormat="1" x14ac:dyDescent="0.4">
      <c r="A480" s="19">
        <v>452</v>
      </c>
      <c r="B480" s="17"/>
      <c r="C480" s="17"/>
      <c r="E480" s="18"/>
      <c r="F480" s="18"/>
      <c r="T480" s="754"/>
    </row>
    <row r="481" spans="1:20" s="19" customFormat="1" x14ac:dyDescent="0.4">
      <c r="A481" s="19">
        <v>453</v>
      </c>
      <c r="B481" s="17"/>
      <c r="C481" s="17"/>
      <c r="E481" s="18"/>
      <c r="F481" s="18"/>
      <c r="T481" s="754"/>
    </row>
    <row r="482" spans="1:20" s="19" customFormat="1" x14ac:dyDescent="0.4">
      <c r="A482" s="19">
        <v>454</v>
      </c>
      <c r="B482" s="17"/>
      <c r="C482" s="17"/>
      <c r="E482" s="18"/>
      <c r="F482" s="18"/>
      <c r="T482" s="754"/>
    </row>
    <row r="483" spans="1:20" s="19" customFormat="1" x14ac:dyDescent="0.4">
      <c r="A483" s="19">
        <v>455</v>
      </c>
      <c r="B483" s="17"/>
      <c r="C483" s="17"/>
      <c r="E483" s="18"/>
      <c r="F483" s="18"/>
      <c r="T483" s="754"/>
    </row>
    <row r="484" spans="1:20" s="19" customFormat="1" x14ac:dyDescent="0.4">
      <c r="A484" s="19">
        <v>456</v>
      </c>
      <c r="B484" s="17"/>
      <c r="C484" s="17"/>
      <c r="E484" s="18"/>
      <c r="F484" s="18"/>
      <c r="T484" s="754"/>
    </row>
    <row r="485" spans="1:20" s="19" customFormat="1" x14ac:dyDescent="0.4">
      <c r="A485" s="19">
        <v>457</v>
      </c>
      <c r="B485" s="17"/>
      <c r="C485" s="17"/>
      <c r="E485" s="18"/>
      <c r="F485" s="18"/>
      <c r="T485" s="754"/>
    </row>
    <row r="486" spans="1:20" s="19" customFormat="1" x14ac:dyDescent="0.4">
      <c r="A486" s="19">
        <v>458</v>
      </c>
      <c r="B486" s="17"/>
      <c r="C486" s="17"/>
      <c r="E486" s="18"/>
      <c r="F486" s="18"/>
      <c r="T486" s="754"/>
    </row>
    <row r="487" spans="1:20" s="19" customFormat="1" x14ac:dyDescent="0.4">
      <c r="A487" s="19">
        <v>459</v>
      </c>
      <c r="B487" s="17"/>
      <c r="C487" s="17"/>
      <c r="E487" s="18"/>
      <c r="F487" s="18"/>
      <c r="T487" s="754"/>
    </row>
    <row r="488" spans="1:20" s="19" customFormat="1" x14ac:dyDescent="0.4">
      <c r="A488" s="19">
        <v>460</v>
      </c>
      <c r="B488" s="17"/>
      <c r="C488" s="17"/>
      <c r="E488" s="18"/>
      <c r="F488" s="18"/>
      <c r="T488" s="754"/>
    </row>
    <row r="489" spans="1:20" s="19" customFormat="1" x14ac:dyDescent="0.4">
      <c r="A489" s="19">
        <v>461</v>
      </c>
      <c r="B489" s="17"/>
      <c r="C489" s="17"/>
      <c r="E489" s="18"/>
      <c r="F489" s="18"/>
      <c r="T489" s="754"/>
    </row>
    <row r="490" spans="1:20" s="19" customFormat="1" x14ac:dyDescent="0.4">
      <c r="A490" s="19">
        <v>462</v>
      </c>
      <c r="B490" s="17"/>
      <c r="C490" s="17"/>
      <c r="E490" s="18"/>
      <c r="F490" s="18"/>
      <c r="T490" s="754"/>
    </row>
    <row r="491" spans="1:20" s="19" customFormat="1" x14ac:dyDescent="0.4">
      <c r="A491" s="19">
        <v>463</v>
      </c>
      <c r="B491" s="17"/>
      <c r="C491" s="17"/>
      <c r="E491" s="18"/>
      <c r="F491" s="18"/>
      <c r="T491" s="754"/>
    </row>
    <row r="492" spans="1:20" s="19" customFormat="1" x14ac:dyDescent="0.4">
      <c r="A492" s="19">
        <v>464</v>
      </c>
      <c r="B492" s="17"/>
      <c r="C492" s="17"/>
      <c r="E492" s="18"/>
      <c r="F492" s="18"/>
      <c r="T492" s="754"/>
    </row>
    <row r="493" spans="1:20" s="19" customFormat="1" x14ac:dyDescent="0.4">
      <c r="A493" s="19">
        <v>465</v>
      </c>
      <c r="B493" s="17"/>
      <c r="C493" s="17"/>
      <c r="E493" s="18"/>
      <c r="F493" s="18"/>
      <c r="T493" s="754"/>
    </row>
    <row r="494" spans="1:20" s="19" customFormat="1" x14ac:dyDescent="0.4">
      <c r="A494" s="19">
        <v>466</v>
      </c>
      <c r="B494" s="17"/>
      <c r="C494" s="17"/>
      <c r="E494" s="18"/>
      <c r="F494" s="18"/>
      <c r="T494" s="754"/>
    </row>
    <row r="495" spans="1:20" s="19" customFormat="1" x14ac:dyDescent="0.4">
      <c r="A495" s="19">
        <v>467</v>
      </c>
      <c r="B495" s="17"/>
      <c r="C495" s="17"/>
      <c r="E495" s="18"/>
      <c r="F495" s="18"/>
      <c r="T495" s="754"/>
    </row>
    <row r="496" spans="1:20" s="19" customFormat="1" x14ac:dyDescent="0.4">
      <c r="A496" s="19">
        <v>468</v>
      </c>
      <c r="B496" s="17"/>
      <c r="C496" s="17"/>
      <c r="E496" s="18"/>
      <c r="F496" s="18"/>
      <c r="T496" s="754"/>
    </row>
    <row r="497" spans="1:20" s="19" customFormat="1" x14ac:dyDescent="0.4">
      <c r="A497" s="19">
        <v>469</v>
      </c>
      <c r="B497" s="17"/>
      <c r="C497" s="17"/>
      <c r="E497" s="18"/>
      <c r="F497" s="18"/>
      <c r="T497" s="754"/>
    </row>
    <row r="498" spans="1:20" s="19" customFormat="1" x14ac:dyDescent="0.4">
      <c r="A498" s="19">
        <v>470</v>
      </c>
      <c r="B498" s="17"/>
      <c r="C498" s="17"/>
      <c r="E498" s="18"/>
      <c r="F498" s="18"/>
      <c r="T498" s="754"/>
    </row>
    <row r="499" spans="1:20" s="19" customFormat="1" x14ac:dyDescent="0.4">
      <c r="A499" s="19">
        <v>471</v>
      </c>
      <c r="B499" s="17"/>
      <c r="C499" s="17"/>
      <c r="E499" s="18"/>
      <c r="F499" s="18"/>
      <c r="T499" s="754"/>
    </row>
    <row r="500" spans="1:20" s="19" customFormat="1" x14ac:dyDescent="0.4">
      <c r="A500" s="19">
        <v>472</v>
      </c>
      <c r="B500" s="17"/>
      <c r="C500" s="17"/>
      <c r="E500" s="18"/>
      <c r="F500" s="18"/>
      <c r="T500" s="754"/>
    </row>
    <row r="501" spans="1:20" s="19" customFormat="1" x14ac:dyDescent="0.4">
      <c r="A501" s="19">
        <v>473</v>
      </c>
      <c r="B501" s="17"/>
      <c r="C501" s="17"/>
      <c r="E501" s="18"/>
      <c r="F501" s="18"/>
      <c r="T501" s="754"/>
    </row>
    <row r="502" spans="1:20" s="19" customFormat="1" x14ac:dyDescent="0.4">
      <c r="A502" s="19">
        <v>474</v>
      </c>
      <c r="B502" s="17"/>
      <c r="C502" s="17"/>
      <c r="E502" s="18"/>
      <c r="F502" s="18"/>
      <c r="T502" s="754"/>
    </row>
    <row r="503" spans="1:20" s="19" customFormat="1" x14ac:dyDescent="0.4">
      <c r="A503" s="19">
        <v>475</v>
      </c>
      <c r="B503" s="17"/>
      <c r="C503" s="17"/>
      <c r="E503" s="18"/>
      <c r="F503" s="18"/>
      <c r="T503" s="754"/>
    </row>
    <row r="504" spans="1:20" s="19" customFormat="1" x14ac:dyDescent="0.4">
      <c r="A504" s="19">
        <v>476</v>
      </c>
      <c r="B504" s="17"/>
      <c r="C504" s="17"/>
      <c r="E504" s="18"/>
      <c r="F504" s="18"/>
      <c r="T504" s="754"/>
    </row>
    <row r="505" spans="1:20" s="19" customFormat="1" x14ac:dyDescent="0.4">
      <c r="A505" s="19">
        <v>477</v>
      </c>
      <c r="B505" s="17"/>
      <c r="C505" s="17"/>
      <c r="E505" s="18"/>
      <c r="F505" s="18"/>
      <c r="T505" s="754"/>
    </row>
    <row r="506" spans="1:20" s="19" customFormat="1" x14ac:dyDescent="0.4">
      <c r="A506" s="19">
        <v>478</v>
      </c>
      <c r="B506" s="17"/>
      <c r="C506" s="17"/>
      <c r="E506" s="18"/>
      <c r="F506" s="18"/>
      <c r="T506" s="754"/>
    </row>
    <row r="507" spans="1:20" s="19" customFormat="1" x14ac:dyDescent="0.4">
      <c r="A507" s="19">
        <v>479</v>
      </c>
      <c r="B507" s="17"/>
      <c r="C507" s="17"/>
      <c r="E507" s="18"/>
      <c r="F507" s="18"/>
      <c r="T507" s="754"/>
    </row>
    <row r="508" spans="1:20" s="19" customFormat="1" x14ac:dyDescent="0.4">
      <c r="A508" s="19">
        <v>480</v>
      </c>
      <c r="B508" s="17"/>
      <c r="C508" s="17"/>
      <c r="E508" s="18"/>
      <c r="F508" s="18"/>
      <c r="T508" s="754"/>
    </row>
    <row r="509" spans="1:20" s="19" customFormat="1" x14ac:dyDescent="0.4">
      <c r="A509" s="19">
        <v>481</v>
      </c>
      <c r="B509" s="17"/>
      <c r="C509" s="17"/>
      <c r="E509" s="18"/>
      <c r="F509" s="18"/>
      <c r="T509" s="754"/>
    </row>
    <row r="510" spans="1:20" s="19" customFormat="1" x14ac:dyDescent="0.4">
      <c r="A510" s="19">
        <v>482</v>
      </c>
      <c r="B510" s="17"/>
      <c r="C510" s="17"/>
      <c r="E510" s="18"/>
      <c r="F510" s="18"/>
      <c r="T510" s="754"/>
    </row>
    <row r="511" spans="1:20" s="19" customFormat="1" x14ac:dyDescent="0.4">
      <c r="A511" s="19">
        <v>483</v>
      </c>
      <c r="B511" s="17"/>
      <c r="C511" s="17"/>
      <c r="E511" s="18"/>
      <c r="F511" s="18"/>
      <c r="T511" s="754"/>
    </row>
    <row r="512" spans="1:20" s="19" customFormat="1" x14ac:dyDescent="0.4">
      <c r="A512" s="19">
        <v>484</v>
      </c>
      <c r="B512" s="17"/>
      <c r="C512" s="17"/>
      <c r="E512" s="18"/>
      <c r="F512" s="18"/>
      <c r="T512" s="754"/>
    </row>
    <row r="513" spans="1:20" s="19" customFormat="1" x14ac:dyDescent="0.4">
      <c r="A513" s="19">
        <v>485</v>
      </c>
      <c r="B513" s="17"/>
      <c r="C513" s="17"/>
      <c r="E513" s="18"/>
      <c r="F513" s="18"/>
      <c r="T513" s="754"/>
    </row>
    <row r="514" spans="1:20" s="19" customFormat="1" x14ac:dyDescent="0.4">
      <c r="A514" s="19">
        <v>486</v>
      </c>
      <c r="B514" s="17"/>
      <c r="C514" s="17"/>
      <c r="E514" s="18"/>
      <c r="F514" s="18"/>
      <c r="T514" s="754"/>
    </row>
    <row r="515" spans="1:20" s="19" customFormat="1" x14ac:dyDescent="0.4">
      <c r="A515" s="19">
        <v>487</v>
      </c>
      <c r="B515" s="17"/>
      <c r="C515" s="17"/>
      <c r="E515" s="18"/>
      <c r="F515" s="18"/>
      <c r="T515" s="754"/>
    </row>
    <row r="516" spans="1:20" s="19" customFormat="1" x14ac:dyDescent="0.4">
      <c r="A516" s="19">
        <v>488</v>
      </c>
      <c r="B516" s="17"/>
      <c r="C516" s="17"/>
      <c r="E516" s="18"/>
      <c r="F516" s="18"/>
      <c r="T516" s="754"/>
    </row>
    <row r="517" spans="1:20" s="19" customFormat="1" x14ac:dyDescent="0.4">
      <c r="A517" s="19">
        <v>489</v>
      </c>
      <c r="B517" s="17"/>
      <c r="C517" s="17"/>
      <c r="E517" s="18"/>
      <c r="F517" s="18"/>
      <c r="T517" s="754"/>
    </row>
    <row r="518" spans="1:20" s="19" customFormat="1" x14ac:dyDescent="0.4">
      <c r="A518" s="19">
        <v>490</v>
      </c>
      <c r="B518" s="17"/>
      <c r="C518" s="17"/>
      <c r="E518" s="18"/>
      <c r="F518" s="18"/>
      <c r="T518" s="754"/>
    </row>
    <row r="519" spans="1:20" s="19" customFormat="1" x14ac:dyDescent="0.4">
      <c r="A519" s="19">
        <v>491</v>
      </c>
      <c r="B519" s="17"/>
      <c r="C519" s="17"/>
      <c r="E519" s="18"/>
      <c r="F519" s="18"/>
      <c r="T519" s="754"/>
    </row>
    <row r="520" spans="1:20" s="19" customFormat="1" x14ac:dyDescent="0.4">
      <c r="A520" s="19">
        <v>492</v>
      </c>
      <c r="B520" s="17"/>
      <c r="C520" s="17"/>
      <c r="E520" s="18"/>
      <c r="F520" s="18"/>
      <c r="T520" s="754"/>
    </row>
    <row r="521" spans="1:20" s="19" customFormat="1" x14ac:dyDescent="0.4">
      <c r="A521" s="19">
        <v>493</v>
      </c>
      <c r="B521" s="17"/>
      <c r="C521" s="17"/>
      <c r="E521" s="18"/>
      <c r="F521" s="18"/>
      <c r="T521" s="754"/>
    </row>
    <row r="522" spans="1:20" s="19" customFormat="1" x14ac:dyDescent="0.4">
      <c r="A522" s="19">
        <v>494</v>
      </c>
      <c r="B522" s="17"/>
      <c r="C522" s="17"/>
      <c r="E522" s="18"/>
      <c r="F522" s="18"/>
      <c r="T522" s="754"/>
    </row>
    <row r="523" spans="1:20" s="19" customFormat="1" x14ac:dyDescent="0.4">
      <c r="A523" s="19">
        <v>495</v>
      </c>
      <c r="B523" s="17"/>
      <c r="C523" s="17"/>
      <c r="E523" s="18"/>
      <c r="F523" s="18"/>
      <c r="T523" s="754"/>
    </row>
    <row r="524" spans="1:20" s="19" customFormat="1" x14ac:dyDescent="0.4">
      <c r="A524" s="19">
        <v>496</v>
      </c>
      <c r="B524" s="17"/>
      <c r="C524" s="17"/>
      <c r="E524" s="18"/>
      <c r="F524" s="18"/>
      <c r="T524" s="754"/>
    </row>
    <row r="525" spans="1:20" s="19" customFormat="1" x14ac:dyDescent="0.4">
      <c r="A525" s="19">
        <v>497</v>
      </c>
      <c r="B525" s="17"/>
      <c r="C525" s="17"/>
      <c r="E525" s="18"/>
      <c r="F525" s="18"/>
      <c r="T525" s="754"/>
    </row>
    <row r="526" spans="1:20" s="19" customFormat="1" x14ac:dyDescent="0.4">
      <c r="A526" s="19">
        <v>498</v>
      </c>
      <c r="B526" s="17"/>
      <c r="C526" s="17"/>
      <c r="E526" s="18"/>
      <c r="F526" s="18"/>
      <c r="T526" s="754"/>
    </row>
    <row r="527" spans="1:20" s="19" customFormat="1" x14ac:dyDescent="0.4">
      <c r="A527" s="19">
        <v>499</v>
      </c>
      <c r="B527" s="17"/>
      <c r="C527" s="17"/>
      <c r="E527" s="18"/>
      <c r="F527" s="18"/>
      <c r="T527" s="754"/>
    </row>
    <row r="528" spans="1:20" s="19" customFormat="1" x14ac:dyDescent="0.4">
      <c r="A528" s="19">
        <v>500</v>
      </c>
      <c r="B528" s="17"/>
      <c r="C528" s="17"/>
      <c r="E528" s="18"/>
      <c r="F528" s="18"/>
      <c r="T528" s="754"/>
    </row>
    <row r="529" spans="1:20" s="19" customFormat="1" x14ac:dyDescent="0.4">
      <c r="A529" s="19">
        <v>501</v>
      </c>
      <c r="B529" s="17"/>
      <c r="C529" s="17"/>
      <c r="E529" s="18"/>
      <c r="F529" s="18"/>
      <c r="T529" s="754"/>
    </row>
    <row r="530" spans="1:20" s="19" customFormat="1" x14ac:dyDescent="0.4">
      <c r="A530" s="19">
        <v>502</v>
      </c>
      <c r="B530" s="17"/>
      <c r="C530" s="17"/>
      <c r="E530" s="18"/>
      <c r="F530" s="18"/>
      <c r="T530" s="754"/>
    </row>
    <row r="531" spans="1:20" s="19" customFormat="1" x14ac:dyDescent="0.4">
      <c r="A531" s="19">
        <v>503</v>
      </c>
      <c r="B531" s="17"/>
      <c r="C531" s="17"/>
      <c r="E531" s="18"/>
      <c r="F531" s="18"/>
      <c r="T531" s="754"/>
    </row>
    <row r="532" spans="1:20" s="19" customFormat="1" x14ac:dyDescent="0.4">
      <c r="A532" s="19">
        <v>504</v>
      </c>
      <c r="B532" s="17"/>
      <c r="C532" s="17"/>
      <c r="E532" s="18"/>
      <c r="F532" s="18"/>
      <c r="T532" s="754"/>
    </row>
    <row r="533" spans="1:20" s="19" customFormat="1" x14ac:dyDescent="0.4">
      <c r="A533" s="19">
        <v>505</v>
      </c>
      <c r="B533" s="17"/>
      <c r="C533" s="17"/>
      <c r="E533" s="18"/>
      <c r="F533" s="18"/>
      <c r="T533" s="754"/>
    </row>
    <row r="534" spans="1:20" s="19" customFormat="1" x14ac:dyDescent="0.4">
      <c r="A534" s="19">
        <v>506</v>
      </c>
      <c r="B534" s="17"/>
      <c r="C534" s="17"/>
      <c r="E534" s="18"/>
      <c r="F534" s="18"/>
      <c r="T534" s="754"/>
    </row>
    <row r="535" spans="1:20" s="19" customFormat="1" x14ac:dyDescent="0.4">
      <c r="A535" s="19">
        <v>507</v>
      </c>
      <c r="B535" s="17"/>
      <c r="C535" s="17"/>
      <c r="E535" s="18"/>
      <c r="F535" s="18"/>
      <c r="T535" s="754"/>
    </row>
    <row r="536" spans="1:20" s="19" customFormat="1" x14ac:dyDescent="0.4">
      <c r="A536" s="19">
        <v>508</v>
      </c>
      <c r="B536" s="17"/>
      <c r="C536" s="17"/>
      <c r="E536" s="18"/>
      <c r="F536" s="18"/>
      <c r="T536" s="754"/>
    </row>
    <row r="537" spans="1:20" s="19" customFormat="1" x14ac:dyDescent="0.4">
      <c r="A537" s="19">
        <v>509</v>
      </c>
      <c r="B537" s="17"/>
      <c r="C537" s="17"/>
      <c r="E537" s="18"/>
      <c r="F537" s="18"/>
      <c r="T537" s="754"/>
    </row>
    <row r="538" spans="1:20" s="19" customFormat="1" x14ac:dyDescent="0.4">
      <c r="A538" s="19">
        <v>510</v>
      </c>
      <c r="B538" s="17"/>
      <c r="C538" s="17"/>
      <c r="E538" s="18"/>
      <c r="F538" s="18"/>
      <c r="T538" s="754"/>
    </row>
    <row r="539" spans="1:20" s="19" customFormat="1" x14ac:dyDescent="0.4">
      <c r="A539" s="19">
        <v>511</v>
      </c>
      <c r="B539" s="17"/>
      <c r="C539" s="17"/>
      <c r="E539" s="18"/>
      <c r="F539" s="18"/>
      <c r="T539" s="754"/>
    </row>
    <row r="540" spans="1:20" s="19" customFormat="1" x14ac:dyDescent="0.4">
      <c r="A540" s="19">
        <v>512</v>
      </c>
      <c r="B540" s="17"/>
      <c r="C540" s="17"/>
      <c r="E540" s="18"/>
      <c r="F540" s="18"/>
      <c r="T540" s="754"/>
    </row>
    <row r="541" spans="1:20" s="19" customFormat="1" x14ac:dyDescent="0.4">
      <c r="A541" s="19">
        <v>513</v>
      </c>
      <c r="B541" s="17"/>
      <c r="C541" s="17"/>
      <c r="E541" s="18"/>
      <c r="F541" s="18"/>
      <c r="T541" s="754"/>
    </row>
    <row r="542" spans="1:20" s="19" customFormat="1" x14ac:dyDescent="0.4">
      <c r="A542" s="19">
        <v>514</v>
      </c>
      <c r="B542" s="17"/>
      <c r="C542" s="17"/>
      <c r="E542" s="18"/>
      <c r="F542" s="18"/>
      <c r="T542" s="754"/>
    </row>
    <row r="543" spans="1:20" s="19" customFormat="1" x14ac:dyDescent="0.4">
      <c r="A543" s="19">
        <v>515</v>
      </c>
      <c r="B543" s="17"/>
      <c r="C543" s="17"/>
      <c r="E543" s="18"/>
      <c r="F543" s="18"/>
      <c r="T543" s="754"/>
    </row>
    <row r="544" spans="1:20" s="19" customFormat="1" x14ac:dyDescent="0.4">
      <c r="A544" s="19">
        <v>516</v>
      </c>
      <c r="B544" s="17"/>
      <c r="C544" s="17"/>
      <c r="E544" s="18"/>
      <c r="F544" s="18"/>
      <c r="T544" s="754"/>
    </row>
    <row r="545" spans="1:20" s="19" customFormat="1" x14ac:dyDescent="0.4">
      <c r="A545" s="19">
        <v>517</v>
      </c>
      <c r="B545" s="17"/>
      <c r="C545" s="17"/>
      <c r="E545" s="18"/>
      <c r="F545" s="18"/>
      <c r="T545" s="754"/>
    </row>
    <row r="546" spans="1:20" s="19" customFormat="1" x14ac:dyDescent="0.4">
      <c r="A546" s="19">
        <v>518</v>
      </c>
      <c r="B546" s="17"/>
      <c r="C546" s="17"/>
      <c r="E546" s="18"/>
      <c r="F546" s="18"/>
      <c r="T546" s="754"/>
    </row>
    <row r="547" spans="1:20" s="19" customFormat="1" x14ac:dyDescent="0.4">
      <c r="A547" s="19">
        <v>519</v>
      </c>
      <c r="B547" s="17"/>
      <c r="C547" s="17"/>
      <c r="E547" s="18"/>
      <c r="F547" s="18"/>
      <c r="T547" s="754"/>
    </row>
    <row r="548" spans="1:20" s="19" customFormat="1" x14ac:dyDescent="0.4">
      <c r="A548" s="19">
        <v>520</v>
      </c>
      <c r="B548" s="17"/>
      <c r="C548" s="17"/>
      <c r="E548" s="18"/>
      <c r="F548" s="18"/>
      <c r="T548" s="754"/>
    </row>
    <row r="549" spans="1:20" s="19" customFormat="1" x14ac:dyDescent="0.4">
      <c r="A549" s="19">
        <v>521</v>
      </c>
      <c r="B549" s="17"/>
      <c r="C549" s="17"/>
      <c r="E549" s="18"/>
      <c r="F549" s="18"/>
      <c r="T549" s="754"/>
    </row>
    <row r="550" spans="1:20" s="19" customFormat="1" x14ac:dyDescent="0.4">
      <c r="A550" s="19">
        <v>522</v>
      </c>
      <c r="B550" s="17"/>
      <c r="C550" s="17"/>
      <c r="E550" s="18"/>
      <c r="F550" s="18"/>
      <c r="T550" s="754"/>
    </row>
    <row r="551" spans="1:20" s="19" customFormat="1" x14ac:dyDescent="0.4">
      <c r="A551" s="19">
        <v>523</v>
      </c>
      <c r="B551" s="17"/>
      <c r="C551" s="17"/>
      <c r="E551" s="18"/>
      <c r="F551" s="18"/>
      <c r="T551" s="754"/>
    </row>
    <row r="552" spans="1:20" s="19" customFormat="1" x14ac:dyDescent="0.4">
      <c r="A552" s="19">
        <v>524</v>
      </c>
      <c r="B552" s="17"/>
      <c r="C552" s="17"/>
      <c r="E552" s="18"/>
      <c r="F552" s="18"/>
      <c r="T552" s="754"/>
    </row>
    <row r="553" spans="1:20" s="19" customFormat="1" x14ac:dyDescent="0.4">
      <c r="A553" s="19">
        <v>525</v>
      </c>
      <c r="B553" s="17"/>
      <c r="C553" s="17"/>
      <c r="E553" s="18"/>
      <c r="F553" s="18"/>
      <c r="T553" s="754"/>
    </row>
    <row r="554" spans="1:20" s="19" customFormat="1" x14ac:dyDescent="0.4">
      <c r="A554" s="19">
        <v>526</v>
      </c>
      <c r="B554" s="17"/>
      <c r="C554" s="17"/>
      <c r="E554" s="18"/>
      <c r="F554" s="18"/>
      <c r="T554" s="754"/>
    </row>
    <row r="555" spans="1:20" s="19" customFormat="1" x14ac:dyDescent="0.4">
      <c r="A555" s="19">
        <v>527</v>
      </c>
      <c r="B555" s="17"/>
      <c r="C555" s="17"/>
      <c r="E555" s="18"/>
      <c r="F555" s="18"/>
      <c r="T555" s="754"/>
    </row>
    <row r="556" spans="1:20" s="19" customFormat="1" x14ac:dyDescent="0.4">
      <c r="A556" s="19">
        <v>528</v>
      </c>
      <c r="B556" s="17"/>
      <c r="C556" s="17"/>
      <c r="E556" s="18"/>
      <c r="F556" s="18"/>
      <c r="T556" s="754"/>
    </row>
    <row r="557" spans="1:20" s="19" customFormat="1" x14ac:dyDescent="0.4">
      <c r="A557" s="19">
        <v>529</v>
      </c>
      <c r="B557" s="17"/>
      <c r="C557" s="17"/>
      <c r="E557" s="18"/>
      <c r="F557" s="18"/>
      <c r="T557" s="754"/>
    </row>
    <row r="558" spans="1:20" s="19" customFormat="1" x14ac:dyDescent="0.4">
      <c r="A558" s="19">
        <v>530</v>
      </c>
      <c r="B558" s="17"/>
      <c r="C558" s="17"/>
      <c r="E558" s="18"/>
      <c r="F558" s="18"/>
      <c r="T558" s="754"/>
    </row>
    <row r="559" spans="1:20" s="19" customFormat="1" x14ac:dyDescent="0.4">
      <c r="A559" s="19">
        <v>531</v>
      </c>
      <c r="B559" s="17"/>
      <c r="C559" s="17"/>
      <c r="E559" s="18"/>
      <c r="F559" s="18"/>
      <c r="T559" s="754"/>
    </row>
    <row r="560" spans="1:20" s="19" customFormat="1" x14ac:dyDescent="0.4">
      <c r="A560" s="19">
        <v>532</v>
      </c>
      <c r="B560" s="17"/>
      <c r="C560" s="17"/>
      <c r="E560" s="18"/>
      <c r="F560" s="18"/>
      <c r="T560" s="754"/>
    </row>
    <row r="561" spans="1:20" s="19" customFormat="1" x14ac:dyDescent="0.4">
      <c r="A561" s="19">
        <v>533</v>
      </c>
      <c r="B561" s="17"/>
      <c r="C561" s="17"/>
      <c r="E561" s="18"/>
      <c r="F561" s="18"/>
      <c r="T561" s="754"/>
    </row>
    <row r="562" spans="1:20" s="19" customFormat="1" x14ac:dyDescent="0.4">
      <c r="A562" s="19">
        <v>534</v>
      </c>
      <c r="B562" s="17"/>
      <c r="C562" s="17"/>
      <c r="E562" s="18"/>
      <c r="F562" s="18"/>
      <c r="T562" s="754"/>
    </row>
    <row r="563" spans="1:20" s="19" customFormat="1" x14ac:dyDescent="0.4">
      <c r="A563" s="19">
        <v>535</v>
      </c>
      <c r="B563" s="17"/>
      <c r="C563" s="17"/>
      <c r="E563" s="18"/>
      <c r="F563" s="18"/>
      <c r="T563" s="754"/>
    </row>
    <row r="564" spans="1:20" s="19" customFormat="1" x14ac:dyDescent="0.4">
      <c r="A564" s="19">
        <v>536</v>
      </c>
      <c r="B564" s="17"/>
      <c r="C564" s="17"/>
      <c r="E564" s="18"/>
      <c r="F564" s="18"/>
      <c r="T564" s="754"/>
    </row>
    <row r="565" spans="1:20" s="19" customFormat="1" x14ac:dyDescent="0.4">
      <c r="A565" s="19">
        <v>537</v>
      </c>
      <c r="B565" s="17"/>
      <c r="C565" s="17"/>
      <c r="E565" s="18"/>
      <c r="F565" s="18"/>
      <c r="T565" s="754"/>
    </row>
    <row r="566" spans="1:20" s="19" customFormat="1" x14ac:dyDescent="0.4">
      <c r="A566" s="19">
        <v>538</v>
      </c>
      <c r="B566" s="17"/>
      <c r="C566" s="17"/>
      <c r="E566" s="18"/>
      <c r="F566" s="18"/>
      <c r="T566" s="754"/>
    </row>
    <row r="567" spans="1:20" s="19" customFormat="1" x14ac:dyDescent="0.4">
      <c r="A567" s="19">
        <v>539</v>
      </c>
      <c r="B567" s="17"/>
      <c r="C567" s="17"/>
      <c r="E567" s="18"/>
      <c r="F567" s="18"/>
      <c r="T567" s="754"/>
    </row>
    <row r="568" spans="1:20" s="19" customFormat="1" x14ac:dyDescent="0.4">
      <c r="A568" s="19">
        <v>540</v>
      </c>
      <c r="B568" s="17"/>
      <c r="C568" s="17"/>
      <c r="E568" s="18"/>
      <c r="F568" s="18"/>
      <c r="T568" s="754"/>
    </row>
    <row r="569" spans="1:20" s="19" customFormat="1" x14ac:dyDescent="0.4">
      <c r="A569" s="19">
        <v>541</v>
      </c>
      <c r="B569" s="17"/>
      <c r="C569" s="17"/>
      <c r="E569" s="18"/>
      <c r="F569" s="18"/>
      <c r="T569" s="754"/>
    </row>
    <row r="570" spans="1:20" s="19" customFormat="1" x14ac:dyDescent="0.4">
      <c r="A570" s="19">
        <v>542</v>
      </c>
      <c r="B570" s="17"/>
      <c r="C570" s="17"/>
      <c r="E570" s="18"/>
      <c r="F570" s="18"/>
      <c r="T570" s="754"/>
    </row>
    <row r="571" spans="1:20" s="19" customFormat="1" x14ac:dyDescent="0.4">
      <c r="A571" s="19">
        <v>543</v>
      </c>
      <c r="B571" s="17"/>
      <c r="C571" s="17"/>
      <c r="E571" s="18"/>
      <c r="F571" s="18"/>
      <c r="T571" s="754"/>
    </row>
    <row r="572" spans="1:20" s="19" customFormat="1" x14ac:dyDescent="0.4">
      <c r="A572" s="19">
        <v>544</v>
      </c>
      <c r="B572" s="17"/>
      <c r="C572" s="17"/>
      <c r="E572" s="18"/>
      <c r="F572" s="18"/>
      <c r="T572" s="754"/>
    </row>
    <row r="573" spans="1:20" s="19" customFormat="1" x14ac:dyDescent="0.4">
      <c r="A573" s="19">
        <v>545</v>
      </c>
      <c r="B573" s="17"/>
      <c r="C573" s="17"/>
      <c r="E573" s="18"/>
      <c r="F573" s="18"/>
      <c r="T573" s="754"/>
    </row>
    <row r="574" spans="1:20" s="19" customFormat="1" x14ac:dyDescent="0.4">
      <c r="A574" s="19">
        <v>546</v>
      </c>
      <c r="B574" s="17"/>
      <c r="C574" s="17"/>
      <c r="E574" s="18"/>
      <c r="F574" s="18"/>
      <c r="T574" s="754"/>
    </row>
    <row r="575" spans="1:20" s="19" customFormat="1" x14ac:dyDescent="0.4">
      <c r="A575" s="19">
        <v>547</v>
      </c>
      <c r="B575" s="17"/>
      <c r="C575" s="17"/>
      <c r="E575" s="18"/>
      <c r="F575" s="18"/>
      <c r="T575" s="754"/>
    </row>
    <row r="576" spans="1:20" s="19" customFormat="1" x14ac:dyDescent="0.4">
      <c r="A576" s="19">
        <v>548</v>
      </c>
      <c r="B576" s="17"/>
      <c r="C576" s="17"/>
      <c r="E576" s="18"/>
      <c r="F576" s="18"/>
      <c r="T576" s="754"/>
    </row>
    <row r="577" spans="1:20" s="19" customFormat="1" x14ac:dyDescent="0.4">
      <c r="A577" s="19">
        <v>549</v>
      </c>
      <c r="B577" s="17"/>
      <c r="C577" s="17"/>
      <c r="E577" s="18"/>
      <c r="F577" s="18"/>
      <c r="T577" s="754"/>
    </row>
    <row r="578" spans="1:20" s="19" customFormat="1" x14ac:dyDescent="0.4">
      <c r="A578" s="19">
        <v>550</v>
      </c>
      <c r="B578" s="17"/>
      <c r="C578" s="17"/>
      <c r="E578" s="18"/>
      <c r="F578" s="18"/>
      <c r="T578" s="754"/>
    </row>
    <row r="579" spans="1:20" s="19" customFormat="1" x14ac:dyDescent="0.4">
      <c r="A579" s="19">
        <v>551</v>
      </c>
      <c r="B579" s="17"/>
      <c r="C579" s="17"/>
      <c r="E579" s="18"/>
      <c r="F579" s="18"/>
      <c r="T579" s="754"/>
    </row>
    <row r="580" spans="1:20" s="19" customFormat="1" x14ac:dyDescent="0.4">
      <c r="A580" s="19">
        <v>552</v>
      </c>
      <c r="B580" s="17"/>
      <c r="C580" s="17"/>
      <c r="E580" s="18"/>
      <c r="F580" s="18"/>
      <c r="T580" s="754"/>
    </row>
    <row r="581" spans="1:20" s="19" customFormat="1" x14ac:dyDescent="0.4">
      <c r="A581" s="19">
        <v>553</v>
      </c>
      <c r="B581" s="17"/>
      <c r="C581" s="17"/>
      <c r="E581" s="18"/>
      <c r="F581" s="18"/>
      <c r="T581" s="754"/>
    </row>
    <row r="582" spans="1:20" s="19" customFormat="1" x14ac:dyDescent="0.4">
      <c r="A582" s="19">
        <v>554</v>
      </c>
      <c r="B582" s="17"/>
      <c r="C582" s="17"/>
      <c r="E582" s="18"/>
      <c r="F582" s="18"/>
      <c r="T582" s="754"/>
    </row>
    <row r="583" spans="1:20" s="19" customFormat="1" x14ac:dyDescent="0.4">
      <c r="A583" s="19">
        <v>555</v>
      </c>
      <c r="B583" s="17"/>
      <c r="C583" s="17"/>
      <c r="E583" s="18"/>
      <c r="F583" s="18"/>
      <c r="T583" s="754"/>
    </row>
    <row r="584" spans="1:20" s="19" customFormat="1" x14ac:dyDescent="0.4">
      <c r="A584" s="19">
        <v>556</v>
      </c>
      <c r="B584" s="17"/>
      <c r="C584" s="17"/>
      <c r="E584" s="18"/>
      <c r="F584" s="18"/>
      <c r="T584" s="754"/>
    </row>
    <row r="585" spans="1:20" s="19" customFormat="1" x14ac:dyDescent="0.4">
      <c r="A585" s="19">
        <v>557</v>
      </c>
      <c r="B585" s="17"/>
      <c r="C585" s="17"/>
      <c r="E585" s="18"/>
      <c r="F585" s="18"/>
      <c r="T585" s="754"/>
    </row>
    <row r="586" spans="1:20" s="19" customFormat="1" x14ac:dyDescent="0.4">
      <c r="A586" s="19">
        <v>558</v>
      </c>
      <c r="B586" s="17"/>
      <c r="C586" s="17"/>
      <c r="E586" s="18"/>
      <c r="F586" s="18"/>
      <c r="T586" s="754"/>
    </row>
    <row r="587" spans="1:20" s="19" customFormat="1" x14ac:dyDescent="0.4">
      <c r="A587" s="19">
        <v>559</v>
      </c>
      <c r="B587" s="17"/>
      <c r="C587" s="17"/>
      <c r="E587" s="18"/>
      <c r="F587" s="18"/>
      <c r="T587" s="754"/>
    </row>
    <row r="588" spans="1:20" s="19" customFormat="1" x14ac:dyDescent="0.4">
      <c r="A588" s="19">
        <v>560</v>
      </c>
      <c r="B588" s="17"/>
      <c r="C588" s="17"/>
      <c r="E588" s="18"/>
      <c r="F588" s="18"/>
      <c r="T588" s="754"/>
    </row>
    <row r="589" spans="1:20" s="19" customFormat="1" x14ac:dyDescent="0.4">
      <c r="A589" s="19">
        <v>561</v>
      </c>
      <c r="B589" s="17"/>
      <c r="C589" s="17"/>
      <c r="E589" s="18"/>
      <c r="F589" s="18"/>
      <c r="T589" s="754"/>
    </row>
    <row r="590" spans="1:20" s="19" customFormat="1" x14ac:dyDescent="0.4">
      <c r="A590" s="19">
        <v>562</v>
      </c>
      <c r="B590" s="17"/>
      <c r="C590" s="17"/>
      <c r="E590" s="18"/>
      <c r="F590" s="18"/>
      <c r="T590" s="754"/>
    </row>
    <row r="591" spans="1:20" s="19" customFormat="1" x14ac:dyDescent="0.4">
      <c r="A591" s="19">
        <v>563</v>
      </c>
      <c r="B591" s="17"/>
      <c r="C591" s="17"/>
      <c r="E591" s="18"/>
      <c r="F591" s="18"/>
      <c r="T591" s="754"/>
    </row>
    <row r="592" spans="1:20" s="19" customFormat="1" x14ac:dyDescent="0.4">
      <c r="A592" s="19">
        <v>564</v>
      </c>
      <c r="B592" s="17"/>
      <c r="C592" s="17"/>
      <c r="E592" s="18"/>
      <c r="F592" s="18"/>
      <c r="T592" s="754"/>
    </row>
    <row r="593" spans="1:20" s="19" customFormat="1" x14ac:dyDescent="0.4">
      <c r="A593" s="19">
        <v>565</v>
      </c>
      <c r="B593" s="17"/>
      <c r="C593" s="17"/>
      <c r="E593" s="18"/>
      <c r="F593" s="18"/>
      <c r="T593" s="754"/>
    </row>
    <row r="594" spans="1:20" s="19" customFormat="1" x14ac:dyDescent="0.4">
      <c r="A594" s="19">
        <v>566</v>
      </c>
      <c r="B594" s="17"/>
      <c r="C594" s="17"/>
      <c r="E594" s="18"/>
      <c r="F594" s="18"/>
      <c r="T594" s="754"/>
    </row>
    <row r="595" spans="1:20" s="19" customFormat="1" x14ac:dyDescent="0.4">
      <c r="A595" s="19">
        <v>567</v>
      </c>
      <c r="B595" s="17"/>
      <c r="C595" s="17"/>
      <c r="E595" s="18"/>
      <c r="F595" s="18"/>
      <c r="T595" s="754"/>
    </row>
    <row r="596" spans="1:20" s="19" customFormat="1" x14ac:dyDescent="0.4">
      <c r="A596" s="19">
        <v>568</v>
      </c>
      <c r="B596" s="17"/>
      <c r="C596" s="17"/>
      <c r="E596" s="18"/>
      <c r="F596" s="18"/>
      <c r="T596" s="754"/>
    </row>
    <row r="597" spans="1:20" s="19" customFormat="1" x14ac:dyDescent="0.4">
      <c r="A597" s="19">
        <v>569</v>
      </c>
      <c r="B597" s="17"/>
      <c r="C597" s="17"/>
      <c r="E597" s="18"/>
      <c r="F597" s="18"/>
      <c r="T597" s="754"/>
    </row>
    <row r="598" spans="1:20" s="19" customFormat="1" x14ac:dyDescent="0.4">
      <c r="A598" s="19">
        <v>570</v>
      </c>
      <c r="B598" s="17"/>
      <c r="C598" s="17"/>
      <c r="E598" s="18"/>
      <c r="F598" s="18"/>
      <c r="T598" s="754"/>
    </row>
    <row r="599" spans="1:20" s="19" customFormat="1" x14ac:dyDescent="0.4">
      <c r="A599" s="19">
        <v>571</v>
      </c>
      <c r="B599" s="17"/>
      <c r="C599" s="17"/>
      <c r="E599" s="18"/>
      <c r="F599" s="18"/>
      <c r="T599" s="754"/>
    </row>
    <row r="600" spans="1:20" s="19" customFormat="1" x14ac:dyDescent="0.4">
      <c r="A600" s="19">
        <v>572</v>
      </c>
      <c r="B600" s="17"/>
      <c r="C600" s="17"/>
      <c r="E600" s="18"/>
      <c r="F600" s="18"/>
      <c r="T600" s="754"/>
    </row>
    <row r="601" spans="1:20" s="19" customFormat="1" x14ac:dyDescent="0.4">
      <c r="A601" s="19">
        <v>573</v>
      </c>
      <c r="B601" s="17"/>
      <c r="C601" s="17"/>
      <c r="E601" s="18"/>
      <c r="F601" s="18"/>
      <c r="T601" s="754"/>
    </row>
    <row r="602" spans="1:20" s="19" customFormat="1" x14ac:dyDescent="0.4">
      <c r="A602" s="19">
        <v>574</v>
      </c>
      <c r="B602" s="17"/>
      <c r="C602" s="17"/>
      <c r="E602" s="18"/>
      <c r="F602" s="18"/>
      <c r="T602" s="754"/>
    </row>
    <row r="603" spans="1:20" s="19" customFormat="1" x14ac:dyDescent="0.4">
      <c r="A603" s="19">
        <v>575</v>
      </c>
      <c r="B603" s="17"/>
      <c r="C603" s="17"/>
      <c r="E603" s="18"/>
      <c r="F603" s="18"/>
      <c r="T603" s="754"/>
    </row>
    <row r="604" spans="1:20" s="19" customFormat="1" x14ac:dyDescent="0.4">
      <c r="A604" s="19">
        <v>576</v>
      </c>
      <c r="B604" s="17"/>
      <c r="C604" s="17"/>
      <c r="E604" s="18"/>
      <c r="F604" s="18"/>
      <c r="T604" s="754"/>
    </row>
    <row r="605" spans="1:20" s="19" customFormat="1" x14ac:dyDescent="0.4">
      <c r="A605" s="19">
        <v>577</v>
      </c>
      <c r="B605" s="17"/>
      <c r="C605" s="17"/>
      <c r="E605" s="18"/>
      <c r="F605" s="18"/>
      <c r="T605" s="754"/>
    </row>
    <row r="606" spans="1:20" s="19" customFormat="1" x14ac:dyDescent="0.4">
      <c r="A606" s="19">
        <v>578</v>
      </c>
      <c r="B606" s="17"/>
      <c r="C606" s="17"/>
      <c r="E606" s="18"/>
      <c r="F606" s="18"/>
      <c r="T606" s="754"/>
    </row>
    <row r="607" spans="1:20" s="19" customFormat="1" x14ac:dyDescent="0.4">
      <c r="A607" s="19">
        <v>579</v>
      </c>
      <c r="B607" s="17"/>
      <c r="C607" s="17"/>
      <c r="E607" s="18"/>
      <c r="F607" s="18"/>
      <c r="T607" s="754"/>
    </row>
    <row r="608" spans="1:20" s="19" customFormat="1" x14ac:dyDescent="0.4">
      <c r="A608" s="19">
        <v>580</v>
      </c>
      <c r="B608" s="17"/>
      <c r="C608" s="17"/>
      <c r="E608" s="18"/>
      <c r="F608" s="18"/>
      <c r="T608" s="754"/>
    </row>
    <row r="609" spans="1:20" s="19" customFormat="1" x14ac:dyDescent="0.4">
      <c r="A609" s="19">
        <v>581</v>
      </c>
      <c r="B609" s="17"/>
      <c r="C609" s="17"/>
      <c r="E609" s="18"/>
      <c r="F609" s="18"/>
      <c r="T609" s="754"/>
    </row>
    <row r="610" spans="1:20" s="19" customFormat="1" x14ac:dyDescent="0.4">
      <c r="A610" s="19">
        <v>582</v>
      </c>
      <c r="B610" s="17"/>
      <c r="C610" s="17"/>
      <c r="E610" s="18"/>
      <c r="F610" s="18"/>
      <c r="T610" s="754"/>
    </row>
    <row r="611" spans="1:20" s="19" customFormat="1" x14ac:dyDescent="0.4">
      <c r="A611" s="19">
        <v>583</v>
      </c>
      <c r="B611" s="17"/>
      <c r="C611" s="17"/>
      <c r="E611" s="18"/>
      <c r="F611" s="18"/>
      <c r="T611" s="754"/>
    </row>
    <row r="612" spans="1:20" s="19" customFormat="1" x14ac:dyDescent="0.4">
      <c r="A612" s="19">
        <v>584</v>
      </c>
      <c r="B612" s="17"/>
      <c r="C612" s="17"/>
      <c r="E612" s="18"/>
      <c r="F612" s="18"/>
      <c r="T612" s="754"/>
    </row>
    <row r="613" spans="1:20" s="19" customFormat="1" x14ac:dyDescent="0.4">
      <c r="A613" s="19">
        <v>585</v>
      </c>
      <c r="B613" s="17"/>
      <c r="C613" s="17"/>
      <c r="E613" s="18"/>
      <c r="F613" s="18"/>
      <c r="T613" s="754"/>
    </row>
    <row r="614" spans="1:20" s="19" customFormat="1" x14ac:dyDescent="0.4">
      <c r="A614" s="19">
        <v>586</v>
      </c>
      <c r="B614" s="17"/>
      <c r="C614" s="17"/>
      <c r="E614" s="18"/>
      <c r="F614" s="18"/>
      <c r="T614" s="754"/>
    </row>
    <row r="615" spans="1:20" s="19" customFormat="1" x14ac:dyDescent="0.4">
      <c r="A615" s="19">
        <v>587</v>
      </c>
      <c r="B615" s="17"/>
      <c r="C615" s="17"/>
      <c r="E615" s="18"/>
      <c r="F615" s="18"/>
      <c r="T615" s="754"/>
    </row>
    <row r="616" spans="1:20" s="19" customFormat="1" x14ac:dyDescent="0.4">
      <c r="A616" s="19">
        <v>588</v>
      </c>
      <c r="B616" s="17"/>
      <c r="C616" s="17"/>
      <c r="E616" s="18"/>
      <c r="F616" s="18"/>
      <c r="T616" s="754"/>
    </row>
    <row r="617" spans="1:20" s="19" customFormat="1" x14ac:dyDescent="0.4">
      <c r="A617" s="19">
        <v>589</v>
      </c>
      <c r="B617" s="17"/>
      <c r="C617" s="17"/>
      <c r="E617" s="18"/>
      <c r="F617" s="18"/>
      <c r="T617" s="754"/>
    </row>
    <row r="618" spans="1:20" s="19" customFormat="1" x14ac:dyDescent="0.4">
      <c r="A618" s="19">
        <v>590</v>
      </c>
      <c r="B618" s="17"/>
      <c r="C618" s="17"/>
      <c r="E618" s="18"/>
      <c r="F618" s="18"/>
      <c r="T618" s="754"/>
    </row>
    <row r="619" spans="1:20" s="19" customFormat="1" x14ac:dyDescent="0.4">
      <c r="A619" s="19">
        <v>591</v>
      </c>
      <c r="B619" s="17"/>
      <c r="C619" s="17"/>
      <c r="E619" s="18"/>
      <c r="F619" s="18"/>
      <c r="T619" s="754"/>
    </row>
    <row r="620" spans="1:20" s="19" customFormat="1" x14ac:dyDescent="0.4">
      <c r="A620" s="19">
        <v>592</v>
      </c>
      <c r="B620" s="17"/>
      <c r="C620" s="17"/>
      <c r="E620" s="18"/>
      <c r="F620" s="18"/>
      <c r="T620" s="754"/>
    </row>
    <row r="621" spans="1:20" s="19" customFormat="1" x14ac:dyDescent="0.4">
      <c r="A621" s="19">
        <v>593</v>
      </c>
      <c r="B621" s="17"/>
      <c r="C621" s="17"/>
      <c r="E621" s="18"/>
      <c r="F621" s="18"/>
      <c r="T621" s="754"/>
    </row>
    <row r="622" spans="1:20" s="19" customFormat="1" x14ac:dyDescent="0.4">
      <c r="A622" s="19">
        <v>594</v>
      </c>
      <c r="B622" s="17"/>
      <c r="C622" s="17"/>
      <c r="E622" s="18"/>
      <c r="F622" s="18"/>
      <c r="T622" s="754"/>
    </row>
    <row r="623" spans="1:20" s="19" customFormat="1" x14ac:dyDescent="0.4">
      <c r="A623" s="19">
        <v>595</v>
      </c>
      <c r="B623" s="17"/>
      <c r="C623" s="17"/>
      <c r="E623" s="18"/>
      <c r="F623" s="18"/>
      <c r="T623" s="754"/>
    </row>
    <row r="624" spans="1:20" s="19" customFormat="1" x14ac:dyDescent="0.4">
      <c r="A624" s="19">
        <v>596</v>
      </c>
      <c r="B624" s="17"/>
      <c r="C624" s="17"/>
      <c r="E624" s="18"/>
      <c r="F624" s="18"/>
      <c r="T624" s="754"/>
    </row>
    <row r="625" spans="1:20" s="19" customFormat="1" x14ac:dyDescent="0.4">
      <c r="A625" s="19">
        <v>597</v>
      </c>
      <c r="B625" s="17"/>
      <c r="C625" s="17"/>
      <c r="E625" s="18"/>
      <c r="F625" s="18"/>
      <c r="T625" s="754"/>
    </row>
    <row r="626" spans="1:20" s="19" customFormat="1" x14ac:dyDescent="0.4">
      <c r="A626" s="19">
        <v>598</v>
      </c>
      <c r="B626" s="17"/>
      <c r="C626" s="17"/>
      <c r="E626" s="18"/>
      <c r="F626" s="18"/>
      <c r="T626" s="754"/>
    </row>
    <row r="627" spans="1:20" s="19" customFormat="1" x14ac:dyDescent="0.4">
      <c r="A627" s="19">
        <v>599</v>
      </c>
      <c r="B627" s="17"/>
      <c r="C627" s="17"/>
      <c r="E627" s="18"/>
      <c r="F627" s="18"/>
      <c r="T627" s="754"/>
    </row>
    <row r="628" spans="1:20" s="19" customFormat="1" x14ac:dyDescent="0.4">
      <c r="A628" s="19">
        <v>600</v>
      </c>
      <c r="B628" s="17"/>
      <c r="C628" s="17"/>
      <c r="E628" s="18"/>
      <c r="F628" s="18"/>
      <c r="T628" s="754"/>
    </row>
    <row r="629" spans="1:20" s="19" customFormat="1" x14ac:dyDescent="0.4">
      <c r="A629" s="19">
        <v>601</v>
      </c>
      <c r="B629" s="17"/>
      <c r="C629" s="17"/>
      <c r="E629" s="18"/>
      <c r="F629" s="18"/>
      <c r="T629" s="754"/>
    </row>
    <row r="630" spans="1:20" s="19" customFormat="1" x14ac:dyDescent="0.4">
      <c r="A630" s="19">
        <v>602</v>
      </c>
      <c r="B630" s="17"/>
      <c r="C630" s="17"/>
      <c r="E630" s="18"/>
      <c r="F630" s="18"/>
      <c r="T630" s="754"/>
    </row>
    <row r="631" spans="1:20" s="19" customFormat="1" x14ac:dyDescent="0.4">
      <c r="A631" s="19">
        <v>603</v>
      </c>
      <c r="B631" s="17"/>
      <c r="C631" s="17"/>
      <c r="E631" s="18"/>
      <c r="F631" s="18"/>
      <c r="T631" s="754"/>
    </row>
    <row r="632" spans="1:20" s="19" customFormat="1" x14ac:dyDescent="0.4">
      <c r="A632" s="19">
        <v>604</v>
      </c>
      <c r="B632" s="17"/>
      <c r="C632" s="17"/>
      <c r="E632" s="18"/>
      <c r="F632" s="18"/>
      <c r="T632" s="754"/>
    </row>
    <row r="633" spans="1:20" s="19" customFormat="1" x14ac:dyDescent="0.4">
      <c r="A633" s="19">
        <v>605</v>
      </c>
      <c r="B633" s="17"/>
      <c r="C633" s="17"/>
      <c r="E633" s="18"/>
      <c r="F633" s="18"/>
      <c r="T633" s="754"/>
    </row>
    <row r="634" spans="1:20" s="19" customFormat="1" x14ac:dyDescent="0.4">
      <c r="A634" s="19">
        <v>606</v>
      </c>
      <c r="B634" s="17"/>
      <c r="C634" s="17"/>
      <c r="E634" s="18"/>
      <c r="F634" s="18"/>
      <c r="T634" s="754"/>
    </row>
    <row r="635" spans="1:20" s="19" customFormat="1" x14ac:dyDescent="0.4">
      <c r="A635" s="19">
        <v>607</v>
      </c>
      <c r="B635" s="17"/>
      <c r="C635" s="17"/>
      <c r="E635" s="18"/>
      <c r="F635" s="18"/>
      <c r="T635" s="754"/>
    </row>
    <row r="636" spans="1:20" s="19" customFormat="1" x14ac:dyDescent="0.4">
      <c r="A636" s="19">
        <v>608</v>
      </c>
      <c r="B636" s="17"/>
      <c r="C636" s="17"/>
      <c r="E636" s="18"/>
      <c r="F636" s="18"/>
      <c r="T636" s="754"/>
    </row>
    <row r="637" spans="1:20" s="19" customFormat="1" x14ac:dyDescent="0.4">
      <c r="A637" s="19">
        <v>609</v>
      </c>
      <c r="B637" s="17"/>
      <c r="C637" s="17"/>
      <c r="E637" s="18"/>
      <c r="F637" s="18"/>
      <c r="T637" s="754"/>
    </row>
    <row r="638" spans="1:20" s="19" customFormat="1" x14ac:dyDescent="0.4">
      <c r="A638" s="19">
        <v>610</v>
      </c>
      <c r="B638" s="17"/>
      <c r="C638" s="17"/>
      <c r="E638" s="18"/>
      <c r="F638" s="18"/>
      <c r="T638" s="754"/>
    </row>
    <row r="639" spans="1:20" s="19" customFormat="1" x14ac:dyDescent="0.4">
      <c r="A639" s="19">
        <v>611</v>
      </c>
      <c r="B639" s="17"/>
      <c r="C639" s="17"/>
      <c r="E639" s="18"/>
      <c r="F639" s="18"/>
      <c r="T639" s="754"/>
    </row>
    <row r="640" spans="1:20" s="19" customFormat="1" x14ac:dyDescent="0.4">
      <c r="A640" s="19">
        <v>612</v>
      </c>
      <c r="B640" s="17"/>
      <c r="C640" s="17"/>
      <c r="E640" s="18"/>
      <c r="F640" s="18"/>
      <c r="T640" s="754"/>
    </row>
    <row r="641" spans="1:20" s="19" customFormat="1" x14ac:dyDescent="0.4">
      <c r="A641" s="19">
        <v>613</v>
      </c>
      <c r="B641" s="17"/>
      <c r="C641" s="17"/>
      <c r="E641" s="18"/>
      <c r="F641" s="18"/>
      <c r="T641" s="754"/>
    </row>
    <row r="642" spans="1:20" s="19" customFormat="1" x14ac:dyDescent="0.4">
      <c r="A642" s="19">
        <v>614</v>
      </c>
      <c r="B642" s="17"/>
      <c r="C642" s="17"/>
      <c r="E642" s="18"/>
      <c r="F642" s="18"/>
      <c r="T642" s="754"/>
    </row>
    <row r="643" spans="1:20" s="19" customFormat="1" x14ac:dyDescent="0.4">
      <c r="A643" s="19">
        <v>615</v>
      </c>
      <c r="B643" s="17"/>
      <c r="C643" s="17"/>
      <c r="E643" s="18"/>
      <c r="F643" s="18"/>
      <c r="T643" s="754"/>
    </row>
    <row r="644" spans="1:20" s="19" customFormat="1" x14ac:dyDescent="0.4">
      <c r="A644" s="19">
        <v>616</v>
      </c>
      <c r="B644" s="17"/>
      <c r="C644" s="17"/>
      <c r="E644" s="18"/>
      <c r="F644" s="18"/>
      <c r="T644" s="754"/>
    </row>
    <row r="645" spans="1:20" s="19" customFormat="1" x14ac:dyDescent="0.4">
      <c r="A645" s="19">
        <v>617</v>
      </c>
      <c r="B645" s="17"/>
      <c r="C645" s="17"/>
      <c r="E645" s="18"/>
      <c r="F645" s="18"/>
      <c r="T645" s="754"/>
    </row>
    <row r="646" spans="1:20" s="19" customFormat="1" x14ac:dyDescent="0.4">
      <c r="A646" s="19">
        <v>618</v>
      </c>
      <c r="B646" s="17"/>
      <c r="C646" s="17"/>
      <c r="E646" s="18"/>
      <c r="F646" s="18"/>
      <c r="T646" s="754"/>
    </row>
    <row r="647" spans="1:20" s="19" customFormat="1" x14ac:dyDescent="0.4">
      <c r="A647" s="19">
        <v>619</v>
      </c>
      <c r="B647" s="17"/>
      <c r="C647" s="17"/>
      <c r="E647" s="18"/>
      <c r="F647" s="18"/>
      <c r="T647" s="754"/>
    </row>
    <row r="648" spans="1:20" s="19" customFormat="1" x14ac:dyDescent="0.4">
      <c r="A648" s="19">
        <v>620</v>
      </c>
      <c r="B648" s="17"/>
      <c r="C648" s="17"/>
      <c r="E648" s="18"/>
      <c r="F648" s="18"/>
      <c r="T648" s="754"/>
    </row>
    <row r="649" spans="1:20" s="19" customFormat="1" x14ac:dyDescent="0.4">
      <c r="A649" s="19">
        <v>621</v>
      </c>
      <c r="B649" s="17"/>
      <c r="C649" s="17"/>
      <c r="E649" s="18"/>
      <c r="F649" s="18"/>
      <c r="T649" s="754"/>
    </row>
    <row r="650" spans="1:20" s="19" customFormat="1" x14ac:dyDescent="0.4">
      <c r="A650" s="19">
        <v>622</v>
      </c>
      <c r="B650" s="17"/>
      <c r="C650" s="17"/>
      <c r="E650" s="18"/>
      <c r="F650" s="18"/>
      <c r="T650" s="754"/>
    </row>
    <row r="651" spans="1:20" s="19" customFormat="1" x14ac:dyDescent="0.4">
      <c r="A651" s="19">
        <v>623</v>
      </c>
      <c r="B651" s="17"/>
      <c r="C651" s="17"/>
      <c r="E651" s="18"/>
      <c r="F651" s="18"/>
      <c r="T651" s="754"/>
    </row>
    <row r="652" spans="1:20" s="19" customFormat="1" x14ac:dyDescent="0.4">
      <c r="A652" s="19">
        <v>624</v>
      </c>
      <c r="B652" s="17"/>
      <c r="C652" s="17"/>
      <c r="E652" s="18"/>
      <c r="F652" s="18"/>
      <c r="T652" s="754"/>
    </row>
    <row r="653" spans="1:20" s="19" customFormat="1" x14ac:dyDescent="0.4">
      <c r="A653" s="19">
        <v>625</v>
      </c>
      <c r="B653" s="17"/>
      <c r="C653" s="17"/>
      <c r="E653" s="18"/>
      <c r="F653" s="18"/>
      <c r="T653" s="754"/>
    </row>
    <row r="654" spans="1:20" s="19" customFormat="1" x14ac:dyDescent="0.4">
      <c r="A654" s="19">
        <v>626</v>
      </c>
      <c r="B654" s="17"/>
      <c r="C654" s="17"/>
      <c r="E654" s="18"/>
      <c r="F654" s="18"/>
      <c r="T654" s="754"/>
    </row>
    <row r="655" spans="1:20" s="19" customFormat="1" x14ac:dyDescent="0.4">
      <c r="A655" s="19">
        <v>627</v>
      </c>
      <c r="B655" s="17"/>
      <c r="C655" s="17"/>
      <c r="E655" s="18"/>
      <c r="F655" s="18"/>
      <c r="T655" s="754"/>
    </row>
    <row r="656" spans="1:20" s="19" customFormat="1" x14ac:dyDescent="0.4">
      <c r="A656" s="19">
        <v>628</v>
      </c>
      <c r="B656" s="17"/>
      <c r="C656" s="17"/>
      <c r="E656" s="18"/>
      <c r="F656" s="18"/>
      <c r="T656" s="754"/>
    </row>
    <row r="657" spans="1:20" s="19" customFormat="1" x14ac:dyDescent="0.4">
      <c r="A657" s="19">
        <v>629</v>
      </c>
      <c r="B657" s="17"/>
      <c r="C657" s="17"/>
      <c r="E657" s="18"/>
      <c r="F657" s="18"/>
      <c r="T657" s="754"/>
    </row>
    <row r="658" spans="1:20" s="19" customFormat="1" x14ac:dyDescent="0.4">
      <c r="A658" s="19">
        <v>630</v>
      </c>
      <c r="B658" s="17"/>
      <c r="C658" s="17"/>
      <c r="E658" s="18"/>
      <c r="F658" s="18"/>
      <c r="T658" s="754"/>
    </row>
    <row r="659" spans="1:20" s="19" customFormat="1" x14ac:dyDescent="0.4">
      <c r="A659" s="19">
        <v>631</v>
      </c>
      <c r="B659" s="17"/>
      <c r="C659" s="17"/>
      <c r="E659" s="18"/>
      <c r="F659" s="18"/>
      <c r="T659" s="754"/>
    </row>
    <row r="660" spans="1:20" s="19" customFormat="1" x14ac:dyDescent="0.4">
      <c r="A660" s="19">
        <v>632</v>
      </c>
      <c r="B660" s="17"/>
      <c r="C660" s="17"/>
      <c r="E660" s="18"/>
      <c r="F660" s="18"/>
      <c r="T660" s="754"/>
    </row>
    <row r="661" spans="1:20" s="19" customFormat="1" x14ac:dyDescent="0.4">
      <c r="A661" s="19">
        <v>633</v>
      </c>
      <c r="B661" s="17"/>
      <c r="C661" s="17"/>
      <c r="E661" s="18"/>
      <c r="F661" s="18"/>
      <c r="T661" s="754"/>
    </row>
    <row r="662" spans="1:20" s="19" customFormat="1" x14ac:dyDescent="0.4">
      <c r="A662" s="19">
        <v>634</v>
      </c>
      <c r="B662" s="17"/>
      <c r="C662" s="17"/>
      <c r="E662" s="18"/>
      <c r="F662" s="18"/>
      <c r="T662" s="754"/>
    </row>
    <row r="663" spans="1:20" s="19" customFormat="1" x14ac:dyDescent="0.4">
      <c r="A663" s="19">
        <v>635</v>
      </c>
      <c r="B663" s="17"/>
      <c r="C663" s="17"/>
      <c r="E663" s="18"/>
      <c r="F663" s="18"/>
      <c r="T663" s="754"/>
    </row>
    <row r="664" spans="1:20" s="19" customFormat="1" x14ac:dyDescent="0.4">
      <c r="A664" s="19">
        <v>636</v>
      </c>
      <c r="B664" s="17"/>
      <c r="C664" s="17"/>
      <c r="E664" s="18"/>
      <c r="F664" s="18"/>
      <c r="T664" s="754"/>
    </row>
    <row r="665" spans="1:20" s="19" customFormat="1" x14ac:dyDescent="0.4">
      <c r="A665" s="19">
        <v>637</v>
      </c>
      <c r="B665" s="17"/>
      <c r="C665" s="17"/>
      <c r="E665" s="18"/>
      <c r="F665" s="18"/>
      <c r="T665" s="754"/>
    </row>
    <row r="666" spans="1:20" s="19" customFormat="1" x14ac:dyDescent="0.4">
      <c r="A666" s="19">
        <v>638</v>
      </c>
      <c r="B666" s="17"/>
      <c r="C666" s="17"/>
      <c r="E666" s="18"/>
      <c r="F666" s="18"/>
      <c r="T666" s="754"/>
    </row>
    <row r="667" spans="1:20" s="19" customFormat="1" x14ac:dyDescent="0.4">
      <c r="A667" s="19">
        <v>639</v>
      </c>
      <c r="B667" s="17"/>
      <c r="C667" s="17"/>
      <c r="E667" s="18"/>
      <c r="F667" s="18"/>
      <c r="T667" s="754"/>
    </row>
    <row r="668" spans="1:20" s="19" customFormat="1" x14ac:dyDescent="0.4">
      <c r="A668" s="19">
        <v>640</v>
      </c>
      <c r="B668" s="17"/>
      <c r="C668" s="17"/>
      <c r="E668" s="18"/>
      <c r="F668" s="18"/>
      <c r="T668" s="754"/>
    </row>
    <row r="669" spans="1:20" s="19" customFormat="1" x14ac:dyDescent="0.4">
      <c r="A669" s="19">
        <v>641</v>
      </c>
      <c r="B669" s="17"/>
      <c r="C669" s="17"/>
      <c r="E669" s="18"/>
      <c r="F669" s="18"/>
      <c r="T669" s="754"/>
    </row>
    <row r="670" spans="1:20" s="19" customFormat="1" x14ac:dyDescent="0.4">
      <c r="A670" s="19">
        <v>642</v>
      </c>
      <c r="B670" s="17"/>
      <c r="C670" s="17"/>
      <c r="E670" s="18"/>
      <c r="F670" s="18"/>
      <c r="T670" s="754"/>
    </row>
    <row r="671" spans="1:20" s="19" customFormat="1" x14ac:dyDescent="0.4">
      <c r="A671" s="19">
        <v>643</v>
      </c>
      <c r="B671" s="17"/>
      <c r="C671" s="17"/>
      <c r="E671" s="18"/>
      <c r="F671" s="18"/>
      <c r="T671" s="754"/>
    </row>
    <row r="672" spans="1:20" s="19" customFormat="1" x14ac:dyDescent="0.4">
      <c r="A672" s="19">
        <v>644</v>
      </c>
      <c r="B672" s="17"/>
      <c r="C672" s="17"/>
      <c r="E672" s="18"/>
      <c r="F672" s="18"/>
      <c r="T672" s="754"/>
    </row>
    <row r="673" spans="1:20" s="19" customFormat="1" x14ac:dyDescent="0.4">
      <c r="A673" s="19">
        <v>645</v>
      </c>
      <c r="B673" s="17"/>
      <c r="C673" s="17"/>
      <c r="E673" s="18"/>
      <c r="F673" s="18"/>
      <c r="T673" s="754"/>
    </row>
    <row r="674" spans="1:20" s="19" customFormat="1" x14ac:dyDescent="0.4">
      <c r="A674" s="19">
        <v>646</v>
      </c>
      <c r="B674" s="17"/>
      <c r="C674" s="17"/>
      <c r="E674" s="18"/>
      <c r="F674" s="18"/>
      <c r="T674" s="754"/>
    </row>
    <row r="675" spans="1:20" s="19" customFormat="1" x14ac:dyDescent="0.4">
      <c r="A675" s="19">
        <v>647</v>
      </c>
      <c r="B675" s="17"/>
      <c r="C675" s="17"/>
      <c r="E675" s="18"/>
      <c r="F675" s="18"/>
      <c r="T675" s="754"/>
    </row>
    <row r="676" spans="1:20" s="19" customFormat="1" x14ac:dyDescent="0.4">
      <c r="A676" s="19">
        <v>648</v>
      </c>
      <c r="B676" s="17"/>
      <c r="C676" s="17"/>
      <c r="E676" s="18"/>
      <c r="F676" s="18"/>
      <c r="T676" s="754"/>
    </row>
    <row r="677" spans="1:20" s="19" customFormat="1" x14ac:dyDescent="0.4">
      <c r="A677" s="19">
        <v>649</v>
      </c>
      <c r="B677" s="17"/>
      <c r="C677" s="17"/>
      <c r="E677" s="18"/>
      <c r="F677" s="18"/>
      <c r="T677" s="754"/>
    </row>
    <row r="678" spans="1:20" s="19" customFormat="1" x14ac:dyDescent="0.4">
      <c r="A678" s="19">
        <v>650</v>
      </c>
      <c r="B678" s="17"/>
      <c r="C678" s="17"/>
      <c r="E678" s="18"/>
      <c r="F678" s="18"/>
      <c r="T678" s="754"/>
    </row>
    <row r="679" spans="1:20" s="19" customFormat="1" x14ac:dyDescent="0.4">
      <c r="A679" s="19">
        <v>651</v>
      </c>
      <c r="B679" s="17"/>
      <c r="C679" s="17"/>
      <c r="E679" s="18"/>
      <c r="F679" s="18"/>
      <c r="T679" s="754"/>
    </row>
    <row r="680" spans="1:20" s="19" customFormat="1" x14ac:dyDescent="0.4">
      <c r="A680" s="19">
        <v>652</v>
      </c>
      <c r="B680" s="17"/>
      <c r="C680" s="17"/>
      <c r="E680" s="18"/>
      <c r="F680" s="18"/>
      <c r="T680" s="754"/>
    </row>
    <row r="681" spans="1:20" s="19" customFormat="1" x14ac:dyDescent="0.4">
      <c r="A681" s="19">
        <v>653</v>
      </c>
      <c r="B681" s="17"/>
      <c r="C681" s="17"/>
      <c r="E681" s="18"/>
      <c r="F681" s="18"/>
      <c r="T681" s="754"/>
    </row>
    <row r="682" spans="1:20" s="19" customFormat="1" x14ac:dyDescent="0.4">
      <c r="A682" s="19">
        <v>654</v>
      </c>
      <c r="B682" s="17"/>
      <c r="C682" s="17"/>
      <c r="E682" s="18"/>
      <c r="F682" s="18"/>
      <c r="T682" s="754"/>
    </row>
    <row r="683" spans="1:20" s="19" customFormat="1" x14ac:dyDescent="0.4">
      <c r="A683" s="19">
        <v>655</v>
      </c>
      <c r="B683" s="17"/>
      <c r="C683" s="17"/>
      <c r="E683" s="18"/>
      <c r="F683" s="18"/>
      <c r="T683" s="754"/>
    </row>
    <row r="684" spans="1:20" s="19" customFormat="1" x14ac:dyDescent="0.4">
      <c r="A684" s="19">
        <v>656</v>
      </c>
      <c r="B684" s="17"/>
      <c r="C684" s="17"/>
      <c r="E684" s="18"/>
      <c r="F684" s="18"/>
      <c r="T684" s="754"/>
    </row>
    <row r="685" spans="1:20" s="19" customFormat="1" x14ac:dyDescent="0.4">
      <c r="A685" s="19">
        <v>657</v>
      </c>
      <c r="B685" s="17"/>
      <c r="C685" s="17"/>
      <c r="E685" s="18"/>
      <c r="F685" s="18"/>
      <c r="T685" s="754"/>
    </row>
    <row r="686" spans="1:20" s="19" customFormat="1" x14ac:dyDescent="0.4">
      <c r="A686" s="19">
        <v>658</v>
      </c>
      <c r="B686" s="17"/>
      <c r="C686" s="17"/>
      <c r="E686" s="18"/>
      <c r="F686" s="18"/>
      <c r="T686" s="754"/>
    </row>
    <row r="687" spans="1:20" s="19" customFormat="1" x14ac:dyDescent="0.4">
      <c r="A687" s="19">
        <v>659</v>
      </c>
      <c r="B687" s="17"/>
      <c r="C687" s="17"/>
      <c r="E687" s="18"/>
      <c r="F687" s="18"/>
      <c r="T687" s="754"/>
    </row>
    <row r="688" spans="1:20" s="19" customFormat="1" x14ac:dyDescent="0.4">
      <c r="A688" s="19">
        <v>660</v>
      </c>
      <c r="B688" s="17"/>
      <c r="C688" s="17"/>
      <c r="E688" s="18"/>
      <c r="F688" s="18"/>
      <c r="T688" s="754"/>
    </row>
    <row r="689" spans="1:20" s="19" customFormat="1" x14ac:dyDescent="0.4">
      <c r="A689" s="19">
        <v>661</v>
      </c>
      <c r="B689" s="17"/>
      <c r="C689" s="17"/>
      <c r="E689" s="18"/>
      <c r="F689" s="18"/>
      <c r="T689" s="754"/>
    </row>
    <row r="690" spans="1:20" s="19" customFormat="1" x14ac:dyDescent="0.4">
      <c r="A690" s="19">
        <v>662</v>
      </c>
      <c r="B690" s="17"/>
      <c r="C690" s="17"/>
      <c r="E690" s="18"/>
      <c r="F690" s="18"/>
      <c r="T690" s="754"/>
    </row>
    <row r="691" spans="1:20" s="19" customFormat="1" x14ac:dyDescent="0.4">
      <c r="A691" s="19">
        <v>663</v>
      </c>
      <c r="B691" s="17"/>
      <c r="C691" s="17"/>
      <c r="E691" s="18"/>
      <c r="F691" s="18"/>
      <c r="T691" s="754"/>
    </row>
    <row r="692" spans="1:20" s="19" customFormat="1" x14ac:dyDescent="0.4">
      <c r="A692" s="19">
        <v>664</v>
      </c>
      <c r="B692" s="17"/>
      <c r="C692" s="17"/>
      <c r="E692" s="18"/>
      <c r="F692" s="18"/>
      <c r="T692" s="754"/>
    </row>
    <row r="693" spans="1:20" s="19" customFormat="1" x14ac:dyDescent="0.4">
      <c r="A693" s="19">
        <v>665</v>
      </c>
      <c r="B693" s="17"/>
      <c r="C693" s="17"/>
      <c r="E693" s="18"/>
      <c r="F693" s="18"/>
      <c r="T693" s="754"/>
    </row>
    <row r="694" spans="1:20" s="19" customFormat="1" x14ac:dyDescent="0.4">
      <c r="A694" s="19">
        <v>666</v>
      </c>
      <c r="B694" s="17"/>
      <c r="C694" s="17"/>
      <c r="E694" s="18"/>
      <c r="F694" s="18"/>
      <c r="T694" s="754"/>
    </row>
    <row r="695" spans="1:20" s="19" customFormat="1" x14ac:dyDescent="0.4">
      <c r="A695" s="19">
        <v>667</v>
      </c>
      <c r="B695" s="17"/>
      <c r="C695" s="17"/>
      <c r="E695" s="18"/>
      <c r="F695" s="18"/>
      <c r="T695" s="754"/>
    </row>
    <row r="696" spans="1:20" s="19" customFormat="1" x14ac:dyDescent="0.4">
      <c r="A696" s="19">
        <v>668</v>
      </c>
      <c r="B696" s="17"/>
      <c r="C696" s="17"/>
      <c r="E696" s="18"/>
      <c r="F696" s="18"/>
      <c r="T696" s="754"/>
    </row>
    <row r="697" spans="1:20" s="19" customFormat="1" x14ac:dyDescent="0.4">
      <c r="A697" s="19">
        <v>669</v>
      </c>
      <c r="B697" s="17"/>
      <c r="C697" s="17"/>
      <c r="E697" s="18"/>
      <c r="F697" s="18"/>
      <c r="T697" s="754"/>
    </row>
    <row r="698" spans="1:20" s="19" customFormat="1" x14ac:dyDescent="0.4">
      <c r="A698" s="19">
        <v>670</v>
      </c>
      <c r="B698" s="17"/>
      <c r="C698" s="17"/>
      <c r="E698" s="18"/>
      <c r="F698" s="18"/>
      <c r="T698" s="754"/>
    </row>
    <row r="699" spans="1:20" s="19" customFormat="1" x14ac:dyDescent="0.4">
      <c r="A699" s="19">
        <v>671</v>
      </c>
      <c r="B699" s="17"/>
      <c r="C699" s="17"/>
      <c r="E699" s="18"/>
      <c r="F699" s="18"/>
      <c r="T699" s="754"/>
    </row>
    <row r="700" spans="1:20" s="19" customFormat="1" x14ac:dyDescent="0.4">
      <c r="A700" s="19">
        <v>672</v>
      </c>
      <c r="B700" s="17"/>
      <c r="C700" s="17"/>
      <c r="E700" s="18"/>
      <c r="F700" s="18"/>
      <c r="T700" s="754"/>
    </row>
    <row r="701" spans="1:20" s="19" customFormat="1" x14ac:dyDescent="0.4">
      <c r="A701" s="19">
        <v>673</v>
      </c>
      <c r="B701" s="17"/>
      <c r="C701" s="17"/>
      <c r="E701" s="18"/>
      <c r="F701" s="18"/>
      <c r="T701" s="754"/>
    </row>
    <row r="702" spans="1:20" s="19" customFormat="1" x14ac:dyDescent="0.4">
      <c r="A702" s="19">
        <v>674</v>
      </c>
      <c r="B702" s="17"/>
      <c r="C702" s="17"/>
      <c r="E702" s="18"/>
      <c r="F702" s="18"/>
      <c r="T702" s="754"/>
    </row>
    <row r="703" spans="1:20" s="19" customFormat="1" x14ac:dyDescent="0.4">
      <c r="A703" s="19">
        <v>675</v>
      </c>
      <c r="B703" s="17"/>
      <c r="C703" s="17"/>
      <c r="E703" s="18"/>
      <c r="F703" s="18"/>
      <c r="T703" s="754"/>
    </row>
    <row r="704" spans="1:20" s="19" customFormat="1" x14ac:dyDescent="0.4">
      <c r="A704" s="19">
        <v>676</v>
      </c>
      <c r="B704" s="17"/>
      <c r="C704" s="17"/>
      <c r="E704" s="18"/>
      <c r="F704" s="18"/>
      <c r="T704" s="754"/>
    </row>
    <row r="705" spans="1:20" s="19" customFormat="1" x14ac:dyDescent="0.4">
      <c r="A705" s="19">
        <v>677</v>
      </c>
      <c r="B705" s="17"/>
      <c r="C705" s="17"/>
      <c r="E705" s="18"/>
      <c r="F705" s="18"/>
      <c r="T705" s="754"/>
    </row>
    <row r="706" spans="1:20" s="19" customFormat="1" x14ac:dyDescent="0.4">
      <c r="A706" s="19">
        <v>678</v>
      </c>
      <c r="B706" s="17"/>
      <c r="C706" s="17"/>
      <c r="E706" s="18"/>
      <c r="F706" s="18"/>
      <c r="T706" s="754"/>
    </row>
    <row r="707" spans="1:20" s="19" customFormat="1" x14ac:dyDescent="0.4">
      <c r="A707" s="19">
        <v>679</v>
      </c>
      <c r="B707" s="17"/>
      <c r="C707" s="17"/>
      <c r="E707" s="18"/>
      <c r="F707" s="18"/>
      <c r="T707" s="754"/>
    </row>
    <row r="708" spans="1:20" s="19" customFormat="1" x14ac:dyDescent="0.4">
      <c r="A708" s="19">
        <v>680</v>
      </c>
      <c r="B708" s="17"/>
      <c r="C708" s="17"/>
      <c r="E708" s="18"/>
      <c r="F708" s="18"/>
      <c r="T708" s="754"/>
    </row>
    <row r="709" spans="1:20" s="19" customFormat="1" x14ac:dyDescent="0.4">
      <c r="A709" s="19">
        <v>681</v>
      </c>
      <c r="B709" s="17"/>
      <c r="C709" s="17"/>
      <c r="E709" s="18"/>
      <c r="F709" s="18"/>
      <c r="T709" s="754"/>
    </row>
    <row r="710" spans="1:20" s="19" customFormat="1" x14ac:dyDescent="0.4">
      <c r="A710" s="19">
        <v>682</v>
      </c>
      <c r="B710" s="17"/>
      <c r="C710" s="17"/>
      <c r="E710" s="18"/>
      <c r="F710" s="18"/>
      <c r="T710" s="754"/>
    </row>
    <row r="711" spans="1:20" s="19" customFormat="1" x14ac:dyDescent="0.4">
      <c r="A711" s="19">
        <v>683</v>
      </c>
      <c r="B711" s="17"/>
      <c r="C711" s="17"/>
      <c r="E711" s="18"/>
      <c r="F711" s="18"/>
      <c r="T711" s="754"/>
    </row>
    <row r="712" spans="1:20" s="19" customFormat="1" x14ac:dyDescent="0.4">
      <c r="A712" s="19">
        <v>684</v>
      </c>
      <c r="B712" s="17"/>
      <c r="C712" s="17"/>
      <c r="E712" s="18"/>
      <c r="F712" s="18"/>
      <c r="T712" s="754"/>
    </row>
    <row r="713" spans="1:20" s="19" customFormat="1" x14ac:dyDescent="0.4">
      <c r="A713" s="19">
        <v>685</v>
      </c>
      <c r="B713" s="17"/>
      <c r="C713" s="17"/>
      <c r="E713" s="18"/>
      <c r="F713" s="18"/>
      <c r="T713" s="754"/>
    </row>
    <row r="714" spans="1:20" s="19" customFormat="1" x14ac:dyDescent="0.4">
      <c r="A714" s="19">
        <v>686</v>
      </c>
      <c r="B714" s="17"/>
      <c r="C714" s="17"/>
      <c r="E714" s="18"/>
      <c r="F714" s="18"/>
      <c r="T714" s="754"/>
    </row>
    <row r="715" spans="1:20" s="19" customFormat="1" x14ac:dyDescent="0.4">
      <c r="A715" s="19">
        <v>687</v>
      </c>
      <c r="B715" s="17"/>
      <c r="C715" s="17"/>
      <c r="E715" s="18"/>
      <c r="F715" s="18"/>
      <c r="T715" s="754"/>
    </row>
    <row r="716" spans="1:20" s="19" customFormat="1" x14ac:dyDescent="0.4">
      <c r="A716" s="19">
        <v>688</v>
      </c>
      <c r="B716" s="17"/>
      <c r="C716" s="17"/>
      <c r="E716" s="18"/>
      <c r="F716" s="18"/>
      <c r="T716" s="754"/>
    </row>
    <row r="717" spans="1:20" s="19" customFormat="1" x14ac:dyDescent="0.4">
      <c r="A717" s="19">
        <v>689</v>
      </c>
      <c r="B717" s="17"/>
      <c r="C717" s="17"/>
      <c r="E717" s="18"/>
      <c r="F717" s="18"/>
      <c r="T717" s="754"/>
    </row>
    <row r="718" spans="1:20" s="19" customFormat="1" x14ac:dyDescent="0.4">
      <c r="A718" s="19">
        <v>690</v>
      </c>
      <c r="B718" s="17"/>
      <c r="C718" s="17"/>
      <c r="E718" s="18"/>
      <c r="F718" s="18"/>
      <c r="T718" s="754"/>
    </row>
    <row r="719" spans="1:20" s="19" customFormat="1" x14ac:dyDescent="0.4">
      <c r="A719" s="19">
        <v>691</v>
      </c>
      <c r="B719" s="17"/>
      <c r="C719" s="17"/>
      <c r="E719" s="18"/>
      <c r="F719" s="18"/>
      <c r="T719" s="754"/>
    </row>
    <row r="720" spans="1:20" s="19" customFormat="1" x14ac:dyDescent="0.4">
      <c r="A720" s="19">
        <v>692</v>
      </c>
      <c r="B720" s="17"/>
      <c r="C720" s="17"/>
      <c r="E720" s="18"/>
      <c r="F720" s="18"/>
      <c r="T720" s="754"/>
    </row>
    <row r="721" spans="1:20" s="19" customFormat="1" x14ac:dyDescent="0.4">
      <c r="A721" s="19">
        <v>693</v>
      </c>
      <c r="B721" s="17"/>
      <c r="C721" s="17"/>
      <c r="E721" s="18"/>
      <c r="F721" s="18"/>
      <c r="T721" s="754"/>
    </row>
    <row r="722" spans="1:20" s="19" customFormat="1" x14ac:dyDescent="0.4">
      <c r="A722" s="19">
        <v>694</v>
      </c>
      <c r="B722" s="17"/>
      <c r="C722" s="17"/>
      <c r="E722" s="18"/>
      <c r="F722" s="18"/>
      <c r="T722" s="754"/>
    </row>
    <row r="723" spans="1:20" s="19" customFormat="1" x14ac:dyDescent="0.4">
      <c r="A723" s="19">
        <v>695</v>
      </c>
      <c r="B723" s="17"/>
      <c r="C723" s="17"/>
      <c r="E723" s="18"/>
      <c r="F723" s="18"/>
      <c r="T723" s="754"/>
    </row>
    <row r="724" spans="1:20" s="19" customFormat="1" x14ac:dyDescent="0.4">
      <c r="A724" s="19">
        <v>696</v>
      </c>
      <c r="B724" s="17"/>
      <c r="C724" s="17"/>
      <c r="E724" s="18"/>
      <c r="F724" s="18"/>
      <c r="T724" s="754"/>
    </row>
    <row r="725" spans="1:20" s="19" customFormat="1" x14ac:dyDescent="0.4">
      <c r="A725" s="19">
        <v>697</v>
      </c>
      <c r="B725" s="17"/>
      <c r="C725" s="17"/>
      <c r="E725" s="18"/>
      <c r="F725" s="18"/>
      <c r="T725" s="754"/>
    </row>
    <row r="726" spans="1:20" s="19" customFormat="1" x14ac:dyDescent="0.4">
      <c r="A726" s="19">
        <v>698</v>
      </c>
      <c r="B726" s="17"/>
      <c r="C726" s="17"/>
      <c r="E726" s="18"/>
      <c r="F726" s="18"/>
      <c r="T726" s="754"/>
    </row>
    <row r="727" spans="1:20" s="19" customFormat="1" x14ac:dyDescent="0.4">
      <c r="A727" s="19">
        <v>699</v>
      </c>
      <c r="B727" s="17"/>
      <c r="C727" s="17"/>
      <c r="E727" s="18"/>
      <c r="F727" s="18"/>
      <c r="T727" s="754"/>
    </row>
    <row r="728" spans="1:20" s="19" customFormat="1" x14ac:dyDescent="0.4">
      <c r="A728" s="19">
        <v>700</v>
      </c>
      <c r="B728" s="17"/>
      <c r="C728" s="17"/>
      <c r="E728" s="18"/>
      <c r="F728" s="18"/>
      <c r="T728" s="754"/>
    </row>
    <row r="729" spans="1:20" s="19" customFormat="1" x14ac:dyDescent="0.4">
      <c r="A729" s="19">
        <v>701</v>
      </c>
      <c r="B729" s="17"/>
      <c r="C729" s="17"/>
      <c r="E729" s="18"/>
      <c r="F729" s="18"/>
      <c r="T729" s="754"/>
    </row>
    <row r="730" spans="1:20" s="19" customFormat="1" x14ac:dyDescent="0.4">
      <c r="A730" s="19">
        <v>702</v>
      </c>
      <c r="B730" s="17"/>
      <c r="C730" s="17"/>
      <c r="E730" s="18"/>
      <c r="F730" s="18"/>
      <c r="T730" s="754"/>
    </row>
    <row r="731" spans="1:20" s="19" customFormat="1" x14ac:dyDescent="0.4">
      <c r="A731" s="19">
        <v>703</v>
      </c>
      <c r="B731" s="17"/>
      <c r="C731" s="17"/>
      <c r="E731" s="18"/>
      <c r="F731" s="18"/>
      <c r="T731" s="754"/>
    </row>
    <row r="732" spans="1:20" s="19" customFormat="1" x14ac:dyDescent="0.4">
      <c r="A732" s="19">
        <v>704</v>
      </c>
      <c r="B732" s="17"/>
      <c r="C732" s="17"/>
      <c r="E732" s="18"/>
      <c r="F732" s="18"/>
      <c r="T732" s="754"/>
    </row>
    <row r="733" spans="1:20" s="19" customFormat="1" x14ac:dyDescent="0.4">
      <c r="A733" s="19">
        <v>705</v>
      </c>
      <c r="B733" s="17"/>
      <c r="C733" s="17"/>
      <c r="E733" s="18"/>
      <c r="F733" s="18"/>
      <c r="T733" s="754"/>
    </row>
    <row r="734" spans="1:20" s="19" customFormat="1" x14ac:dyDescent="0.4">
      <c r="A734" s="19">
        <v>706</v>
      </c>
      <c r="B734" s="17"/>
      <c r="C734" s="17"/>
      <c r="E734" s="18"/>
      <c r="F734" s="18"/>
      <c r="T734" s="754"/>
    </row>
    <row r="735" spans="1:20" s="19" customFormat="1" x14ac:dyDescent="0.4">
      <c r="A735" s="19">
        <v>707</v>
      </c>
      <c r="B735" s="17"/>
      <c r="C735" s="17"/>
      <c r="E735" s="18"/>
      <c r="F735" s="18"/>
      <c r="T735" s="754"/>
    </row>
    <row r="736" spans="1:20" s="19" customFormat="1" x14ac:dyDescent="0.4">
      <c r="A736" s="19">
        <v>708</v>
      </c>
      <c r="B736" s="17"/>
      <c r="C736" s="17"/>
      <c r="E736" s="18"/>
      <c r="F736" s="18"/>
      <c r="T736" s="754"/>
    </row>
    <row r="737" spans="1:20" s="19" customFormat="1" x14ac:dyDescent="0.4">
      <c r="A737" s="19">
        <v>709</v>
      </c>
      <c r="B737" s="17"/>
      <c r="C737" s="17"/>
      <c r="E737" s="18"/>
      <c r="F737" s="18"/>
      <c r="T737" s="754"/>
    </row>
    <row r="738" spans="1:20" s="19" customFormat="1" x14ac:dyDescent="0.4">
      <c r="A738" s="19">
        <v>710</v>
      </c>
      <c r="B738" s="17"/>
      <c r="C738" s="17"/>
      <c r="E738" s="18"/>
      <c r="F738" s="18"/>
      <c r="T738" s="754"/>
    </row>
    <row r="739" spans="1:20" s="19" customFormat="1" x14ac:dyDescent="0.4">
      <c r="A739" s="19">
        <v>711</v>
      </c>
      <c r="B739" s="17"/>
      <c r="C739" s="17"/>
      <c r="E739" s="18"/>
      <c r="F739" s="18"/>
      <c r="T739" s="754"/>
    </row>
    <row r="740" spans="1:20" s="19" customFormat="1" x14ac:dyDescent="0.4">
      <c r="A740" s="19">
        <v>712</v>
      </c>
      <c r="B740" s="17"/>
      <c r="C740" s="17"/>
      <c r="E740" s="18"/>
      <c r="F740" s="18"/>
      <c r="T740" s="754"/>
    </row>
    <row r="741" spans="1:20" s="19" customFormat="1" x14ac:dyDescent="0.4">
      <c r="A741" s="19">
        <v>713</v>
      </c>
      <c r="B741" s="17"/>
      <c r="C741" s="17"/>
      <c r="E741" s="18"/>
      <c r="F741" s="18"/>
      <c r="T741" s="754"/>
    </row>
    <row r="742" spans="1:20" s="19" customFormat="1" x14ac:dyDescent="0.4">
      <c r="A742" s="19">
        <v>714</v>
      </c>
      <c r="B742" s="17"/>
      <c r="C742" s="17"/>
      <c r="E742" s="18"/>
      <c r="F742" s="18"/>
      <c r="T742" s="754"/>
    </row>
    <row r="743" spans="1:20" s="19" customFormat="1" x14ac:dyDescent="0.4">
      <c r="A743" s="19">
        <v>715</v>
      </c>
      <c r="B743" s="17"/>
      <c r="C743" s="17"/>
      <c r="E743" s="18"/>
      <c r="F743" s="18"/>
      <c r="T743" s="754"/>
    </row>
    <row r="744" spans="1:20" s="19" customFormat="1" x14ac:dyDescent="0.4">
      <c r="A744" s="19">
        <v>716</v>
      </c>
      <c r="B744" s="17"/>
      <c r="C744" s="17"/>
      <c r="E744" s="18"/>
      <c r="F744" s="18"/>
      <c r="T744" s="754"/>
    </row>
    <row r="745" spans="1:20" s="19" customFormat="1" x14ac:dyDescent="0.4">
      <c r="A745" s="19">
        <v>717</v>
      </c>
      <c r="B745" s="17"/>
      <c r="C745" s="17"/>
      <c r="E745" s="18"/>
      <c r="F745" s="18"/>
      <c r="T745" s="754"/>
    </row>
    <row r="746" spans="1:20" s="19" customFormat="1" x14ac:dyDescent="0.4">
      <c r="A746" s="19">
        <v>718</v>
      </c>
      <c r="B746" s="17"/>
      <c r="C746" s="17"/>
      <c r="E746" s="18"/>
      <c r="F746" s="18"/>
      <c r="T746" s="754"/>
    </row>
    <row r="747" spans="1:20" s="19" customFormat="1" x14ac:dyDescent="0.4">
      <c r="A747" s="19">
        <v>719</v>
      </c>
      <c r="B747" s="17"/>
      <c r="C747" s="17"/>
      <c r="E747" s="18"/>
      <c r="F747" s="18"/>
      <c r="T747" s="754"/>
    </row>
    <row r="748" spans="1:20" s="19" customFormat="1" x14ac:dyDescent="0.4">
      <c r="A748" s="19">
        <v>720</v>
      </c>
      <c r="B748" s="17"/>
      <c r="C748" s="17"/>
      <c r="E748" s="18"/>
      <c r="F748" s="18"/>
      <c r="T748" s="754"/>
    </row>
    <row r="749" spans="1:20" s="19" customFormat="1" x14ac:dyDescent="0.4">
      <c r="A749" s="19">
        <v>721</v>
      </c>
      <c r="B749" s="17"/>
      <c r="C749" s="17"/>
      <c r="E749" s="18"/>
      <c r="F749" s="18"/>
      <c r="T749" s="754"/>
    </row>
    <row r="750" spans="1:20" s="19" customFormat="1" x14ac:dyDescent="0.4">
      <c r="A750" s="19">
        <v>722</v>
      </c>
      <c r="B750" s="17"/>
      <c r="C750" s="17"/>
      <c r="E750" s="18"/>
      <c r="F750" s="18"/>
      <c r="T750" s="754"/>
    </row>
    <row r="751" spans="1:20" s="19" customFormat="1" x14ac:dyDescent="0.4">
      <c r="A751" s="19">
        <v>723</v>
      </c>
      <c r="B751" s="17"/>
      <c r="C751" s="17"/>
      <c r="E751" s="18"/>
      <c r="F751" s="18"/>
      <c r="T751" s="754"/>
    </row>
    <row r="752" spans="1:20" s="19" customFormat="1" x14ac:dyDescent="0.4">
      <c r="A752" s="19">
        <v>724</v>
      </c>
      <c r="B752" s="17"/>
      <c r="C752" s="17"/>
      <c r="E752" s="18"/>
      <c r="F752" s="18"/>
      <c r="T752" s="754"/>
    </row>
    <row r="753" spans="1:20" s="19" customFormat="1" x14ac:dyDescent="0.4">
      <c r="A753" s="19">
        <v>725</v>
      </c>
      <c r="B753" s="17"/>
      <c r="C753" s="17"/>
      <c r="E753" s="18"/>
      <c r="F753" s="18"/>
      <c r="T753" s="754"/>
    </row>
    <row r="754" spans="1:20" s="19" customFormat="1" x14ac:dyDescent="0.4">
      <c r="A754" s="19">
        <v>726</v>
      </c>
      <c r="B754" s="17"/>
      <c r="C754" s="17"/>
      <c r="E754" s="18"/>
      <c r="F754" s="18"/>
      <c r="T754" s="754"/>
    </row>
    <row r="755" spans="1:20" s="19" customFormat="1" x14ac:dyDescent="0.4">
      <c r="A755" s="19">
        <v>727</v>
      </c>
      <c r="B755" s="17"/>
      <c r="C755" s="17"/>
      <c r="E755" s="18"/>
      <c r="F755" s="18"/>
      <c r="T755" s="754"/>
    </row>
    <row r="756" spans="1:20" s="19" customFormat="1" x14ac:dyDescent="0.4">
      <c r="A756" s="19">
        <v>728</v>
      </c>
      <c r="B756" s="17"/>
      <c r="C756" s="17"/>
      <c r="E756" s="18"/>
      <c r="F756" s="18"/>
      <c r="T756" s="754"/>
    </row>
    <row r="757" spans="1:20" s="19" customFormat="1" x14ac:dyDescent="0.4">
      <c r="A757" s="19">
        <v>729</v>
      </c>
      <c r="B757" s="17"/>
      <c r="C757" s="17"/>
      <c r="E757" s="18"/>
      <c r="F757" s="18"/>
      <c r="T757" s="754"/>
    </row>
    <row r="758" spans="1:20" s="19" customFormat="1" x14ac:dyDescent="0.4">
      <c r="A758" s="19">
        <v>730</v>
      </c>
      <c r="B758" s="17"/>
      <c r="C758" s="17"/>
      <c r="E758" s="18"/>
      <c r="F758" s="18"/>
      <c r="T758" s="754"/>
    </row>
    <row r="759" spans="1:20" s="19" customFormat="1" x14ac:dyDescent="0.4">
      <c r="A759" s="19">
        <v>731</v>
      </c>
      <c r="B759" s="17"/>
      <c r="C759" s="17"/>
      <c r="E759" s="18"/>
      <c r="F759" s="18"/>
      <c r="T759" s="754"/>
    </row>
    <row r="760" spans="1:20" s="19" customFormat="1" x14ac:dyDescent="0.4">
      <c r="A760" s="19">
        <v>732</v>
      </c>
      <c r="B760" s="17"/>
      <c r="C760" s="17"/>
      <c r="E760" s="18"/>
      <c r="F760" s="18"/>
      <c r="T760" s="754"/>
    </row>
    <row r="761" spans="1:20" s="19" customFormat="1" x14ac:dyDescent="0.4">
      <c r="A761" s="19">
        <v>733</v>
      </c>
      <c r="B761" s="17"/>
      <c r="C761" s="17"/>
      <c r="E761" s="18"/>
      <c r="F761" s="18"/>
      <c r="T761" s="754"/>
    </row>
    <row r="762" spans="1:20" s="19" customFormat="1" x14ac:dyDescent="0.4">
      <c r="A762" s="19">
        <v>734</v>
      </c>
      <c r="B762" s="17"/>
      <c r="C762" s="17"/>
      <c r="E762" s="18"/>
      <c r="F762" s="18"/>
      <c r="T762" s="754"/>
    </row>
    <row r="763" spans="1:20" s="19" customFormat="1" x14ac:dyDescent="0.4">
      <c r="A763" s="19">
        <v>735</v>
      </c>
      <c r="B763" s="17"/>
      <c r="C763" s="17"/>
      <c r="E763" s="18"/>
      <c r="F763" s="18"/>
      <c r="T763" s="754"/>
    </row>
    <row r="764" spans="1:20" s="19" customFormat="1" x14ac:dyDescent="0.4">
      <c r="A764" s="19">
        <v>736</v>
      </c>
      <c r="B764" s="17"/>
      <c r="C764" s="17"/>
      <c r="E764" s="18"/>
      <c r="F764" s="18"/>
      <c r="T764" s="754"/>
    </row>
    <row r="765" spans="1:20" s="19" customFormat="1" x14ac:dyDescent="0.4">
      <c r="A765" s="19">
        <v>737</v>
      </c>
      <c r="B765" s="17"/>
      <c r="C765" s="17"/>
      <c r="E765" s="18"/>
      <c r="F765" s="18"/>
      <c r="T765" s="754"/>
    </row>
    <row r="766" spans="1:20" s="19" customFormat="1" x14ac:dyDescent="0.4">
      <c r="A766" s="19">
        <v>738</v>
      </c>
      <c r="B766" s="17"/>
      <c r="C766" s="17"/>
      <c r="E766" s="18"/>
      <c r="F766" s="18"/>
      <c r="T766" s="754"/>
    </row>
    <row r="767" spans="1:20" s="19" customFormat="1" x14ac:dyDescent="0.4">
      <c r="A767" s="19">
        <v>739</v>
      </c>
      <c r="B767" s="17"/>
      <c r="C767" s="17"/>
      <c r="E767" s="18"/>
      <c r="F767" s="18"/>
      <c r="T767" s="754"/>
    </row>
    <row r="768" spans="1:20" s="19" customFormat="1" x14ac:dyDescent="0.4">
      <c r="A768" s="19">
        <v>740</v>
      </c>
      <c r="B768" s="17"/>
      <c r="C768" s="17"/>
      <c r="E768" s="18"/>
      <c r="F768" s="18"/>
      <c r="T768" s="754"/>
    </row>
    <row r="769" spans="1:20" s="19" customFormat="1" x14ac:dyDescent="0.4">
      <c r="A769" s="19">
        <v>741</v>
      </c>
      <c r="B769" s="17"/>
      <c r="C769" s="17"/>
      <c r="E769" s="18"/>
      <c r="F769" s="18"/>
      <c r="T769" s="754"/>
    </row>
    <row r="770" spans="1:20" s="19" customFormat="1" x14ac:dyDescent="0.4">
      <c r="A770" s="19">
        <v>742</v>
      </c>
      <c r="B770" s="17"/>
      <c r="C770" s="17"/>
      <c r="E770" s="18"/>
      <c r="F770" s="18"/>
      <c r="T770" s="754"/>
    </row>
    <row r="771" spans="1:20" s="19" customFormat="1" x14ac:dyDescent="0.4">
      <c r="A771" s="19">
        <v>743</v>
      </c>
      <c r="B771" s="17"/>
      <c r="C771" s="17"/>
      <c r="E771" s="18"/>
      <c r="F771" s="18"/>
      <c r="T771" s="754"/>
    </row>
    <row r="772" spans="1:20" s="19" customFormat="1" x14ac:dyDescent="0.4">
      <c r="A772" s="19">
        <v>744</v>
      </c>
      <c r="B772" s="17"/>
      <c r="C772" s="17"/>
      <c r="E772" s="18"/>
      <c r="F772" s="18"/>
      <c r="T772" s="754"/>
    </row>
    <row r="773" spans="1:20" s="19" customFormat="1" x14ac:dyDescent="0.4">
      <c r="A773" s="19">
        <v>745</v>
      </c>
      <c r="B773" s="17"/>
      <c r="C773" s="17"/>
      <c r="E773" s="18"/>
      <c r="F773" s="18"/>
      <c r="T773" s="754"/>
    </row>
    <row r="774" spans="1:20" s="19" customFormat="1" x14ac:dyDescent="0.4">
      <c r="A774" s="19">
        <v>746</v>
      </c>
      <c r="B774" s="17"/>
      <c r="C774" s="17"/>
      <c r="E774" s="18"/>
      <c r="F774" s="18"/>
      <c r="T774" s="754"/>
    </row>
    <row r="775" spans="1:20" s="19" customFormat="1" x14ac:dyDescent="0.4">
      <c r="A775" s="19">
        <v>747</v>
      </c>
      <c r="B775" s="17"/>
      <c r="C775" s="17"/>
      <c r="E775" s="18"/>
      <c r="F775" s="18"/>
      <c r="T775" s="754"/>
    </row>
    <row r="776" spans="1:20" s="19" customFormat="1" x14ac:dyDescent="0.4">
      <c r="A776" s="19">
        <v>748</v>
      </c>
      <c r="B776" s="17"/>
      <c r="C776" s="17"/>
      <c r="E776" s="18"/>
      <c r="F776" s="18"/>
      <c r="T776" s="754"/>
    </row>
    <row r="777" spans="1:20" s="19" customFormat="1" x14ac:dyDescent="0.4">
      <c r="A777" s="19">
        <v>749</v>
      </c>
      <c r="B777" s="17"/>
      <c r="C777" s="17"/>
      <c r="E777" s="18"/>
      <c r="F777" s="18"/>
      <c r="T777" s="754"/>
    </row>
    <row r="778" spans="1:20" s="19" customFormat="1" x14ac:dyDescent="0.4">
      <c r="A778" s="19">
        <v>750</v>
      </c>
      <c r="B778" s="17"/>
      <c r="C778" s="17"/>
      <c r="E778" s="18"/>
      <c r="F778" s="18"/>
      <c r="T778" s="754"/>
    </row>
    <row r="779" spans="1:20" s="19" customFormat="1" x14ac:dyDescent="0.4">
      <c r="A779" s="19">
        <v>751</v>
      </c>
      <c r="B779" s="17"/>
      <c r="C779" s="17"/>
      <c r="E779" s="18"/>
      <c r="F779" s="18"/>
      <c r="T779" s="754"/>
    </row>
    <row r="780" spans="1:20" s="19" customFormat="1" x14ac:dyDescent="0.4">
      <c r="A780" s="19">
        <v>752</v>
      </c>
      <c r="B780" s="17"/>
      <c r="C780" s="17"/>
      <c r="E780" s="18"/>
      <c r="F780" s="18"/>
      <c r="T780" s="754"/>
    </row>
    <row r="781" spans="1:20" s="19" customFormat="1" x14ac:dyDescent="0.4">
      <c r="A781" s="19">
        <v>753</v>
      </c>
      <c r="B781" s="17"/>
      <c r="C781" s="17"/>
      <c r="E781" s="18"/>
      <c r="F781" s="18"/>
      <c r="T781" s="754"/>
    </row>
    <row r="782" spans="1:20" s="19" customFormat="1" x14ac:dyDescent="0.4">
      <c r="A782" s="19">
        <v>754</v>
      </c>
      <c r="B782" s="17"/>
      <c r="C782" s="17"/>
      <c r="E782" s="18"/>
      <c r="F782" s="18"/>
      <c r="T782" s="754"/>
    </row>
    <row r="783" spans="1:20" s="19" customFormat="1" x14ac:dyDescent="0.4">
      <c r="A783" s="19">
        <v>755</v>
      </c>
      <c r="B783" s="17"/>
      <c r="C783" s="17"/>
      <c r="E783" s="18"/>
      <c r="F783" s="18"/>
      <c r="T783" s="754"/>
    </row>
    <row r="784" spans="1:20" s="19" customFormat="1" x14ac:dyDescent="0.4">
      <c r="A784" s="19">
        <v>756</v>
      </c>
      <c r="B784" s="17"/>
      <c r="C784" s="17"/>
      <c r="E784" s="18"/>
      <c r="F784" s="18"/>
      <c r="T784" s="754"/>
    </row>
    <row r="785" spans="1:20" s="19" customFormat="1" x14ac:dyDescent="0.4">
      <c r="A785" s="19">
        <v>757</v>
      </c>
      <c r="B785" s="17"/>
      <c r="C785" s="17"/>
      <c r="E785" s="18"/>
      <c r="F785" s="18"/>
      <c r="T785" s="754"/>
    </row>
    <row r="786" spans="1:20" s="19" customFormat="1" x14ac:dyDescent="0.4">
      <c r="A786" s="19">
        <v>758</v>
      </c>
      <c r="B786" s="17"/>
      <c r="C786" s="17"/>
      <c r="E786" s="18"/>
      <c r="F786" s="18"/>
      <c r="T786" s="754"/>
    </row>
    <row r="787" spans="1:20" s="19" customFormat="1" x14ac:dyDescent="0.4">
      <c r="A787" s="19">
        <v>759</v>
      </c>
      <c r="B787" s="17"/>
      <c r="C787" s="17"/>
      <c r="E787" s="18"/>
      <c r="F787" s="18"/>
      <c r="T787" s="754"/>
    </row>
    <row r="788" spans="1:20" s="19" customFormat="1" x14ac:dyDescent="0.4">
      <c r="A788" s="19">
        <v>760</v>
      </c>
      <c r="B788" s="17"/>
      <c r="C788" s="17"/>
      <c r="E788" s="18"/>
      <c r="F788" s="18"/>
      <c r="T788" s="754"/>
    </row>
    <row r="789" spans="1:20" s="19" customFormat="1" x14ac:dyDescent="0.4">
      <c r="A789" s="19">
        <v>761</v>
      </c>
      <c r="B789" s="17"/>
      <c r="C789" s="17"/>
      <c r="E789" s="18"/>
      <c r="F789" s="18"/>
      <c r="T789" s="754"/>
    </row>
    <row r="790" spans="1:20" s="19" customFormat="1" x14ac:dyDescent="0.4">
      <c r="A790" s="19">
        <v>762</v>
      </c>
      <c r="B790" s="17"/>
      <c r="C790" s="17"/>
      <c r="E790" s="18"/>
      <c r="F790" s="18"/>
      <c r="T790" s="754"/>
    </row>
    <row r="791" spans="1:20" s="19" customFormat="1" x14ac:dyDescent="0.4">
      <c r="A791" s="19">
        <v>763</v>
      </c>
      <c r="B791" s="17"/>
      <c r="C791" s="17"/>
      <c r="E791" s="18"/>
      <c r="F791" s="18"/>
      <c r="T791" s="754"/>
    </row>
    <row r="792" spans="1:20" s="19" customFormat="1" x14ac:dyDescent="0.4">
      <c r="A792" s="19">
        <v>764</v>
      </c>
      <c r="B792" s="17"/>
      <c r="C792" s="17"/>
      <c r="E792" s="18"/>
      <c r="F792" s="18"/>
      <c r="T792" s="754"/>
    </row>
    <row r="793" spans="1:20" s="19" customFormat="1" x14ac:dyDescent="0.4">
      <c r="A793" s="19">
        <v>765</v>
      </c>
      <c r="B793" s="17"/>
      <c r="C793" s="17"/>
      <c r="E793" s="18"/>
      <c r="F793" s="18"/>
      <c r="T793" s="754"/>
    </row>
    <row r="794" spans="1:20" s="19" customFormat="1" x14ac:dyDescent="0.4">
      <c r="A794" s="19">
        <v>766</v>
      </c>
      <c r="B794" s="17"/>
      <c r="C794" s="17"/>
      <c r="E794" s="18"/>
      <c r="F794" s="18"/>
      <c r="T794" s="754"/>
    </row>
    <row r="795" spans="1:20" s="19" customFormat="1" x14ac:dyDescent="0.4">
      <c r="A795" s="19">
        <v>767</v>
      </c>
      <c r="B795" s="17"/>
      <c r="C795" s="17"/>
      <c r="E795" s="18"/>
      <c r="F795" s="18"/>
      <c r="T795" s="754"/>
    </row>
    <row r="796" spans="1:20" s="19" customFormat="1" x14ac:dyDescent="0.4">
      <c r="A796" s="19">
        <v>768</v>
      </c>
      <c r="B796" s="17"/>
      <c r="C796" s="17"/>
      <c r="E796" s="18"/>
      <c r="F796" s="18"/>
      <c r="T796" s="754"/>
    </row>
    <row r="797" spans="1:20" s="19" customFormat="1" x14ac:dyDescent="0.4">
      <c r="A797" s="19">
        <v>769</v>
      </c>
      <c r="B797" s="17"/>
      <c r="C797" s="17"/>
      <c r="E797" s="18"/>
      <c r="F797" s="18"/>
      <c r="T797" s="754"/>
    </row>
    <row r="798" spans="1:20" s="19" customFormat="1" x14ac:dyDescent="0.4">
      <c r="A798" s="19">
        <v>770</v>
      </c>
      <c r="B798" s="17"/>
      <c r="C798" s="17"/>
      <c r="E798" s="18"/>
      <c r="F798" s="18"/>
      <c r="T798" s="754"/>
    </row>
    <row r="799" spans="1:20" s="19" customFormat="1" x14ac:dyDescent="0.4">
      <c r="A799" s="19">
        <v>771</v>
      </c>
      <c r="B799" s="17"/>
      <c r="C799" s="17"/>
      <c r="E799" s="18"/>
      <c r="F799" s="18"/>
      <c r="T799" s="754"/>
    </row>
    <row r="800" spans="1:20" s="19" customFormat="1" x14ac:dyDescent="0.4">
      <c r="A800" s="19">
        <v>772</v>
      </c>
      <c r="B800" s="17"/>
      <c r="C800" s="17"/>
      <c r="E800" s="18"/>
      <c r="F800" s="18"/>
      <c r="T800" s="754"/>
    </row>
    <row r="801" spans="1:20" s="19" customFormat="1" x14ac:dyDescent="0.4">
      <c r="A801" s="19">
        <v>773</v>
      </c>
      <c r="B801" s="17"/>
      <c r="C801" s="17"/>
      <c r="E801" s="18"/>
      <c r="F801" s="18"/>
      <c r="T801" s="754"/>
    </row>
    <row r="802" spans="1:20" s="19" customFormat="1" x14ac:dyDescent="0.4">
      <c r="A802" s="19">
        <v>774</v>
      </c>
      <c r="B802" s="17"/>
      <c r="C802" s="17"/>
      <c r="E802" s="18"/>
      <c r="F802" s="18"/>
      <c r="T802" s="754"/>
    </row>
    <row r="803" spans="1:20" s="19" customFormat="1" x14ac:dyDescent="0.4">
      <c r="A803" s="19">
        <v>775</v>
      </c>
      <c r="B803" s="17"/>
      <c r="C803" s="17"/>
      <c r="E803" s="18"/>
      <c r="F803" s="18"/>
      <c r="T803" s="754"/>
    </row>
    <row r="804" spans="1:20" s="19" customFormat="1" x14ac:dyDescent="0.4">
      <c r="A804" s="19">
        <v>776</v>
      </c>
      <c r="B804" s="17"/>
      <c r="C804" s="17"/>
      <c r="E804" s="18"/>
      <c r="F804" s="18"/>
      <c r="T804" s="754"/>
    </row>
    <row r="805" spans="1:20" s="19" customFormat="1" x14ac:dyDescent="0.4">
      <c r="A805" s="19">
        <v>777</v>
      </c>
      <c r="B805" s="17"/>
      <c r="C805" s="17"/>
      <c r="E805" s="18"/>
      <c r="F805" s="18"/>
      <c r="T805" s="754"/>
    </row>
    <row r="806" spans="1:20" s="19" customFormat="1" x14ac:dyDescent="0.4">
      <c r="A806" s="19">
        <v>778</v>
      </c>
      <c r="B806" s="17"/>
      <c r="C806" s="17"/>
      <c r="E806" s="18"/>
      <c r="F806" s="18"/>
      <c r="T806" s="754"/>
    </row>
    <row r="807" spans="1:20" s="19" customFormat="1" x14ac:dyDescent="0.4">
      <c r="A807" s="19">
        <v>779</v>
      </c>
      <c r="B807" s="17"/>
      <c r="C807" s="17"/>
      <c r="E807" s="18"/>
      <c r="F807" s="18"/>
      <c r="T807" s="754"/>
    </row>
    <row r="808" spans="1:20" s="19" customFormat="1" x14ac:dyDescent="0.4">
      <c r="A808" s="19">
        <v>780</v>
      </c>
      <c r="B808" s="17"/>
      <c r="C808" s="17"/>
      <c r="E808" s="18"/>
      <c r="F808" s="18"/>
      <c r="T808" s="754"/>
    </row>
    <row r="809" spans="1:20" s="19" customFormat="1" x14ac:dyDescent="0.4">
      <c r="A809" s="19">
        <v>781</v>
      </c>
      <c r="B809" s="17"/>
      <c r="C809" s="17"/>
      <c r="E809" s="18"/>
      <c r="F809" s="18"/>
      <c r="T809" s="754"/>
    </row>
    <row r="810" spans="1:20" s="19" customFormat="1" x14ac:dyDescent="0.4">
      <c r="A810" s="19">
        <v>782</v>
      </c>
      <c r="B810" s="17"/>
      <c r="C810" s="17"/>
      <c r="E810" s="18"/>
      <c r="F810" s="18"/>
      <c r="T810" s="754"/>
    </row>
    <row r="811" spans="1:20" s="19" customFormat="1" x14ac:dyDescent="0.4">
      <c r="A811" s="19">
        <v>783</v>
      </c>
      <c r="B811" s="17"/>
      <c r="C811" s="17"/>
      <c r="E811" s="18"/>
      <c r="F811" s="18"/>
      <c r="T811" s="754"/>
    </row>
    <row r="812" spans="1:20" s="19" customFormat="1" x14ac:dyDescent="0.4">
      <c r="A812" s="19">
        <v>784</v>
      </c>
      <c r="B812" s="17"/>
      <c r="C812" s="17"/>
      <c r="E812" s="18"/>
      <c r="F812" s="18"/>
      <c r="T812" s="754"/>
    </row>
    <row r="813" spans="1:20" s="19" customFormat="1" x14ac:dyDescent="0.4">
      <c r="A813" s="19">
        <v>785</v>
      </c>
      <c r="B813" s="17"/>
      <c r="C813" s="17"/>
      <c r="E813" s="18"/>
      <c r="F813" s="18"/>
      <c r="T813" s="754"/>
    </row>
    <row r="814" spans="1:20" s="19" customFormat="1" x14ac:dyDescent="0.4">
      <c r="A814" s="19">
        <v>786</v>
      </c>
      <c r="B814" s="17"/>
      <c r="C814" s="17"/>
      <c r="E814" s="18"/>
      <c r="F814" s="18"/>
      <c r="T814" s="754"/>
    </row>
    <row r="815" spans="1:20" s="19" customFormat="1" x14ac:dyDescent="0.4">
      <c r="A815" s="19">
        <v>787</v>
      </c>
      <c r="B815" s="17"/>
      <c r="C815" s="17"/>
      <c r="E815" s="18"/>
      <c r="F815" s="18"/>
      <c r="T815" s="754"/>
    </row>
    <row r="816" spans="1:20" s="19" customFormat="1" x14ac:dyDescent="0.4">
      <c r="A816" s="19">
        <v>788</v>
      </c>
      <c r="B816" s="17"/>
      <c r="C816" s="17"/>
      <c r="E816" s="18"/>
      <c r="F816" s="18"/>
      <c r="T816" s="754"/>
    </row>
    <row r="817" spans="1:20" s="19" customFormat="1" x14ac:dyDescent="0.4">
      <c r="A817" s="19">
        <v>789</v>
      </c>
      <c r="B817" s="17"/>
      <c r="C817" s="17"/>
      <c r="E817" s="18"/>
      <c r="F817" s="18"/>
      <c r="T817" s="754"/>
    </row>
    <row r="818" spans="1:20" s="19" customFormat="1" x14ac:dyDescent="0.4">
      <c r="A818" s="19">
        <v>790</v>
      </c>
      <c r="B818" s="17"/>
      <c r="C818" s="17"/>
      <c r="E818" s="18"/>
      <c r="F818" s="18"/>
      <c r="T818" s="754"/>
    </row>
    <row r="819" spans="1:20" s="19" customFormat="1" x14ac:dyDescent="0.4">
      <c r="A819" s="19">
        <v>791</v>
      </c>
      <c r="B819" s="17"/>
      <c r="C819" s="17"/>
      <c r="E819" s="18"/>
      <c r="F819" s="18"/>
      <c r="T819" s="754"/>
    </row>
    <row r="820" spans="1:20" s="19" customFormat="1" x14ac:dyDescent="0.4">
      <c r="A820" s="19">
        <v>792</v>
      </c>
      <c r="B820" s="17"/>
      <c r="C820" s="17"/>
      <c r="E820" s="18"/>
      <c r="F820" s="18"/>
      <c r="T820" s="754"/>
    </row>
    <row r="821" spans="1:20" s="19" customFormat="1" x14ac:dyDescent="0.4">
      <c r="A821" s="19">
        <v>793</v>
      </c>
      <c r="B821" s="17"/>
      <c r="C821" s="17"/>
      <c r="E821" s="18"/>
      <c r="F821" s="18"/>
      <c r="T821" s="754"/>
    </row>
    <row r="822" spans="1:20" s="19" customFormat="1" x14ac:dyDescent="0.4">
      <c r="A822" s="19">
        <v>794</v>
      </c>
      <c r="B822" s="17"/>
      <c r="C822" s="17"/>
      <c r="E822" s="18"/>
      <c r="F822" s="18"/>
      <c r="T822" s="754"/>
    </row>
    <row r="823" spans="1:20" s="19" customFormat="1" x14ac:dyDescent="0.4">
      <c r="A823" s="19">
        <v>795</v>
      </c>
      <c r="B823" s="17"/>
      <c r="C823" s="17"/>
      <c r="E823" s="18"/>
      <c r="F823" s="18"/>
      <c r="T823" s="754"/>
    </row>
    <row r="824" spans="1:20" s="19" customFormat="1" x14ac:dyDescent="0.4">
      <c r="A824" s="19">
        <v>796</v>
      </c>
      <c r="B824" s="17"/>
      <c r="C824" s="17"/>
      <c r="E824" s="18"/>
      <c r="F824" s="18"/>
      <c r="T824" s="754"/>
    </row>
    <row r="825" spans="1:20" s="19" customFormat="1" x14ac:dyDescent="0.4">
      <c r="A825" s="19">
        <v>797</v>
      </c>
      <c r="B825" s="17"/>
      <c r="C825" s="17"/>
      <c r="E825" s="18"/>
      <c r="F825" s="18"/>
      <c r="T825" s="754"/>
    </row>
    <row r="826" spans="1:20" s="19" customFormat="1" x14ac:dyDescent="0.4">
      <c r="A826" s="19">
        <v>798</v>
      </c>
      <c r="B826" s="17"/>
      <c r="C826" s="17"/>
      <c r="E826" s="18"/>
      <c r="F826" s="18"/>
      <c r="T826" s="754"/>
    </row>
    <row r="827" spans="1:20" s="19" customFormat="1" x14ac:dyDescent="0.4">
      <c r="A827" s="19">
        <v>799</v>
      </c>
      <c r="B827" s="17"/>
      <c r="C827" s="17"/>
      <c r="E827" s="18"/>
      <c r="F827" s="18"/>
      <c r="T827" s="754"/>
    </row>
    <row r="828" spans="1:20" s="19" customFormat="1" x14ac:dyDescent="0.4">
      <c r="A828" s="19">
        <v>800</v>
      </c>
      <c r="B828" s="17"/>
      <c r="C828" s="17"/>
      <c r="E828" s="18"/>
      <c r="F828" s="18"/>
      <c r="T828" s="754"/>
    </row>
    <row r="829" spans="1:20" s="19" customFormat="1" x14ac:dyDescent="0.4">
      <c r="A829" s="19">
        <v>801</v>
      </c>
      <c r="B829" s="17"/>
      <c r="C829" s="17"/>
      <c r="E829" s="18"/>
      <c r="F829" s="18"/>
      <c r="T829" s="754"/>
    </row>
    <row r="830" spans="1:20" s="19" customFormat="1" x14ac:dyDescent="0.4">
      <c r="A830" s="19">
        <v>802</v>
      </c>
      <c r="B830" s="17"/>
      <c r="C830" s="17"/>
      <c r="E830" s="18"/>
      <c r="F830" s="18"/>
      <c r="T830" s="754"/>
    </row>
    <row r="831" spans="1:20" s="19" customFormat="1" x14ac:dyDescent="0.4">
      <c r="A831" s="19">
        <v>803</v>
      </c>
      <c r="B831" s="17"/>
      <c r="C831" s="17"/>
      <c r="E831" s="18"/>
      <c r="F831" s="18"/>
      <c r="T831" s="754"/>
    </row>
    <row r="832" spans="1:20" s="19" customFormat="1" x14ac:dyDescent="0.4">
      <c r="A832" s="19">
        <v>804</v>
      </c>
      <c r="B832" s="17"/>
      <c r="C832" s="17"/>
      <c r="E832" s="18"/>
      <c r="F832" s="18"/>
      <c r="T832" s="754"/>
    </row>
    <row r="833" spans="1:20" s="19" customFormat="1" x14ac:dyDescent="0.4">
      <c r="A833" s="19">
        <v>805</v>
      </c>
      <c r="B833" s="17"/>
      <c r="C833" s="17"/>
      <c r="E833" s="18"/>
      <c r="F833" s="18"/>
      <c r="T833" s="754"/>
    </row>
    <row r="834" spans="1:20" s="19" customFormat="1" x14ac:dyDescent="0.4">
      <c r="A834" s="19">
        <v>806</v>
      </c>
      <c r="B834" s="17"/>
      <c r="C834" s="17"/>
      <c r="E834" s="18"/>
      <c r="F834" s="18"/>
      <c r="T834" s="754"/>
    </row>
    <row r="835" spans="1:20" s="19" customFormat="1" x14ac:dyDescent="0.4">
      <c r="A835" s="19">
        <v>807</v>
      </c>
      <c r="B835" s="17"/>
      <c r="C835" s="17"/>
      <c r="E835" s="18"/>
      <c r="F835" s="18"/>
      <c r="T835" s="754"/>
    </row>
    <row r="836" spans="1:20" s="19" customFormat="1" x14ac:dyDescent="0.4">
      <c r="A836" s="19">
        <v>808</v>
      </c>
      <c r="B836" s="17"/>
      <c r="C836" s="17"/>
      <c r="E836" s="18"/>
      <c r="F836" s="18"/>
      <c r="T836" s="754"/>
    </row>
    <row r="837" spans="1:20" s="19" customFormat="1" x14ac:dyDescent="0.4">
      <c r="A837" s="19">
        <v>809</v>
      </c>
      <c r="B837" s="17"/>
      <c r="C837" s="17"/>
      <c r="E837" s="18"/>
      <c r="F837" s="18"/>
      <c r="T837" s="754"/>
    </row>
    <row r="838" spans="1:20" s="19" customFormat="1" x14ac:dyDescent="0.4">
      <c r="A838" s="19">
        <v>810</v>
      </c>
      <c r="B838" s="17"/>
      <c r="C838" s="17"/>
      <c r="E838" s="18"/>
      <c r="F838" s="18"/>
      <c r="T838" s="754"/>
    </row>
    <row r="839" spans="1:20" s="19" customFormat="1" x14ac:dyDescent="0.4">
      <c r="A839" s="19">
        <v>811</v>
      </c>
      <c r="B839" s="17"/>
      <c r="C839" s="17"/>
      <c r="E839" s="18"/>
      <c r="F839" s="18"/>
      <c r="T839" s="754"/>
    </row>
    <row r="840" spans="1:20" s="19" customFormat="1" x14ac:dyDescent="0.4">
      <c r="A840" s="19">
        <v>812</v>
      </c>
      <c r="B840" s="17"/>
      <c r="C840" s="17"/>
      <c r="E840" s="18"/>
      <c r="F840" s="18"/>
      <c r="T840" s="754"/>
    </row>
    <row r="841" spans="1:20" s="19" customFormat="1" x14ac:dyDescent="0.4">
      <c r="A841" s="19">
        <v>813</v>
      </c>
      <c r="B841" s="17"/>
      <c r="C841" s="17"/>
      <c r="E841" s="18"/>
      <c r="F841" s="18"/>
      <c r="T841" s="754"/>
    </row>
    <row r="842" spans="1:20" s="19" customFormat="1" x14ac:dyDescent="0.4">
      <c r="A842" s="19">
        <v>814</v>
      </c>
      <c r="B842" s="17"/>
      <c r="C842" s="17"/>
      <c r="E842" s="18"/>
      <c r="F842" s="18"/>
      <c r="T842" s="754"/>
    </row>
    <row r="843" spans="1:20" s="19" customFormat="1" x14ac:dyDescent="0.4">
      <c r="A843" s="19">
        <v>815</v>
      </c>
      <c r="B843" s="17"/>
      <c r="C843" s="17"/>
      <c r="E843" s="18"/>
      <c r="F843" s="18"/>
      <c r="T843" s="754"/>
    </row>
    <row r="844" spans="1:20" s="19" customFormat="1" x14ac:dyDescent="0.4">
      <c r="A844" s="19">
        <v>816</v>
      </c>
      <c r="B844" s="17"/>
      <c r="C844" s="17"/>
      <c r="E844" s="18"/>
      <c r="F844" s="18"/>
      <c r="T844" s="754"/>
    </row>
    <row r="845" spans="1:20" s="19" customFormat="1" x14ac:dyDescent="0.4">
      <c r="A845" s="19">
        <v>817</v>
      </c>
      <c r="B845" s="17"/>
      <c r="C845" s="17"/>
      <c r="E845" s="18"/>
      <c r="F845" s="18"/>
      <c r="T845" s="754"/>
    </row>
    <row r="846" spans="1:20" s="19" customFormat="1" x14ac:dyDescent="0.4">
      <c r="A846" s="19">
        <v>818</v>
      </c>
      <c r="B846" s="17"/>
      <c r="C846" s="17"/>
      <c r="E846" s="18"/>
      <c r="F846" s="18"/>
      <c r="T846" s="754"/>
    </row>
    <row r="847" spans="1:20" s="19" customFormat="1" x14ac:dyDescent="0.4">
      <c r="A847" s="19">
        <v>819</v>
      </c>
      <c r="B847" s="17"/>
      <c r="C847" s="17"/>
      <c r="E847" s="18"/>
      <c r="F847" s="18"/>
      <c r="T847" s="754"/>
    </row>
    <row r="848" spans="1:20" s="19" customFormat="1" x14ac:dyDescent="0.4">
      <c r="A848" s="19">
        <v>820</v>
      </c>
      <c r="B848" s="17"/>
      <c r="C848" s="17"/>
      <c r="E848" s="18"/>
      <c r="F848" s="18"/>
      <c r="T848" s="754"/>
    </row>
    <row r="849" spans="1:20" s="19" customFormat="1" x14ac:dyDescent="0.4">
      <c r="A849" s="19">
        <v>821</v>
      </c>
      <c r="B849" s="17"/>
      <c r="C849" s="17"/>
      <c r="E849" s="18"/>
      <c r="F849" s="18"/>
      <c r="T849" s="754"/>
    </row>
    <row r="850" spans="1:20" s="19" customFormat="1" x14ac:dyDescent="0.4">
      <c r="A850" s="19">
        <v>822</v>
      </c>
      <c r="B850" s="17"/>
      <c r="C850" s="17"/>
      <c r="E850" s="18"/>
      <c r="F850" s="18"/>
      <c r="T850" s="754"/>
    </row>
    <row r="851" spans="1:20" s="19" customFormat="1" x14ac:dyDescent="0.4">
      <c r="A851" s="19">
        <v>823</v>
      </c>
      <c r="B851" s="17"/>
      <c r="C851" s="17"/>
      <c r="E851" s="18"/>
      <c r="F851" s="18"/>
      <c r="T851" s="754"/>
    </row>
    <row r="852" spans="1:20" s="19" customFormat="1" x14ac:dyDescent="0.4">
      <c r="A852" s="19">
        <v>824</v>
      </c>
      <c r="B852" s="17"/>
      <c r="C852" s="17"/>
      <c r="E852" s="18"/>
      <c r="F852" s="18"/>
      <c r="T852" s="754"/>
    </row>
    <row r="853" spans="1:20" s="19" customFormat="1" x14ac:dyDescent="0.4">
      <c r="A853" s="19">
        <v>825</v>
      </c>
      <c r="B853" s="17"/>
      <c r="C853" s="17"/>
      <c r="E853" s="18"/>
      <c r="F853" s="18"/>
      <c r="T853" s="754"/>
    </row>
    <row r="854" spans="1:20" s="19" customFormat="1" x14ac:dyDescent="0.4">
      <c r="A854" s="19">
        <v>826</v>
      </c>
      <c r="B854" s="17"/>
      <c r="C854" s="17"/>
      <c r="E854" s="18"/>
      <c r="F854" s="18"/>
      <c r="T854" s="754"/>
    </row>
    <row r="855" spans="1:20" s="19" customFormat="1" x14ac:dyDescent="0.4">
      <c r="A855" s="19">
        <v>827</v>
      </c>
      <c r="B855" s="17"/>
      <c r="C855" s="17"/>
      <c r="E855" s="18"/>
      <c r="F855" s="18"/>
      <c r="T855" s="754"/>
    </row>
    <row r="856" spans="1:20" s="19" customFormat="1" x14ac:dyDescent="0.4">
      <c r="A856" s="19">
        <v>828</v>
      </c>
      <c r="B856" s="17"/>
      <c r="C856" s="17"/>
      <c r="E856" s="18"/>
      <c r="F856" s="18"/>
      <c r="T856" s="754"/>
    </row>
    <row r="857" spans="1:20" s="19" customFormat="1" x14ac:dyDescent="0.4">
      <c r="A857" s="19">
        <v>829</v>
      </c>
      <c r="B857" s="17"/>
      <c r="C857" s="17"/>
      <c r="E857" s="18"/>
      <c r="F857" s="18"/>
      <c r="T857" s="754"/>
    </row>
    <row r="858" spans="1:20" s="19" customFormat="1" x14ac:dyDescent="0.4">
      <c r="A858" s="19">
        <v>830</v>
      </c>
      <c r="B858" s="17"/>
      <c r="C858" s="17"/>
      <c r="E858" s="18"/>
      <c r="F858" s="18"/>
      <c r="T858" s="754"/>
    </row>
    <row r="859" spans="1:20" s="19" customFormat="1" x14ac:dyDescent="0.4">
      <c r="A859" s="19">
        <v>831</v>
      </c>
      <c r="B859" s="17"/>
      <c r="C859" s="17"/>
      <c r="E859" s="18"/>
      <c r="F859" s="18"/>
      <c r="T859" s="754"/>
    </row>
    <row r="860" spans="1:20" s="19" customFormat="1" x14ac:dyDescent="0.4">
      <c r="A860" s="19">
        <v>832</v>
      </c>
      <c r="B860" s="17"/>
      <c r="C860" s="17"/>
      <c r="E860" s="18"/>
      <c r="F860" s="18"/>
      <c r="T860" s="754"/>
    </row>
    <row r="861" spans="1:20" s="19" customFormat="1" x14ac:dyDescent="0.4">
      <c r="A861" s="19">
        <v>833</v>
      </c>
      <c r="B861" s="17"/>
      <c r="C861" s="17"/>
      <c r="E861" s="18"/>
      <c r="F861" s="18"/>
      <c r="T861" s="754"/>
    </row>
    <row r="862" spans="1:20" s="19" customFormat="1" x14ac:dyDescent="0.4">
      <c r="A862" s="19">
        <v>834</v>
      </c>
      <c r="B862" s="17"/>
      <c r="C862" s="17"/>
      <c r="E862" s="18"/>
      <c r="F862" s="18"/>
      <c r="T862" s="754"/>
    </row>
    <row r="863" spans="1:20" s="19" customFormat="1" x14ac:dyDescent="0.4">
      <c r="A863" s="19">
        <v>835</v>
      </c>
      <c r="B863" s="17"/>
      <c r="C863" s="17"/>
      <c r="E863" s="18"/>
      <c r="F863" s="18"/>
      <c r="T863" s="754"/>
    </row>
    <row r="864" spans="1:20" s="19" customFormat="1" x14ac:dyDescent="0.4">
      <c r="A864" s="19">
        <v>836</v>
      </c>
      <c r="B864" s="17"/>
      <c r="C864" s="17"/>
      <c r="E864" s="18"/>
      <c r="F864" s="18"/>
      <c r="T864" s="754"/>
    </row>
    <row r="865" spans="1:20" s="19" customFormat="1" x14ac:dyDescent="0.4">
      <c r="A865" s="19">
        <v>837</v>
      </c>
      <c r="B865" s="17"/>
      <c r="C865" s="17"/>
      <c r="E865" s="18"/>
      <c r="F865" s="18"/>
      <c r="T865" s="754"/>
    </row>
    <row r="866" spans="1:20" s="19" customFormat="1" x14ac:dyDescent="0.4">
      <c r="A866" s="19">
        <v>838</v>
      </c>
      <c r="B866" s="17"/>
      <c r="C866" s="17"/>
      <c r="E866" s="18"/>
      <c r="F866" s="18"/>
      <c r="T866" s="754"/>
    </row>
    <row r="867" spans="1:20" s="19" customFormat="1" x14ac:dyDescent="0.4">
      <c r="A867" s="19">
        <v>839</v>
      </c>
      <c r="B867" s="17"/>
      <c r="C867" s="17"/>
      <c r="E867" s="18"/>
      <c r="F867" s="18"/>
      <c r="T867" s="754"/>
    </row>
    <row r="868" spans="1:20" s="19" customFormat="1" x14ac:dyDescent="0.4">
      <c r="A868" s="19">
        <v>840</v>
      </c>
      <c r="B868" s="17"/>
      <c r="C868" s="17"/>
      <c r="E868" s="18"/>
      <c r="F868" s="18"/>
      <c r="T868" s="754"/>
    </row>
    <row r="869" spans="1:20" s="19" customFormat="1" x14ac:dyDescent="0.4">
      <c r="A869" s="19">
        <v>841</v>
      </c>
      <c r="B869" s="17"/>
      <c r="C869" s="17"/>
      <c r="E869" s="18"/>
      <c r="F869" s="18"/>
      <c r="T869" s="754"/>
    </row>
    <row r="870" spans="1:20" s="19" customFormat="1" x14ac:dyDescent="0.4">
      <c r="A870" s="19">
        <v>842</v>
      </c>
      <c r="B870" s="17"/>
      <c r="C870" s="17"/>
      <c r="E870" s="18"/>
      <c r="F870" s="18"/>
      <c r="T870" s="754"/>
    </row>
    <row r="871" spans="1:20" s="19" customFormat="1" x14ac:dyDescent="0.4">
      <c r="A871" s="19">
        <v>843</v>
      </c>
      <c r="B871" s="17"/>
      <c r="C871" s="17"/>
      <c r="E871" s="18"/>
      <c r="F871" s="18"/>
      <c r="T871" s="754"/>
    </row>
    <row r="872" spans="1:20" s="19" customFormat="1" x14ac:dyDescent="0.4">
      <c r="A872" s="19">
        <v>844</v>
      </c>
      <c r="B872" s="17"/>
      <c r="C872" s="17"/>
      <c r="E872" s="18"/>
      <c r="F872" s="18"/>
      <c r="T872" s="754"/>
    </row>
    <row r="873" spans="1:20" s="19" customFormat="1" x14ac:dyDescent="0.4">
      <c r="A873" s="19">
        <v>845</v>
      </c>
      <c r="B873" s="17"/>
      <c r="C873" s="17"/>
      <c r="E873" s="18"/>
      <c r="F873" s="18"/>
      <c r="T873" s="754"/>
    </row>
    <row r="874" spans="1:20" s="19" customFormat="1" x14ac:dyDescent="0.4">
      <c r="A874" s="19">
        <v>846</v>
      </c>
      <c r="B874" s="17"/>
      <c r="C874" s="17"/>
      <c r="E874" s="18"/>
      <c r="F874" s="18"/>
      <c r="T874" s="754"/>
    </row>
    <row r="875" spans="1:20" s="19" customFormat="1" x14ac:dyDescent="0.4">
      <c r="A875" s="19">
        <v>847</v>
      </c>
      <c r="B875" s="17"/>
      <c r="C875" s="17"/>
      <c r="E875" s="18"/>
      <c r="F875" s="18"/>
      <c r="T875" s="754"/>
    </row>
    <row r="876" spans="1:20" s="19" customFormat="1" x14ac:dyDescent="0.4">
      <c r="A876" s="19">
        <v>848</v>
      </c>
      <c r="B876" s="17"/>
      <c r="C876" s="17"/>
      <c r="E876" s="18"/>
      <c r="F876" s="18"/>
      <c r="T876" s="754"/>
    </row>
    <row r="877" spans="1:20" s="19" customFormat="1" x14ac:dyDescent="0.4">
      <c r="A877" s="19">
        <v>849</v>
      </c>
      <c r="B877" s="17"/>
      <c r="C877" s="17"/>
      <c r="E877" s="18"/>
      <c r="F877" s="18"/>
      <c r="T877" s="754"/>
    </row>
    <row r="878" spans="1:20" s="19" customFormat="1" x14ac:dyDescent="0.4">
      <c r="A878" s="19">
        <v>850</v>
      </c>
      <c r="B878" s="17"/>
      <c r="C878" s="17"/>
      <c r="E878" s="18"/>
      <c r="F878" s="18"/>
      <c r="T878" s="754"/>
    </row>
    <row r="879" spans="1:20" s="19" customFormat="1" x14ac:dyDescent="0.4">
      <c r="A879" s="19">
        <v>851</v>
      </c>
      <c r="B879" s="17"/>
      <c r="C879" s="17"/>
      <c r="E879" s="18"/>
      <c r="F879" s="18"/>
      <c r="T879" s="754"/>
    </row>
    <row r="880" spans="1:20" s="19" customFormat="1" x14ac:dyDescent="0.4">
      <c r="A880" s="19">
        <v>852</v>
      </c>
      <c r="B880" s="17"/>
      <c r="C880" s="17"/>
      <c r="E880" s="18"/>
      <c r="F880" s="18"/>
      <c r="T880" s="754"/>
    </row>
    <row r="881" spans="1:20" s="19" customFormat="1" x14ac:dyDescent="0.4">
      <c r="A881" s="19">
        <v>853</v>
      </c>
      <c r="B881" s="17"/>
      <c r="C881" s="17"/>
      <c r="E881" s="18"/>
      <c r="F881" s="18"/>
      <c r="T881" s="754"/>
    </row>
    <row r="882" spans="1:20" s="19" customFormat="1" x14ac:dyDescent="0.4">
      <c r="A882" s="19">
        <v>854</v>
      </c>
      <c r="B882" s="17"/>
      <c r="C882" s="17"/>
      <c r="E882" s="18"/>
      <c r="F882" s="18"/>
      <c r="T882" s="754"/>
    </row>
    <row r="883" spans="1:20" s="19" customFormat="1" x14ac:dyDescent="0.4">
      <c r="A883" s="19">
        <v>855</v>
      </c>
      <c r="B883" s="17"/>
      <c r="C883" s="17"/>
      <c r="E883" s="18"/>
      <c r="F883" s="18"/>
      <c r="T883" s="754"/>
    </row>
    <row r="884" spans="1:20" s="19" customFormat="1" x14ac:dyDescent="0.4">
      <c r="A884" s="19">
        <v>856</v>
      </c>
      <c r="B884" s="17"/>
      <c r="C884" s="17"/>
      <c r="E884" s="18"/>
      <c r="F884" s="18"/>
      <c r="T884" s="754"/>
    </row>
    <row r="885" spans="1:20" s="19" customFormat="1" x14ac:dyDescent="0.4">
      <c r="A885" s="19">
        <v>857</v>
      </c>
      <c r="B885" s="17"/>
      <c r="C885" s="17"/>
      <c r="E885" s="18"/>
      <c r="F885" s="18"/>
      <c r="T885" s="754"/>
    </row>
    <row r="886" spans="1:20" s="19" customFormat="1" x14ac:dyDescent="0.4">
      <c r="A886" s="19">
        <v>858</v>
      </c>
      <c r="B886" s="17"/>
      <c r="C886" s="17"/>
      <c r="E886" s="18"/>
      <c r="F886" s="18"/>
      <c r="T886" s="754"/>
    </row>
    <row r="887" spans="1:20" s="19" customFormat="1" x14ac:dyDescent="0.4">
      <c r="A887" s="19">
        <v>859</v>
      </c>
      <c r="B887" s="17"/>
      <c r="C887" s="17"/>
      <c r="E887" s="18"/>
      <c r="F887" s="18"/>
      <c r="T887" s="754"/>
    </row>
    <row r="888" spans="1:20" s="19" customFormat="1" x14ac:dyDescent="0.4">
      <c r="A888" s="19">
        <v>860</v>
      </c>
      <c r="B888" s="17"/>
      <c r="C888" s="17"/>
      <c r="E888" s="18"/>
      <c r="F888" s="18"/>
      <c r="T888" s="754"/>
    </row>
    <row r="889" spans="1:20" s="19" customFormat="1" x14ac:dyDescent="0.4">
      <c r="A889" s="19">
        <v>861</v>
      </c>
      <c r="B889" s="17"/>
      <c r="C889" s="17"/>
      <c r="E889" s="18"/>
      <c r="F889" s="18"/>
      <c r="T889" s="754"/>
    </row>
    <row r="890" spans="1:20" s="19" customFormat="1" x14ac:dyDescent="0.4">
      <c r="A890" s="19">
        <v>862</v>
      </c>
      <c r="B890" s="17"/>
      <c r="C890" s="17"/>
      <c r="E890" s="18"/>
      <c r="F890" s="18"/>
      <c r="T890" s="754"/>
    </row>
    <row r="891" spans="1:20" s="19" customFormat="1" x14ac:dyDescent="0.4">
      <c r="A891" s="19">
        <v>863</v>
      </c>
      <c r="B891" s="17"/>
      <c r="C891" s="17"/>
      <c r="E891" s="18"/>
      <c r="F891" s="18"/>
      <c r="T891" s="754"/>
    </row>
    <row r="892" spans="1:20" s="19" customFormat="1" x14ac:dyDescent="0.4">
      <c r="A892" s="19">
        <v>864</v>
      </c>
      <c r="B892" s="17"/>
      <c r="C892" s="17"/>
      <c r="E892" s="18"/>
      <c r="F892" s="18"/>
      <c r="T892" s="754"/>
    </row>
    <row r="893" spans="1:20" s="19" customFormat="1" x14ac:dyDescent="0.4">
      <c r="A893" s="19">
        <v>865</v>
      </c>
      <c r="B893" s="17"/>
      <c r="C893" s="17"/>
      <c r="E893" s="18"/>
      <c r="F893" s="18"/>
      <c r="T893" s="754"/>
    </row>
    <row r="894" spans="1:20" s="19" customFormat="1" x14ac:dyDescent="0.4">
      <c r="A894" s="19">
        <v>866</v>
      </c>
      <c r="B894" s="17"/>
      <c r="C894" s="17"/>
      <c r="E894" s="18"/>
      <c r="F894" s="18"/>
      <c r="T894" s="754"/>
    </row>
    <row r="895" spans="1:20" s="19" customFormat="1" x14ac:dyDescent="0.4">
      <c r="A895" s="19">
        <v>867</v>
      </c>
      <c r="B895" s="17"/>
      <c r="C895" s="17"/>
      <c r="E895" s="18"/>
      <c r="F895" s="18"/>
      <c r="T895" s="754"/>
    </row>
    <row r="896" spans="1:20" s="19" customFormat="1" x14ac:dyDescent="0.4">
      <c r="A896" s="19">
        <v>868</v>
      </c>
      <c r="B896" s="17"/>
      <c r="C896" s="17"/>
      <c r="E896" s="18"/>
      <c r="F896" s="18"/>
      <c r="T896" s="754"/>
    </row>
    <row r="897" spans="1:20" s="19" customFormat="1" x14ac:dyDescent="0.4">
      <c r="A897" s="19">
        <v>869</v>
      </c>
      <c r="B897" s="17"/>
      <c r="C897" s="17"/>
      <c r="E897" s="18"/>
      <c r="F897" s="18"/>
      <c r="T897" s="754"/>
    </row>
    <row r="898" spans="1:20" s="19" customFormat="1" x14ac:dyDescent="0.4">
      <c r="A898" s="19">
        <v>870</v>
      </c>
      <c r="B898" s="17"/>
      <c r="C898" s="17"/>
      <c r="E898" s="18"/>
      <c r="F898" s="18"/>
      <c r="T898" s="754"/>
    </row>
    <row r="899" spans="1:20" s="19" customFormat="1" x14ac:dyDescent="0.4">
      <c r="A899" s="19">
        <v>871</v>
      </c>
      <c r="B899" s="17"/>
      <c r="C899" s="17"/>
      <c r="E899" s="18"/>
      <c r="F899" s="18"/>
      <c r="T899" s="754"/>
    </row>
    <row r="900" spans="1:20" s="19" customFormat="1" x14ac:dyDescent="0.4">
      <c r="A900" s="19">
        <v>872</v>
      </c>
      <c r="B900" s="17"/>
      <c r="C900" s="17"/>
      <c r="E900" s="18"/>
      <c r="F900" s="18"/>
      <c r="T900" s="754"/>
    </row>
    <row r="901" spans="1:20" s="19" customFormat="1" x14ac:dyDescent="0.4">
      <c r="A901" s="19">
        <v>873</v>
      </c>
      <c r="B901" s="17"/>
      <c r="C901" s="17"/>
      <c r="E901" s="18"/>
      <c r="F901" s="18"/>
      <c r="T901" s="754"/>
    </row>
    <row r="902" spans="1:20" s="19" customFormat="1" x14ac:dyDescent="0.4">
      <c r="A902" s="19">
        <v>874</v>
      </c>
      <c r="B902" s="17"/>
      <c r="C902" s="17"/>
      <c r="E902" s="18"/>
      <c r="F902" s="18"/>
      <c r="T902" s="754"/>
    </row>
    <row r="903" spans="1:20" s="19" customFormat="1" x14ac:dyDescent="0.4">
      <c r="A903" s="19">
        <v>875</v>
      </c>
      <c r="B903" s="17"/>
      <c r="C903" s="17"/>
      <c r="E903" s="18"/>
      <c r="F903" s="18"/>
      <c r="T903" s="754"/>
    </row>
    <row r="904" spans="1:20" s="19" customFormat="1" x14ac:dyDescent="0.4">
      <c r="A904" s="19">
        <v>876</v>
      </c>
      <c r="B904" s="17"/>
      <c r="C904" s="17"/>
      <c r="E904" s="18"/>
      <c r="F904" s="18"/>
      <c r="T904" s="754"/>
    </row>
    <row r="905" spans="1:20" s="19" customFormat="1" x14ac:dyDescent="0.4">
      <c r="A905" s="19">
        <v>877</v>
      </c>
      <c r="B905" s="17"/>
      <c r="C905" s="17"/>
      <c r="E905" s="18"/>
      <c r="F905" s="18"/>
      <c r="T905" s="754"/>
    </row>
    <row r="906" spans="1:20" s="19" customFormat="1" x14ac:dyDescent="0.4">
      <c r="A906" s="19">
        <v>878</v>
      </c>
      <c r="B906" s="17"/>
      <c r="C906" s="17"/>
      <c r="E906" s="18"/>
      <c r="F906" s="18"/>
      <c r="T906" s="754"/>
    </row>
    <row r="907" spans="1:20" s="19" customFormat="1" x14ac:dyDescent="0.4">
      <c r="A907" s="19">
        <v>879</v>
      </c>
      <c r="B907" s="17"/>
      <c r="C907" s="17"/>
      <c r="E907" s="18"/>
      <c r="F907" s="18"/>
      <c r="T907" s="754"/>
    </row>
    <row r="908" spans="1:20" s="19" customFormat="1" x14ac:dyDescent="0.4">
      <c r="A908" s="19">
        <v>880</v>
      </c>
      <c r="B908" s="17"/>
      <c r="C908" s="17"/>
      <c r="E908" s="18"/>
      <c r="F908" s="18"/>
      <c r="T908" s="754"/>
    </row>
    <row r="909" spans="1:20" s="19" customFormat="1" x14ac:dyDescent="0.4">
      <c r="A909" s="19">
        <v>881</v>
      </c>
      <c r="B909" s="17"/>
      <c r="C909" s="17"/>
      <c r="E909" s="18"/>
      <c r="F909" s="18"/>
      <c r="T909" s="754"/>
    </row>
    <row r="910" spans="1:20" s="19" customFormat="1" x14ac:dyDescent="0.4">
      <c r="A910" s="19">
        <v>882</v>
      </c>
      <c r="B910" s="17"/>
      <c r="C910" s="17"/>
      <c r="E910" s="18"/>
      <c r="F910" s="18"/>
      <c r="T910" s="754"/>
    </row>
    <row r="911" spans="1:20" s="19" customFormat="1" x14ac:dyDescent="0.4">
      <c r="A911" s="19">
        <v>883</v>
      </c>
      <c r="B911" s="17"/>
      <c r="C911" s="17"/>
      <c r="E911" s="18"/>
      <c r="F911" s="18"/>
      <c r="T911" s="754"/>
    </row>
    <row r="912" spans="1:20" s="19" customFormat="1" x14ac:dyDescent="0.4">
      <c r="A912" s="19">
        <v>884</v>
      </c>
      <c r="B912" s="17"/>
      <c r="C912" s="17"/>
      <c r="E912" s="18"/>
      <c r="F912" s="18"/>
      <c r="T912" s="754"/>
    </row>
    <row r="913" spans="1:20" s="19" customFormat="1" x14ac:dyDescent="0.4">
      <c r="A913" s="19">
        <v>885</v>
      </c>
      <c r="B913" s="17"/>
      <c r="C913" s="17"/>
      <c r="E913" s="18"/>
      <c r="F913" s="18"/>
      <c r="T913" s="754"/>
    </row>
    <row r="914" spans="1:20" s="19" customFormat="1" x14ac:dyDescent="0.4">
      <c r="A914" s="19">
        <v>886</v>
      </c>
      <c r="B914" s="17"/>
      <c r="C914" s="17"/>
      <c r="E914" s="18"/>
      <c r="F914" s="18"/>
      <c r="T914" s="754"/>
    </row>
    <row r="915" spans="1:20" s="19" customFormat="1" x14ac:dyDescent="0.4">
      <c r="A915" s="19">
        <v>887</v>
      </c>
      <c r="B915" s="17"/>
      <c r="C915" s="17"/>
      <c r="E915" s="18"/>
      <c r="F915" s="18"/>
      <c r="T915" s="754"/>
    </row>
    <row r="916" spans="1:20" s="19" customFormat="1" x14ac:dyDescent="0.4">
      <c r="A916" s="19">
        <v>888</v>
      </c>
      <c r="B916" s="17"/>
      <c r="C916" s="17"/>
      <c r="E916" s="18"/>
      <c r="F916" s="18"/>
      <c r="T916" s="754"/>
    </row>
    <row r="917" spans="1:20" s="19" customFormat="1" x14ac:dyDescent="0.4">
      <c r="A917" s="19">
        <v>889</v>
      </c>
      <c r="B917" s="17"/>
      <c r="C917" s="17"/>
      <c r="E917" s="18"/>
      <c r="F917" s="18"/>
      <c r="T917" s="754"/>
    </row>
    <row r="918" spans="1:20" s="19" customFormat="1" x14ac:dyDescent="0.4">
      <c r="A918" s="19">
        <v>890</v>
      </c>
      <c r="B918" s="17"/>
      <c r="C918" s="17"/>
      <c r="E918" s="18"/>
      <c r="F918" s="18"/>
      <c r="T918" s="754"/>
    </row>
    <row r="919" spans="1:20" s="19" customFormat="1" x14ac:dyDescent="0.4">
      <c r="A919" s="19">
        <v>891</v>
      </c>
      <c r="B919" s="17"/>
      <c r="C919" s="17"/>
      <c r="E919" s="18"/>
      <c r="F919" s="18"/>
      <c r="T919" s="754"/>
    </row>
    <row r="920" spans="1:20" s="19" customFormat="1" x14ac:dyDescent="0.4">
      <c r="A920" s="19">
        <v>892</v>
      </c>
      <c r="B920" s="17"/>
      <c r="C920" s="17"/>
      <c r="E920" s="18"/>
      <c r="F920" s="18"/>
      <c r="T920" s="754"/>
    </row>
    <row r="921" spans="1:20" s="19" customFormat="1" x14ac:dyDescent="0.4">
      <c r="A921" s="19">
        <v>893</v>
      </c>
      <c r="B921" s="17"/>
      <c r="C921" s="17"/>
      <c r="E921" s="18"/>
      <c r="F921" s="18"/>
      <c r="T921" s="754"/>
    </row>
    <row r="922" spans="1:20" s="19" customFormat="1" x14ac:dyDescent="0.4">
      <c r="A922" s="19">
        <v>894</v>
      </c>
      <c r="B922" s="17"/>
      <c r="C922" s="17"/>
      <c r="E922" s="18"/>
      <c r="F922" s="18"/>
      <c r="T922" s="754"/>
    </row>
    <row r="923" spans="1:20" s="19" customFormat="1" x14ac:dyDescent="0.4">
      <c r="A923" s="19">
        <v>895</v>
      </c>
      <c r="B923" s="17"/>
      <c r="C923" s="17"/>
      <c r="E923" s="18"/>
      <c r="F923" s="18"/>
      <c r="T923" s="754"/>
    </row>
    <row r="924" spans="1:20" s="19" customFormat="1" x14ac:dyDescent="0.4">
      <c r="A924" s="19">
        <v>896</v>
      </c>
      <c r="B924" s="17"/>
      <c r="C924" s="17"/>
      <c r="E924" s="18"/>
      <c r="F924" s="18"/>
      <c r="T924" s="754"/>
    </row>
    <row r="925" spans="1:20" s="19" customFormat="1" x14ac:dyDescent="0.4">
      <c r="A925" s="19">
        <v>897</v>
      </c>
      <c r="B925" s="17"/>
      <c r="C925" s="17"/>
      <c r="E925" s="18"/>
      <c r="F925" s="18"/>
      <c r="T925" s="754"/>
    </row>
    <row r="926" spans="1:20" s="19" customFormat="1" x14ac:dyDescent="0.4">
      <c r="A926" s="19">
        <v>898</v>
      </c>
      <c r="B926" s="17"/>
      <c r="C926" s="17"/>
      <c r="E926" s="18"/>
      <c r="F926" s="18"/>
      <c r="T926" s="754"/>
    </row>
    <row r="927" spans="1:20" s="19" customFormat="1" x14ac:dyDescent="0.4">
      <c r="A927" s="19">
        <v>899</v>
      </c>
      <c r="B927" s="17"/>
      <c r="C927" s="17"/>
      <c r="E927" s="18"/>
      <c r="F927" s="18"/>
      <c r="T927" s="754"/>
    </row>
    <row r="928" spans="1:20" s="19" customFormat="1" x14ac:dyDescent="0.4">
      <c r="A928" s="19">
        <v>900</v>
      </c>
      <c r="B928" s="17"/>
      <c r="C928" s="17"/>
      <c r="E928" s="18"/>
      <c r="F928" s="18"/>
      <c r="T928" s="754"/>
    </row>
    <row r="929" spans="1:20" s="19" customFormat="1" x14ac:dyDescent="0.4">
      <c r="A929" s="19">
        <v>901</v>
      </c>
      <c r="B929" s="17"/>
      <c r="C929" s="17"/>
      <c r="E929" s="18"/>
      <c r="F929" s="18"/>
      <c r="T929" s="754"/>
    </row>
    <row r="930" spans="1:20" s="19" customFormat="1" x14ac:dyDescent="0.4">
      <c r="A930" s="19">
        <v>902</v>
      </c>
      <c r="B930" s="17"/>
      <c r="C930" s="17"/>
      <c r="E930" s="18"/>
      <c r="F930" s="18"/>
      <c r="T930" s="754"/>
    </row>
    <row r="931" spans="1:20" s="19" customFormat="1" x14ac:dyDescent="0.4">
      <c r="A931" s="19">
        <v>903</v>
      </c>
      <c r="B931" s="17"/>
      <c r="C931" s="17"/>
      <c r="E931" s="18"/>
      <c r="F931" s="18"/>
      <c r="T931" s="754"/>
    </row>
    <row r="932" spans="1:20" s="19" customFormat="1" x14ac:dyDescent="0.4">
      <c r="A932" s="19">
        <v>904</v>
      </c>
      <c r="B932" s="17"/>
      <c r="C932" s="17"/>
      <c r="E932" s="18"/>
      <c r="F932" s="18"/>
      <c r="T932" s="754"/>
    </row>
    <row r="933" spans="1:20" s="19" customFormat="1" x14ac:dyDescent="0.4">
      <c r="A933" s="19">
        <v>905</v>
      </c>
      <c r="B933" s="17"/>
      <c r="C933" s="17"/>
      <c r="E933" s="18"/>
      <c r="F933" s="18"/>
      <c r="T933" s="754"/>
    </row>
    <row r="934" spans="1:20" s="19" customFormat="1" x14ac:dyDescent="0.4">
      <c r="A934" s="19">
        <v>906</v>
      </c>
      <c r="B934" s="17"/>
      <c r="C934" s="17"/>
      <c r="E934" s="18"/>
      <c r="F934" s="18"/>
      <c r="T934" s="754"/>
    </row>
    <row r="935" spans="1:20" s="19" customFormat="1" x14ac:dyDescent="0.4">
      <c r="A935" s="19">
        <v>907</v>
      </c>
      <c r="B935" s="17"/>
      <c r="C935" s="17"/>
      <c r="E935" s="18"/>
      <c r="F935" s="18"/>
      <c r="T935" s="754"/>
    </row>
    <row r="936" spans="1:20" s="19" customFormat="1" x14ac:dyDescent="0.4">
      <c r="A936" s="19">
        <v>908</v>
      </c>
      <c r="B936" s="17"/>
      <c r="C936" s="17"/>
      <c r="E936" s="18"/>
      <c r="F936" s="18"/>
      <c r="T936" s="754"/>
    </row>
    <row r="937" spans="1:20" s="19" customFormat="1" x14ac:dyDescent="0.4">
      <c r="A937" s="19">
        <v>909</v>
      </c>
      <c r="B937" s="17"/>
      <c r="C937" s="17"/>
      <c r="E937" s="18"/>
      <c r="F937" s="18"/>
      <c r="T937" s="754"/>
    </row>
    <row r="938" spans="1:20" s="19" customFormat="1" x14ac:dyDescent="0.4">
      <c r="A938" s="19">
        <v>910</v>
      </c>
      <c r="B938" s="17"/>
      <c r="C938" s="17"/>
      <c r="E938" s="18"/>
      <c r="F938" s="18"/>
      <c r="T938" s="754"/>
    </row>
    <row r="939" spans="1:20" s="19" customFormat="1" x14ac:dyDescent="0.4">
      <c r="A939" s="19">
        <v>911</v>
      </c>
      <c r="B939" s="17"/>
      <c r="C939" s="17"/>
      <c r="E939" s="18"/>
      <c r="F939" s="18"/>
      <c r="T939" s="754"/>
    </row>
    <row r="940" spans="1:20" s="19" customFormat="1" x14ac:dyDescent="0.4">
      <c r="A940" s="19">
        <v>912</v>
      </c>
      <c r="B940" s="17"/>
      <c r="C940" s="17"/>
      <c r="E940" s="18"/>
      <c r="F940" s="18"/>
      <c r="T940" s="754"/>
    </row>
    <row r="941" spans="1:20" s="19" customFormat="1" x14ac:dyDescent="0.4">
      <c r="A941" s="19">
        <v>913</v>
      </c>
      <c r="B941" s="17"/>
      <c r="C941" s="17"/>
      <c r="E941" s="18"/>
      <c r="F941" s="18"/>
      <c r="T941" s="754"/>
    </row>
    <row r="942" spans="1:20" s="19" customFormat="1" x14ac:dyDescent="0.4">
      <c r="A942" s="19">
        <v>914</v>
      </c>
      <c r="B942" s="17"/>
      <c r="C942" s="17"/>
      <c r="E942" s="18"/>
      <c r="F942" s="18"/>
      <c r="T942" s="754"/>
    </row>
    <row r="943" spans="1:20" s="19" customFormat="1" x14ac:dyDescent="0.4">
      <c r="A943" s="19">
        <v>915</v>
      </c>
      <c r="B943" s="17"/>
      <c r="C943" s="17"/>
      <c r="E943" s="18"/>
      <c r="F943" s="18"/>
      <c r="T943" s="754"/>
    </row>
    <row r="944" spans="1:20" s="19" customFormat="1" x14ac:dyDescent="0.4">
      <c r="A944" s="19">
        <v>916</v>
      </c>
      <c r="B944" s="17"/>
      <c r="C944" s="17"/>
      <c r="E944" s="18"/>
      <c r="F944" s="18"/>
      <c r="T944" s="754"/>
    </row>
    <row r="945" spans="1:20" s="19" customFormat="1" x14ac:dyDescent="0.4">
      <c r="A945" s="19">
        <v>917</v>
      </c>
      <c r="B945" s="17"/>
      <c r="C945" s="17"/>
      <c r="E945" s="18"/>
      <c r="F945" s="18"/>
      <c r="T945" s="754"/>
    </row>
    <row r="946" spans="1:20" s="19" customFormat="1" x14ac:dyDescent="0.4">
      <c r="A946" s="19">
        <v>918</v>
      </c>
      <c r="B946" s="17"/>
      <c r="C946" s="17"/>
      <c r="E946" s="18"/>
      <c r="F946" s="18"/>
      <c r="T946" s="754"/>
    </row>
    <row r="947" spans="1:20" s="19" customFormat="1" x14ac:dyDescent="0.4">
      <c r="A947" s="19">
        <v>919</v>
      </c>
      <c r="B947" s="17"/>
      <c r="C947" s="17"/>
      <c r="E947" s="18"/>
      <c r="F947" s="18"/>
      <c r="T947" s="754"/>
    </row>
    <row r="948" spans="1:20" s="19" customFormat="1" x14ac:dyDescent="0.4">
      <c r="A948" s="19">
        <v>920</v>
      </c>
      <c r="B948" s="17"/>
      <c r="C948" s="17"/>
      <c r="E948" s="18"/>
      <c r="F948" s="18"/>
      <c r="T948" s="754"/>
    </row>
    <row r="949" spans="1:20" s="19" customFormat="1" x14ac:dyDescent="0.4">
      <c r="A949" s="19">
        <v>921</v>
      </c>
      <c r="B949" s="17"/>
      <c r="C949" s="17"/>
      <c r="E949" s="18"/>
      <c r="F949" s="18"/>
      <c r="T949" s="754"/>
    </row>
    <row r="950" spans="1:20" s="19" customFormat="1" x14ac:dyDescent="0.4">
      <c r="A950" s="19">
        <v>922</v>
      </c>
      <c r="B950" s="17"/>
      <c r="C950" s="17"/>
      <c r="E950" s="18"/>
      <c r="F950" s="18"/>
      <c r="T950" s="754"/>
    </row>
    <row r="951" spans="1:20" s="19" customFormat="1" x14ac:dyDescent="0.4">
      <c r="A951" s="19">
        <v>923</v>
      </c>
      <c r="B951" s="17"/>
      <c r="C951" s="17"/>
      <c r="E951" s="18"/>
      <c r="F951" s="18"/>
      <c r="T951" s="754"/>
    </row>
    <row r="952" spans="1:20" s="19" customFormat="1" x14ac:dyDescent="0.4">
      <c r="A952" s="19">
        <v>924</v>
      </c>
      <c r="B952" s="17"/>
      <c r="C952" s="17"/>
      <c r="E952" s="18"/>
      <c r="F952" s="18"/>
      <c r="T952" s="754"/>
    </row>
    <row r="953" spans="1:20" s="19" customFormat="1" x14ac:dyDescent="0.4">
      <c r="A953" s="19">
        <v>925</v>
      </c>
      <c r="B953" s="17"/>
      <c r="C953" s="17"/>
      <c r="E953" s="18"/>
      <c r="F953" s="18"/>
      <c r="T953" s="754"/>
    </row>
    <row r="954" spans="1:20" s="19" customFormat="1" x14ac:dyDescent="0.4">
      <c r="A954" s="19">
        <v>926</v>
      </c>
      <c r="B954" s="17"/>
      <c r="C954" s="17"/>
      <c r="E954" s="18"/>
      <c r="F954" s="18"/>
      <c r="T954" s="754"/>
    </row>
    <row r="955" spans="1:20" s="19" customFormat="1" x14ac:dyDescent="0.4">
      <c r="A955" s="19">
        <v>927</v>
      </c>
      <c r="B955" s="17"/>
      <c r="C955" s="17"/>
      <c r="E955" s="18"/>
      <c r="F955" s="18"/>
      <c r="T955" s="754"/>
    </row>
    <row r="956" spans="1:20" s="19" customFormat="1" x14ac:dyDescent="0.4">
      <c r="A956" s="19">
        <v>928</v>
      </c>
      <c r="B956" s="17"/>
      <c r="C956" s="17"/>
      <c r="E956" s="18"/>
      <c r="F956" s="18"/>
      <c r="T956" s="754"/>
    </row>
    <row r="957" spans="1:20" s="19" customFormat="1" x14ac:dyDescent="0.4">
      <c r="A957" s="19">
        <v>929</v>
      </c>
      <c r="B957" s="17"/>
      <c r="C957" s="17"/>
      <c r="E957" s="18"/>
      <c r="F957" s="18"/>
      <c r="T957" s="754"/>
    </row>
    <row r="958" spans="1:20" s="19" customFormat="1" x14ac:dyDescent="0.4">
      <c r="A958" s="19">
        <v>930</v>
      </c>
      <c r="B958" s="17"/>
      <c r="C958" s="17"/>
      <c r="E958" s="18"/>
      <c r="F958" s="18"/>
      <c r="T958" s="754"/>
    </row>
    <row r="959" spans="1:20" s="19" customFormat="1" x14ac:dyDescent="0.4">
      <c r="A959" s="19">
        <v>931</v>
      </c>
      <c r="B959" s="17"/>
      <c r="C959" s="17"/>
      <c r="E959" s="18"/>
      <c r="F959" s="18"/>
      <c r="T959" s="754"/>
    </row>
    <row r="960" spans="1:20" s="19" customFormat="1" x14ac:dyDescent="0.4">
      <c r="A960" s="19">
        <v>932</v>
      </c>
      <c r="B960" s="17"/>
      <c r="C960" s="17"/>
      <c r="E960" s="18"/>
      <c r="F960" s="18"/>
      <c r="T960" s="754"/>
    </row>
    <row r="961" spans="1:20" s="19" customFormat="1" x14ac:dyDescent="0.4">
      <c r="A961" s="19">
        <v>933</v>
      </c>
      <c r="B961" s="17"/>
      <c r="C961" s="17"/>
      <c r="E961" s="18"/>
      <c r="F961" s="18"/>
      <c r="T961" s="754"/>
    </row>
    <row r="962" spans="1:20" s="19" customFormat="1" x14ac:dyDescent="0.4">
      <c r="A962" s="19">
        <v>934</v>
      </c>
      <c r="B962" s="17"/>
      <c r="C962" s="17"/>
      <c r="E962" s="18"/>
      <c r="F962" s="18"/>
      <c r="T962" s="754"/>
    </row>
    <row r="963" spans="1:20" s="19" customFormat="1" x14ac:dyDescent="0.4">
      <c r="A963" s="19">
        <v>935</v>
      </c>
      <c r="B963" s="17"/>
      <c r="C963" s="17"/>
      <c r="E963" s="18"/>
      <c r="F963" s="18"/>
      <c r="T963" s="754"/>
    </row>
    <row r="964" spans="1:20" s="19" customFormat="1" x14ac:dyDescent="0.4">
      <c r="A964" s="19">
        <v>936</v>
      </c>
      <c r="B964" s="17"/>
      <c r="C964" s="17"/>
      <c r="E964" s="18"/>
      <c r="F964" s="18"/>
      <c r="T964" s="754"/>
    </row>
    <row r="965" spans="1:20" s="19" customFormat="1" x14ac:dyDescent="0.4">
      <c r="A965" s="19">
        <v>937</v>
      </c>
      <c r="B965" s="17"/>
      <c r="C965" s="17"/>
      <c r="E965" s="18"/>
      <c r="F965" s="18"/>
      <c r="T965" s="754"/>
    </row>
    <row r="966" spans="1:20" s="19" customFormat="1" x14ac:dyDescent="0.4">
      <c r="A966" s="19">
        <v>938</v>
      </c>
      <c r="B966" s="17"/>
      <c r="C966" s="17"/>
      <c r="E966" s="18"/>
      <c r="F966" s="18"/>
      <c r="T966" s="754"/>
    </row>
    <row r="967" spans="1:20" s="19" customFormat="1" x14ac:dyDescent="0.4">
      <c r="A967" s="19">
        <v>939</v>
      </c>
      <c r="B967" s="17"/>
      <c r="C967" s="17"/>
      <c r="E967" s="18"/>
      <c r="F967" s="18"/>
      <c r="T967" s="754"/>
    </row>
    <row r="968" spans="1:20" s="19" customFormat="1" x14ac:dyDescent="0.4">
      <c r="A968" s="19">
        <v>940</v>
      </c>
      <c r="B968" s="17"/>
      <c r="C968" s="17"/>
      <c r="E968" s="18"/>
      <c r="F968" s="18"/>
      <c r="T968" s="754"/>
    </row>
    <row r="969" spans="1:20" s="19" customFormat="1" x14ac:dyDescent="0.4">
      <c r="A969" s="19">
        <v>941</v>
      </c>
      <c r="B969" s="17"/>
      <c r="C969" s="17"/>
      <c r="E969" s="18"/>
      <c r="F969" s="18"/>
      <c r="T969" s="754"/>
    </row>
    <row r="970" spans="1:20" s="19" customFormat="1" x14ac:dyDescent="0.4">
      <c r="A970" s="19">
        <v>942</v>
      </c>
      <c r="B970" s="17"/>
      <c r="C970" s="17"/>
      <c r="E970" s="18"/>
      <c r="F970" s="18"/>
      <c r="T970" s="754"/>
    </row>
    <row r="971" spans="1:20" s="19" customFormat="1" x14ac:dyDescent="0.4">
      <c r="A971" s="19">
        <v>943</v>
      </c>
      <c r="B971" s="17"/>
      <c r="C971" s="17"/>
      <c r="E971" s="18"/>
      <c r="F971" s="18"/>
      <c r="T971" s="754"/>
    </row>
    <row r="972" spans="1:20" s="19" customFormat="1" x14ac:dyDescent="0.4">
      <c r="A972" s="19">
        <v>944</v>
      </c>
      <c r="B972" s="17"/>
      <c r="C972" s="17"/>
      <c r="E972" s="18"/>
      <c r="F972" s="18"/>
      <c r="T972" s="754"/>
    </row>
    <row r="973" spans="1:20" s="19" customFormat="1" x14ac:dyDescent="0.4">
      <c r="A973" s="19">
        <v>945</v>
      </c>
      <c r="B973" s="17"/>
      <c r="C973" s="17"/>
      <c r="E973" s="18"/>
      <c r="F973" s="18"/>
      <c r="T973" s="754"/>
    </row>
    <row r="974" spans="1:20" s="19" customFormat="1" x14ac:dyDescent="0.4">
      <c r="A974" s="19">
        <v>946</v>
      </c>
      <c r="B974" s="17"/>
      <c r="C974" s="17"/>
      <c r="E974" s="18"/>
      <c r="F974" s="18"/>
      <c r="T974" s="754"/>
    </row>
    <row r="975" spans="1:20" s="19" customFormat="1" x14ac:dyDescent="0.4">
      <c r="A975" s="19">
        <v>947</v>
      </c>
      <c r="B975" s="17"/>
      <c r="C975" s="17"/>
      <c r="E975" s="18"/>
      <c r="F975" s="18"/>
      <c r="T975" s="754"/>
    </row>
    <row r="976" spans="1:20" s="19" customFormat="1" x14ac:dyDescent="0.4">
      <c r="A976" s="19">
        <v>948</v>
      </c>
      <c r="B976" s="17"/>
      <c r="C976" s="17"/>
      <c r="E976" s="18"/>
      <c r="F976" s="18"/>
      <c r="T976" s="754"/>
    </row>
    <row r="977" spans="1:20" s="19" customFormat="1" x14ac:dyDescent="0.4">
      <c r="A977" s="19">
        <v>949</v>
      </c>
      <c r="B977" s="17"/>
      <c r="C977" s="17"/>
      <c r="E977" s="18"/>
      <c r="F977" s="18"/>
      <c r="T977" s="754"/>
    </row>
    <row r="978" spans="1:20" s="19" customFormat="1" x14ac:dyDescent="0.4">
      <c r="A978" s="19">
        <v>950</v>
      </c>
      <c r="B978" s="17"/>
      <c r="C978" s="17"/>
      <c r="E978" s="18"/>
      <c r="F978" s="18"/>
      <c r="T978" s="754"/>
    </row>
    <row r="979" spans="1:20" s="19" customFormat="1" x14ac:dyDescent="0.4">
      <c r="A979" s="19">
        <v>951</v>
      </c>
      <c r="B979" s="17"/>
      <c r="C979" s="17"/>
      <c r="E979" s="18"/>
      <c r="F979" s="18"/>
      <c r="T979" s="754"/>
    </row>
    <row r="980" spans="1:20" s="19" customFormat="1" x14ac:dyDescent="0.4">
      <c r="A980" s="19">
        <v>952</v>
      </c>
      <c r="B980" s="17"/>
      <c r="C980" s="17"/>
      <c r="E980" s="18"/>
      <c r="F980" s="18"/>
      <c r="T980" s="754"/>
    </row>
    <row r="981" spans="1:20" s="19" customFormat="1" x14ac:dyDescent="0.4">
      <c r="A981" s="19">
        <v>953</v>
      </c>
      <c r="B981" s="17"/>
      <c r="C981" s="17"/>
      <c r="E981" s="18"/>
      <c r="F981" s="18"/>
      <c r="T981" s="754"/>
    </row>
    <row r="982" spans="1:20" s="19" customFormat="1" x14ac:dyDescent="0.4">
      <c r="A982" s="19">
        <v>954</v>
      </c>
      <c r="B982" s="17"/>
      <c r="C982" s="17"/>
      <c r="E982" s="18"/>
      <c r="F982" s="18"/>
      <c r="T982" s="754"/>
    </row>
    <row r="983" spans="1:20" s="19" customFormat="1" x14ac:dyDescent="0.4">
      <c r="A983" s="19">
        <v>955</v>
      </c>
      <c r="B983" s="17"/>
      <c r="C983" s="17"/>
      <c r="E983" s="18"/>
      <c r="F983" s="18"/>
      <c r="T983" s="754"/>
    </row>
    <row r="984" spans="1:20" s="19" customFormat="1" x14ac:dyDescent="0.4">
      <c r="A984" s="19">
        <v>956</v>
      </c>
      <c r="B984" s="17"/>
      <c r="C984" s="17"/>
      <c r="E984" s="18"/>
      <c r="F984" s="18"/>
      <c r="T984" s="754"/>
    </row>
    <row r="985" spans="1:20" s="19" customFormat="1" x14ac:dyDescent="0.4">
      <c r="A985" s="19">
        <v>957</v>
      </c>
      <c r="B985" s="17"/>
      <c r="C985" s="17"/>
      <c r="E985" s="18"/>
      <c r="F985" s="18"/>
      <c r="T985" s="754"/>
    </row>
    <row r="986" spans="1:20" s="19" customFormat="1" x14ac:dyDescent="0.4">
      <c r="A986" s="19">
        <v>958</v>
      </c>
      <c r="B986" s="17"/>
      <c r="C986" s="17"/>
      <c r="E986" s="18"/>
      <c r="F986" s="18"/>
      <c r="T986" s="754"/>
    </row>
    <row r="987" spans="1:20" s="19" customFormat="1" x14ac:dyDescent="0.4">
      <c r="A987" s="19">
        <v>959</v>
      </c>
      <c r="B987" s="17"/>
      <c r="C987" s="17"/>
      <c r="E987" s="18"/>
      <c r="F987" s="18"/>
      <c r="T987" s="754"/>
    </row>
    <row r="988" spans="1:20" s="19" customFormat="1" x14ac:dyDescent="0.4">
      <c r="A988" s="19">
        <v>960</v>
      </c>
      <c r="B988" s="17"/>
      <c r="C988" s="17"/>
      <c r="E988" s="18"/>
      <c r="F988" s="18"/>
      <c r="T988" s="754"/>
    </row>
    <row r="989" spans="1:20" s="19" customFormat="1" x14ac:dyDescent="0.4">
      <c r="A989" s="19">
        <v>961</v>
      </c>
      <c r="B989" s="17"/>
      <c r="C989" s="17"/>
      <c r="E989" s="18"/>
      <c r="F989" s="18"/>
      <c r="T989" s="754"/>
    </row>
    <row r="990" spans="1:20" s="19" customFormat="1" x14ac:dyDescent="0.4">
      <c r="A990" s="19">
        <v>962</v>
      </c>
      <c r="B990" s="17"/>
      <c r="C990" s="17"/>
      <c r="E990" s="18"/>
      <c r="F990" s="18"/>
      <c r="T990" s="754"/>
    </row>
    <row r="991" spans="1:20" s="19" customFormat="1" x14ac:dyDescent="0.4">
      <c r="A991" s="19">
        <v>963</v>
      </c>
      <c r="B991" s="17"/>
      <c r="C991" s="17"/>
      <c r="E991" s="18"/>
      <c r="F991" s="18"/>
      <c r="T991" s="754"/>
    </row>
    <row r="992" spans="1:20" s="19" customFormat="1" x14ac:dyDescent="0.4">
      <c r="A992" s="19">
        <v>964</v>
      </c>
      <c r="B992" s="17"/>
      <c r="C992" s="17"/>
      <c r="E992" s="18"/>
      <c r="F992" s="18"/>
      <c r="T992" s="754"/>
    </row>
    <row r="993" spans="1:20" s="19" customFormat="1" x14ac:dyDescent="0.4">
      <c r="A993" s="19">
        <v>965</v>
      </c>
      <c r="B993" s="17"/>
      <c r="C993" s="17"/>
      <c r="E993" s="18"/>
      <c r="F993" s="18"/>
      <c r="T993" s="754"/>
    </row>
    <row r="994" spans="1:20" s="19" customFormat="1" x14ac:dyDescent="0.4">
      <c r="A994" s="19">
        <v>966</v>
      </c>
      <c r="B994" s="17"/>
      <c r="C994" s="17"/>
      <c r="E994" s="18"/>
      <c r="F994" s="18"/>
      <c r="T994" s="754"/>
    </row>
    <row r="995" spans="1:20" s="19" customFormat="1" x14ac:dyDescent="0.4">
      <c r="A995" s="19">
        <v>967</v>
      </c>
      <c r="B995" s="17"/>
      <c r="C995" s="17"/>
      <c r="E995" s="18"/>
      <c r="F995" s="18"/>
      <c r="T995" s="754"/>
    </row>
    <row r="996" spans="1:20" s="19" customFormat="1" x14ac:dyDescent="0.4">
      <c r="A996" s="19">
        <v>968</v>
      </c>
      <c r="B996" s="17"/>
      <c r="C996" s="17"/>
      <c r="E996" s="18"/>
      <c r="F996" s="18"/>
      <c r="T996" s="754"/>
    </row>
    <row r="997" spans="1:20" s="19" customFormat="1" x14ac:dyDescent="0.4">
      <c r="A997" s="19">
        <v>969</v>
      </c>
      <c r="B997" s="17"/>
      <c r="C997" s="17"/>
      <c r="E997" s="18"/>
      <c r="F997" s="18"/>
      <c r="T997" s="754"/>
    </row>
    <row r="998" spans="1:20" s="19" customFormat="1" x14ac:dyDescent="0.4">
      <c r="A998" s="19">
        <v>970</v>
      </c>
      <c r="B998" s="17"/>
      <c r="C998" s="17"/>
      <c r="E998" s="18"/>
      <c r="F998" s="18"/>
      <c r="T998" s="754"/>
    </row>
    <row r="999" spans="1:20" s="19" customFormat="1" x14ac:dyDescent="0.4">
      <c r="A999" s="19">
        <v>971</v>
      </c>
      <c r="B999" s="17"/>
      <c r="C999" s="17"/>
      <c r="E999" s="18"/>
      <c r="F999" s="18"/>
      <c r="T999" s="754"/>
    </row>
    <row r="1000" spans="1:20" s="19" customFormat="1" x14ac:dyDescent="0.4">
      <c r="A1000" s="19">
        <v>972</v>
      </c>
      <c r="B1000" s="17"/>
      <c r="C1000" s="17"/>
      <c r="E1000" s="18"/>
      <c r="F1000" s="18"/>
      <c r="T1000" s="754"/>
    </row>
    <row r="1001" spans="1:20" s="19" customFormat="1" x14ac:dyDescent="0.4">
      <c r="A1001" s="19">
        <v>973</v>
      </c>
      <c r="B1001" s="17"/>
      <c r="C1001" s="17"/>
      <c r="E1001" s="18"/>
      <c r="F1001" s="18"/>
      <c r="T1001" s="754"/>
    </row>
    <row r="1002" spans="1:20" s="19" customFormat="1" x14ac:dyDescent="0.4">
      <c r="A1002" s="19">
        <v>974</v>
      </c>
      <c r="B1002" s="17"/>
      <c r="C1002" s="17"/>
      <c r="E1002" s="18"/>
      <c r="F1002" s="18"/>
      <c r="T1002" s="754"/>
    </row>
    <row r="1003" spans="1:20" s="19" customFormat="1" x14ac:dyDescent="0.4">
      <c r="A1003" s="19">
        <v>975</v>
      </c>
      <c r="B1003" s="17"/>
      <c r="C1003" s="17"/>
      <c r="E1003" s="18"/>
      <c r="F1003" s="18"/>
      <c r="T1003" s="754"/>
    </row>
    <row r="1004" spans="1:20" s="19" customFormat="1" x14ac:dyDescent="0.4">
      <c r="A1004" s="19">
        <v>976</v>
      </c>
      <c r="B1004" s="17"/>
      <c r="C1004" s="17"/>
      <c r="E1004" s="18"/>
      <c r="F1004" s="18"/>
      <c r="T1004" s="754"/>
    </row>
    <row r="1005" spans="1:20" s="19" customFormat="1" x14ac:dyDescent="0.4">
      <c r="A1005" s="19">
        <v>977</v>
      </c>
      <c r="B1005" s="17"/>
      <c r="C1005" s="17"/>
      <c r="E1005" s="18"/>
      <c r="F1005" s="18"/>
      <c r="T1005" s="754"/>
    </row>
    <row r="1006" spans="1:20" s="19" customFormat="1" x14ac:dyDescent="0.4">
      <c r="A1006" s="19">
        <v>978</v>
      </c>
      <c r="B1006" s="17"/>
      <c r="C1006" s="17"/>
      <c r="E1006" s="18"/>
      <c r="F1006" s="18"/>
      <c r="T1006" s="754"/>
    </row>
    <row r="1007" spans="1:20" s="19" customFormat="1" x14ac:dyDescent="0.4">
      <c r="A1007" s="19">
        <v>979</v>
      </c>
      <c r="B1007" s="17"/>
      <c r="C1007" s="17"/>
      <c r="E1007" s="18"/>
      <c r="F1007" s="18"/>
      <c r="T1007" s="754"/>
    </row>
    <row r="1008" spans="1:20" s="19" customFormat="1" x14ac:dyDescent="0.4">
      <c r="A1008" s="19">
        <v>980</v>
      </c>
      <c r="B1008" s="17"/>
      <c r="C1008" s="17"/>
      <c r="E1008" s="18"/>
      <c r="F1008" s="18"/>
      <c r="T1008" s="754"/>
    </row>
    <row r="1009" spans="1:20" s="19" customFormat="1" x14ac:dyDescent="0.4">
      <c r="A1009" s="19">
        <v>981</v>
      </c>
      <c r="B1009" s="17"/>
      <c r="C1009" s="17"/>
      <c r="E1009" s="18"/>
      <c r="F1009" s="18"/>
      <c r="T1009" s="754"/>
    </row>
    <row r="1010" spans="1:20" s="19" customFormat="1" x14ac:dyDescent="0.4">
      <c r="A1010" s="19">
        <v>982</v>
      </c>
      <c r="B1010" s="17"/>
      <c r="C1010" s="17"/>
      <c r="E1010" s="18"/>
      <c r="F1010" s="18"/>
      <c r="T1010" s="754"/>
    </row>
    <row r="1011" spans="1:20" s="19" customFormat="1" x14ac:dyDescent="0.4">
      <c r="A1011" s="19">
        <v>983</v>
      </c>
      <c r="B1011" s="17"/>
      <c r="C1011" s="17"/>
      <c r="E1011" s="18"/>
      <c r="F1011" s="18"/>
      <c r="T1011" s="754"/>
    </row>
    <row r="1012" spans="1:20" s="19" customFormat="1" x14ac:dyDescent="0.4">
      <c r="A1012" s="19">
        <v>984</v>
      </c>
      <c r="B1012" s="17"/>
      <c r="C1012" s="17"/>
      <c r="E1012" s="18"/>
      <c r="F1012" s="18"/>
      <c r="T1012" s="754"/>
    </row>
    <row r="1013" spans="1:20" s="19" customFormat="1" x14ac:dyDescent="0.4">
      <c r="A1013" s="19">
        <v>985</v>
      </c>
      <c r="B1013" s="17"/>
      <c r="C1013" s="17"/>
      <c r="E1013" s="18"/>
      <c r="F1013" s="18"/>
      <c r="T1013" s="754"/>
    </row>
    <row r="1014" spans="1:20" s="19" customFormat="1" x14ac:dyDescent="0.4">
      <c r="A1014" s="19">
        <v>986</v>
      </c>
      <c r="B1014" s="17"/>
      <c r="C1014" s="17"/>
      <c r="E1014" s="18"/>
      <c r="F1014" s="18"/>
      <c r="T1014" s="754"/>
    </row>
    <row r="1015" spans="1:20" s="19" customFormat="1" x14ac:dyDescent="0.4">
      <c r="A1015" s="19">
        <v>987</v>
      </c>
      <c r="B1015" s="17"/>
      <c r="C1015" s="17"/>
      <c r="E1015" s="18"/>
      <c r="F1015" s="18"/>
      <c r="T1015" s="754"/>
    </row>
    <row r="1016" spans="1:20" s="19" customFormat="1" x14ac:dyDescent="0.4">
      <c r="A1016" s="19">
        <v>988</v>
      </c>
      <c r="B1016" s="17"/>
      <c r="C1016" s="17"/>
      <c r="E1016" s="18"/>
      <c r="F1016" s="18"/>
      <c r="T1016" s="754"/>
    </row>
    <row r="1017" spans="1:20" s="19" customFormat="1" x14ac:dyDescent="0.4">
      <c r="A1017" s="19">
        <v>989</v>
      </c>
      <c r="B1017" s="17"/>
      <c r="C1017" s="17"/>
      <c r="E1017" s="18"/>
      <c r="F1017" s="18"/>
      <c r="T1017" s="754"/>
    </row>
    <row r="1018" spans="1:20" s="19" customFormat="1" x14ac:dyDescent="0.4">
      <c r="A1018" s="19">
        <v>990</v>
      </c>
      <c r="B1018" s="17"/>
      <c r="C1018" s="17"/>
      <c r="E1018" s="18"/>
      <c r="F1018" s="18"/>
      <c r="T1018" s="754"/>
    </row>
    <row r="1019" spans="1:20" s="19" customFormat="1" x14ac:dyDescent="0.4">
      <c r="A1019" s="19">
        <v>991</v>
      </c>
      <c r="B1019" s="17"/>
      <c r="C1019" s="17"/>
      <c r="E1019" s="18"/>
      <c r="F1019" s="18"/>
      <c r="T1019" s="754"/>
    </row>
    <row r="1020" spans="1:20" s="19" customFormat="1" x14ac:dyDescent="0.4">
      <c r="A1020" s="19">
        <v>992</v>
      </c>
      <c r="B1020" s="17"/>
      <c r="C1020" s="17"/>
      <c r="E1020" s="18"/>
      <c r="F1020" s="18"/>
      <c r="T1020" s="754"/>
    </row>
    <row r="1021" spans="1:20" s="19" customFormat="1" x14ac:dyDescent="0.4">
      <c r="A1021" s="19">
        <v>993</v>
      </c>
      <c r="B1021" s="17"/>
      <c r="C1021" s="17"/>
      <c r="E1021" s="18"/>
      <c r="F1021" s="18"/>
      <c r="T1021" s="754"/>
    </row>
    <row r="1022" spans="1:20" s="19" customFormat="1" x14ac:dyDescent="0.4">
      <c r="A1022" s="19">
        <v>994</v>
      </c>
      <c r="B1022" s="17"/>
      <c r="C1022" s="17"/>
      <c r="E1022" s="18"/>
      <c r="F1022" s="18"/>
      <c r="T1022" s="754"/>
    </row>
    <row r="1023" spans="1:20" s="19" customFormat="1" x14ac:dyDescent="0.4">
      <c r="A1023" s="19">
        <v>995</v>
      </c>
      <c r="B1023" s="17"/>
      <c r="C1023" s="17"/>
      <c r="E1023" s="18"/>
      <c r="F1023" s="18"/>
      <c r="T1023" s="754"/>
    </row>
    <row r="1024" spans="1:20" s="19" customFormat="1" x14ac:dyDescent="0.4">
      <c r="A1024" s="19">
        <v>996</v>
      </c>
      <c r="B1024" s="17"/>
      <c r="C1024" s="17"/>
      <c r="E1024" s="18"/>
      <c r="F1024" s="18"/>
      <c r="T1024" s="754"/>
    </row>
    <row r="1025" spans="1:20" s="19" customFormat="1" x14ac:dyDescent="0.4">
      <c r="A1025" s="19">
        <v>997</v>
      </c>
      <c r="B1025" s="17"/>
      <c r="C1025" s="17"/>
      <c r="E1025" s="18"/>
      <c r="F1025" s="18"/>
      <c r="T1025" s="754"/>
    </row>
    <row r="1026" spans="1:20" s="19" customFormat="1" x14ac:dyDescent="0.4">
      <c r="A1026" s="19">
        <v>998</v>
      </c>
      <c r="B1026" s="17"/>
      <c r="C1026" s="17"/>
      <c r="E1026" s="18"/>
      <c r="F1026" s="18"/>
      <c r="T1026" s="754"/>
    </row>
    <row r="1027" spans="1:20" s="19" customFormat="1" x14ac:dyDescent="0.4">
      <c r="A1027" s="19">
        <v>999</v>
      </c>
      <c r="B1027" s="17"/>
      <c r="C1027" s="17"/>
      <c r="E1027" s="18"/>
      <c r="F1027" s="18"/>
      <c r="T1027" s="754"/>
    </row>
    <row r="1028" spans="1:20" s="17" customFormat="1" x14ac:dyDescent="0.4">
      <c r="A1028" s="17">
        <v>1000</v>
      </c>
      <c r="E1028" s="18"/>
      <c r="F1028" s="18"/>
      <c r="G1028" s="19"/>
      <c r="T1028" s="755"/>
    </row>
  </sheetData>
  <sheetProtection algorithmName="SHA-512" hashValue="aNnrDNBrkSv/gtN73TsKkN+N9XQOKc9aAOfLsdkjnCfZHjthSwTJ6sEBGqs56fODillVcbpcc7+J9hv/bG/c5w==" saltValue="jgukleMehXC9CyN6+cKrkQ==" spinCount="100000" sheet="1" formatRows="0" autoFilter="0"/>
  <autoFilter ref="A28:DJ1028">
    <filterColumn colId="1" showButton="0"/>
  </autoFilter>
  <mergeCells count="18">
    <mergeCell ref="B1:C1"/>
    <mergeCell ref="A25:A28"/>
    <mergeCell ref="B25:C28"/>
    <mergeCell ref="D25:D28"/>
    <mergeCell ref="E25:F25"/>
    <mergeCell ref="E26:E28"/>
    <mergeCell ref="F26:F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"社会,工業,商船,芸術"</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170" t="s">
        <v>1516</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37"/>
      <c r="AC1" s="37"/>
      <c r="AD1" s="37"/>
      <c r="AE1" s="37"/>
      <c r="AF1" s="37"/>
      <c r="AG1" s="37"/>
    </row>
    <row r="2" spans="1:39" s="29" customFormat="1" ht="17.25" customHeight="1" x14ac:dyDescent="0.4">
      <c r="A2" s="1347"/>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A2" s="1347"/>
      <c r="AB2" s="38"/>
      <c r="AC2" s="24"/>
      <c r="AD2" s="24"/>
      <c r="AE2" s="24"/>
      <c r="AF2" s="24"/>
      <c r="AG2" s="24"/>
      <c r="AH2" s="24"/>
      <c r="AI2" s="24"/>
      <c r="AJ2" s="24"/>
      <c r="AK2" s="24"/>
      <c r="AL2" s="24"/>
      <c r="AM2" s="24"/>
    </row>
    <row r="3" spans="1:39" s="29" customFormat="1" ht="17.100000000000001" customHeight="1" x14ac:dyDescent="0.4">
      <c r="A3" s="1348" t="s">
        <v>1517</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row>
    <row r="4" spans="1:39" s="29" customFormat="1" ht="23.25" customHeight="1" x14ac:dyDescent="0.4">
      <c r="A4" s="1349" t="s">
        <v>1518</v>
      </c>
      <c r="B4" s="1349"/>
      <c r="C4" s="1349"/>
      <c r="D4" s="1349"/>
      <c r="E4" s="1349"/>
      <c r="F4" s="1349"/>
      <c r="G4" s="1349"/>
      <c r="H4" s="1349"/>
      <c r="I4" s="1349"/>
      <c r="J4" s="1349"/>
      <c r="K4" s="1349"/>
      <c r="L4" s="1349"/>
      <c r="M4" s="1350" t="s">
        <v>1640</v>
      </c>
      <c r="N4" s="1350"/>
      <c r="O4" s="1350"/>
      <c r="P4" s="1350"/>
      <c r="Q4" s="1350"/>
      <c r="R4" s="1350"/>
      <c r="S4" s="1350"/>
      <c r="T4" s="1350"/>
      <c r="U4" s="1350"/>
      <c r="V4" s="1350"/>
      <c r="W4" s="1350"/>
      <c r="X4" s="1350"/>
      <c r="Y4" s="1350"/>
      <c r="Z4" s="1350"/>
      <c r="AA4" s="1350"/>
      <c r="AB4" s="24"/>
    </row>
    <row r="5" spans="1:39" s="39" customFormat="1" ht="17.25" customHeight="1" thickBot="1" x14ac:dyDescent="0.3">
      <c r="A5" s="1351" t="s">
        <v>1647</v>
      </c>
      <c r="B5" s="1351"/>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29"/>
      <c r="AA5" s="29"/>
      <c r="AB5" s="29"/>
      <c r="AC5" s="29"/>
      <c r="AD5" s="29"/>
      <c r="AE5" s="29"/>
      <c r="AF5" s="29"/>
      <c r="AG5" s="29"/>
    </row>
    <row r="6" spans="1:39" s="39" customFormat="1" ht="19.5" customHeight="1" thickBot="1" x14ac:dyDescent="0.3">
      <c r="A6" s="1333" t="s">
        <v>1519</v>
      </c>
      <c r="B6" s="1334"/>
      <c r="C6" s="1334"/>
      <c r="D6" s="1335"/>
      <c r="E6" s="1341" t="s">
        <v>1520</v>
      </c>
      <c r="F6" s="1343" t="s">
        <v>1521</v>
      </c>
      <c r="G6" s="1343" t="s">
        <v>1522</v>
      </c>
      <c r="H6" s="1343" t="s">
        <v>1523</v>
      </c>
      <c r="I6" s="1345" t="s">
        <v>1524</v>
      </c>
      <c r="J6" s="1352" t="s">
        <v>1905</v>
      </c>
      <c r="K6" s="1353"/>
      <c r="L6" s="1353"/>
      <c r="M6" s="1353"/>
      <c r="N6" s="1353"/>
      <c r="O6" s="1353"/>
      <c r="P6" s="1353"/>
      <c r="Q6" s="1353"/>
      <c r="R6" s="1353"/>
      <c r="S6" s="1353"/>
      <c r="T6" s="1353"/>
      <c r="U6" s="1353"/>
      <c r="V6" s="1353"/>
      <c r="W6" s="1353"/>
      <c r="X6" s="1353"/>
      <c r="Y6" s="1354"/>
    </row>
    <row r="7" spans="1:39" s="39" customFormat="1" ht="19.5" customHeight="1" x14ac:dyDescent="0.25">
      <c r="A7" s="1336"/>
      <c r="B7" s="1337"/>
      <c r="C7" s="1337"/>
      <c r="D7" s="1338"/>
      <c r="E7" s="1342"/>
      <c r="F7" s="1344"/>
      <c r="G7" s="1344"/>
      <c r="H7" s="1344"/>
      <c r="I7" s="1346"/>
      <c r="J7" s="1355" t="s">
        <v>1906</v>
      </c>
      <c r="K7" s="1356"/>
      <c r="L7" s="1356"/>
      <c r="M7" s="1356"/>
      <c r="N7" s="1356"/>
      <c r="O7" s="1356"/>
      <c r="P7" s="1357"/>
      <c r="Q7" s="1358"/>
      <c r="R7" s="1359" t="s">
        <v>1907</v>
      </c>
      <c r="S7" s="1360"/>
      <c r="T7" s="1365" t="s">
        <v>1908</v>
      </c>
      <c r="U7" s="1366"/>
      <c r="V7" s="1371" t="s">
        <v>1909</v>
      </c>
      <c r="W7" s="1372"/>
      <c r="X7" s="1377" t="s">
        <v>1525</v>
      </c>
      <c r="Y7" s="1378"/>
    </row>
    <row r="8" spans="1:39" s="39" customFormat="1" ht="23.25" customHeight="1" x14ac:dyDescent="0.25">
      <c r="A8" s="1336"/>
      <c r="B8" s="1337"/>
      <c r="C8" s="1337"/>
      <c r="D8" s="1338"/>
      <c r="E8" s="1342"/>
      <c r="F8" s="1344"/>
      <c r="G8" s="1344"/>
      <c r="H8" s="1344"/>
      <c r="I8" s="1346"/>
      <c r="J8" s="1383" t="s">
        <v>1900</v>
      </c>
      <c r="K8" s="1384"/>
      <c r="L8" s="1384"/>
      <c r="M8" s="1384"/>
      <c r="N8" s="1384"/>
      <c r="O8" s="1385"/>
      <c r="P8" s="1386" t="s">
        <v>1904</v>
      </c>
      <c r="Q8" s="1387"/>
      <c r="R8" s="1361"/>
      <c r="S8" s="1362"/>
      <c r="T8" s="1367"/>
      <c r="U8" s="1368"/>
      <c r="V8" s="1373"/>
      <c r="W8" s="1374"/>
      <c r="X8" s="1379"/>
      <c r="Y8" s="1380"/>
    </row>
    <row r="9" spans="1:39" s="39" customFormat="1" ht="24.75" customHeight="1" x14ac:dyDescent="0.25">
      <c r="A9" s="1336"/>
      <c r="B9" s="1337"/>
      <c r="C9" s="1337"/>
      <c r="D9" s="1338"/>
      <c r="E9" s="1342"/>
      <c r="F9" s="1344"/>
      <c r="G9" s="1344"/>
      <c r="H9" s="1344"/>
      <c r="I9" s="1346"/>
      <c r="J9" s="1390" t="s">
        <v>1901</v>
      </c>
      <c r="K9" s="1332"/>
      <c r="L9" s="1331" t="s">
        <v>1902</v>
      </c>
      <c r="M9" s="1332"/>
      <c r="N9" s="1331" t="s">
        <v>1903</v>
      </c>
      <c r="O9" s="1332"/>
      <c r="P9" s="1388"/>
      <c r="Q9" s="1389"/>
      <c r="R9" s="1363"/>
      <c r="S9" s="1364"/>
      <c r="T9" s="1369"/>
      <c r="U9" s="1370"/>
      <c r="V9" s="1375"/>
      <c r="W9" s="1376"/>
      <c r="X9" s="1381"/>
      <c r="Y9" s="1382"/>
    </row>
    <row r="10" spans="1:39" s="39" customFormat="1" ht="49.5" customHeight="1" thickBot="1" x14ac:dyDescent="0.3">
      <c r="A10" s="1339"/>
      <c r="B10" s="1340"/>
      <c r="C10" s="1337"/>
      <c r="D10" s="1338"/>
      <c r="E10" s="1342"/>
      <c r="F10" s="1344"/>
      <c r="G10" s="1344"/>
      <c r="H10" s="1344"/>
      <c r="I10" s="1346"/>
      <c r="J10" s="40" t="s">
        <v>1526</v>
      </c>
      <c r="K10" s="41" t="s">
        <v>1527</v>
      </c>
      <c r="L10" s="42" t="s">
        <v>1526</v>
      </c>
      <c r="M10" s="41" t="s">
        <v>1527</v>
      </c>
      <c r="N10" s="42" t="s">
        <v>1526</v>
      </c>
      <c r="O10" s="43" t="s">
        <v>1527</v>
      </c>
      <c r="P10" s="41" t="s">
        <v>1526</v>
      </c>
      <c r="Q10" s="41" t="s">
        <v>1527</v>
      </c>
      <c r="R10" s="44" t="s">
        <v>1526</v>
      </c>
      <c r="S10" s="45" t="s">
        <v>1527</v>
      </c>
      <c r="T10" s="46" t="s">
        <v>1526</v>
      </c>
      <c r="U10" s="47" t="s">
        <v>1527</v>
      </c>
      <c r="V10" s="48" t="s">
        <v>1526</v>
      </c>
      <c r="W10" s="49" t="s">
        <v>1527</v>
      </c>
      <c r="X10" s="50" t="s">
        <v>1526</v>
      </c>
      <c r="Y10" s="51" t="s">
        <v>1527</v>
      </c>
    </row>
    <row r="11" spans="1:39" s="39" customFormat="1" ht="12.75" customHeight="1" x14ac:dyDescent="0.25">
      <c r="A11" s="1308" t="s">
        <v>1528</v>
      </c>
      <c r="B11" s="1309"/>
      <c r="C11" s="1312" t="s">
        <v>1529</v>
      </c>
      <c r="D11" s="1313"/>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310"/>
      <c r="B12" s="1311"/>
      <c r="C12" s="1314" t="s">
        <v>204</v>
      </c>
      <c r="D12" s="1315"/>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278" t="s">
        <v>1530</v>
      </c>
      <c r="B13" s="1279"/>
      <c r="C13" s="1284" t="s">
        <v>1531</v>
      </c>
      <c r="D13" s="1285"/>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280"/>
      <c r="B14" s="1281"/>
      <c r="C14" s="1286" t="s">
        <v>257</v>
      </c>
      <c r="D14" s="1287"/>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282"/>
      <c r="B15" s="1283"/>
      <c r="C15" s="1288" t="s">
        <v>1532</v>
      </c>
      <c r="D15" s="1289"/>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290" t="s">
        <v>1533</v>
      </c>
      <c r="B16" s="1291"/>
      <c r="C16" s="1296" t="s">
        <v>1534</v>
      </c>
      <c r="D16" s="1297"/>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292"/>
      <c r="B17" s="1293"/>
      <c r="C17" s="1298" t="s">
        <v>1535</v>
      </c>
      <c r="D17" s="1299"/>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292"/>
      <c r="B18" s="1293"/>
      <c r="C18" s="1298" t="s">
        <v>1536</v>
      </c>
      <c r="D18" s="1299"/>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294"/>
      <c r="B19" s="1295"/>
      <c r="C19" s="1300" t="s">
        <v>1537</v>
      </c>
      <c r="D19" s="1301"/>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258" t="s">
        <v>1538</v>
      </c>
      <c r="B20" s="1328"/>
      <c r="C20" s="1262" t="s">
        <v>1539</v>
      </c>
      <c r="D20" s="1263"/>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260"/>
      <c r="B21" s="1329"/>
      <c r="C21" s="1330" t="s">
        <v>1540</v>
      </c>
      <c r="D21" s="1265"/>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66" t="s">
        <v>1541</v>
      </c>
      <c r="B22" s="1267"/>
      <c r="C22" s="1325"/>
      <c r="D22" s="1325"/>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326" t="s">
        <v>1542</v>
      </c>
      <c r="B23" s="1327"/>
      <c r="C23" s="1272" t="s">
        <v>1543</v>
      </c>
      <c r="D23" s="1273"/>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68"/>
      <c r="B24" s="1269"/>
      <c r="C24" s="1274" t="s">
        <v>1544</v>
      </c>
      <c r="D24" s="1275"/>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68"/>
      <c r="B25" s="1269"/>
      <c r="C25" s="1274" t="s">
        <v>1645</v>
      </c>
      <c r="D25" s="1275"/>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70"/>
      <c r="B26" s="1271"/>
      <c r="C26" s="1276" t="s">
        <v>1545</v>
      </c>
      <c r="D26" s="1277"/>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248" t="s">
        <v>1546</v>
      </c>
      <c r="B27" s="1249"/>
      <c r="C27" s="1252" t="s">
        <v>1547</v>
      </c>
      <c r="D27" s="1253"/>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50"/>
      <c r="B28" s="1251"/>
      <c r="C28" s="1254" t="s">
        <v>1548</v>
      </c>
      <c r="D28" s="1255"/>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50"/>
      <c r="B29" s="1251"/>
      <c r="C29" s="1254" t="s">
        <v>1549</v>
      </c>
      <c r="D29" s="1255"/>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50"/>
      <c r="B30" s="1251"/>
      <c r="C30" s="1254" t="s">
        <v>1488</v>
      </c>
      <c r="D30" s="1255"/>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50"/>
      <c r="B31" s="1251"/>
      <c r="C31" s="1256" t="s">
        <v>1550</v>
      </c>
      <c r="D31" s="1257"/>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234" t="s">
        <v>1551</v>
      </c>
      <c r="B32" s="1235"/>
      <c r="C32" s="1316"/>
      <c r="D32" s="1316"/>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1552</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317" t="s">
        <v>1553</v>
      </c>
      <c r="B34" s="1318"/>
      <c r="C34" s="1323" t="s">
        <v>48</v>
      </c>
      <c r="D34" s="1324"/>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319"/>
      <c r="B35" s="1320"/>
      <c r="C35" s="1244" t="s">
        <v>24</v>
      </c>
      <c r="D35" s="1245"/>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319"/>
      <c r="B36" s="1320"/>
      <c r="C36" s="1244" t="s">
        <v>29</v>
      </c>
      <c r="D36" s="1245"/>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321"/>
      <c r="B37" s="1322"/>
      <c r="C37" s="1246" t="s">
        <v>1554</v>
      </c>
      <c r="D37" s="1247"/>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302" t="s">
        <v>1640</v>
      </c>
      <c r="B39" s="1302"/>
      <c r="C39" s="1302"/>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row>
    <row r="40" spans="1:33" s="29" customFormat="1" ht="51" customHeight="1" thickBot="1" x14ac:dyDescent="0.45">
      <c r="A40" s="1303" t="s">
        <v>1910</v>
      </c>
      <c r="B40" s="1303"/>
      <c r="C40" s="1303"/>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row r="41" spans="1:33" s="29" customFormat="1" ht="277.5" customHeight="1" thickBot="1" x14ac:dyDescent="0.45">
      <c r="A41" s="1304" t="s">
        <v>1555</v>
      </c>
      <c r="B41" s="1305"/>
      <c r="C41" s="1306"/>
      <c r="D41" s="1307"/>
      <c r="E41" s="128" t="s">
        <v>1556</v>
      </c>
      <c r="F41" s="129" t="s">
        <v>1557</v>
      </c>
      <c r="G41" s="129" t="s">
        <v>1558</v>
      </c>
      <c r="H41" s="129" t="s">
        <v>1559</v>
      </c>
      <c r="I41" s="129" t="s">
        <v>1560</v>
      </c>
      <c r="J41" s="129" t="s">
        <v>1561</v>
      </c>
      <c r="K41" s="129" t="s">
        <v>1562</v>
      </c>
      <c r="L41" s="129" t="s">
        <v>1563</v>
      </c>
      <c r="M41" s="129" t="s">
        <v>1564</v>
      </c>
      <c r="N41" s="129" t="s">
        <v>1565</v>
      </c>
      <c r="O41" s="129" t="s">
        <v>1566</v>
      </c>
      <c r="P41" s="129" t="s">
        <v>1567</v>
      </c>
      <c r="Q41" s="129" t="s">
        <v>1568</v>
      </c>
      <c r="R41" s="129" t="s">
        <v>1569</v>
      </c>
      <c r="S41" s="129" t="s">
        <v>1570</v>
      </c>
      <c r="T41" s="129" t="s">
        <v>1571</v>
      </c>
      <c r="U41" s="129" t="s">
        <v>1572</v>
      </c>
      <c r="V41" s="129" t="s">
        <v>1573</v>
      </c>
      <c r="W41" s="129" t="s">
        <v>1574</v>
      </c>
      <c r="X41" s="129" t="s">
        <v>1575</v>
      </c>
      <c r="Y41" s="129" t="s">
        <v>1576</v>
      </c>
      <c r="Z41" s="129" t="s">
        <v>1577</v>
      </c>
      <c r="AA41" s="130" t="s">
        <v>1578</v>
      </c>
      <c r="AB41" s="131"/>
    </row>
    <row r="42" spans="1:33" s="29" customFormat="1" ht="13.5" customHeight="1" thickBot="1" x14ac:dyDescent="0.45">
      <c r="A42" s="1308" t="s">
        <v>1528</v>
      </c>
      <c r="B42" s="1309"/>
      <c r="C42" s="1312" t="s">
        <v>1529</v>
      </c>
      <c r="D42" s="1313"/>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310"/>
      <c r="B43" s="1311"/>
      <c r="C43" s="1314" t="s">
        <v>204</v>
      </c>
      <c r="D43" s="1315"/>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278" t="s">
        <v>1530</v>
      </c>
      <c r="B44" s="1279"/>
      <c r="C44" s="1284" t="s">
        <v>1531</v>
      </c>
      <c r="D44" s="1285"/>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280"/>
      <c r="B45" s="1281"/>
      <c r="C45" s="1286" t="s">
        <v>257</v>
      </c>
      <c r="D45" s="1287"/>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282"/>
      <c r="B46" s="1283"/>
      <c r="C46" s="1288" t="s">
        <v>1532</v>
      </c>
      <c r="D46" s="1289"/>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290" t="s">
        <v>1533</v>
      </c>
      <c r="B47" s="1291"/>
      <c r="C47" s="1296" t="s">
        <v>1534</v>
      </c>
      <c r="D47" s="1297"/>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292"/>
      <c r="B48" s="1293"/>
      <c r="C48" s="1298" t="s">
        <v>1535</v>
      </c>
      <c r="D48" s="1299"/>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292"/>
      <c r="B49" s="1293"/>
      <c r="C49" s="1298" t="s">
        <v>1536</v>
      </c>
      <c r="D49" s="1299"/>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294"/>
      <c r="B50" s="1295"/>
      <c r="C50" s="1300" t="s">
        <v>1537</v>
      </c>
      <c r="D50" s="1301"/>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258" t="s">
        <v>1579</v>
      </c>
      <c r="B51" s="1259"/>
      <c r="C51" s="1262" t="s">
        <v>1539</v>
      </c>
      <c r="D51" s="1263"/>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260"/>
      <c r="B52" s="1261"/>
      <c r="C52" s="1264" t="s">
        <v>1540</v>
      </c>
      <c r="D52" s="1265"/>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66" t="s">
        <v>1541</v>
      </c>
      <c r="B53" s="1267"/>
      <c r="C53" s="1267"/>
      <c r="D53" s="1267"/>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68" t="s">
        <v>1542</v>
      </c>
      <c r="B54" s="1269"/>
      <c r="C54" s="1272" t="s">
        <v>48</v>
      </c>
      <c r="D54" s="1273"/>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68"/>
      <c r="B55" s="1269"/>
      <c r="C55" s="1274" t="s">
        <v>24</v>
      </c>
      <c r="D55" s="1275"/>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68"/>
      <c r="B56" s="1269"/>
      <c r="C56" s="1274" t="s">
        <v>29</v>
      </c>
      <c r="D56" s="1275"/>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70"/>
      <c r="B57" s="1271"/>
      <c r="C57" s="1276" t="s">
        <v>1545</v>
      </c>
      <c r="D57" s="1277"/>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248" t="s">
        <v>1546</v>
      </c>
      <c r="B58" s="1249"/>
      <c r="C58" s="1252" t="s">
        <v>1547</v>
      </c>
      <c r="D58" s="1253"/>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50"/>
      <c r="B59" s="1251"/>
      <c r="C59" s="1254" t="s">
        <v>1548</v>
      </c>
      <c r="D59" s="1255"/>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50"/>
      <c r="B60" s="1251"/>
      <c r="C60" s="1254" t="s">
        <v>1549</v>
      </c>
      <c r="D60" s="1255"/>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50"/>
      <c r="B61" s="1251"/>
      <c r="C61" s="1254" t="s">
        <v>1488</v>
      </c>
      <c r="D61" s="1255"/>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50"/>
      <c r="B62" s="1251"/>
      <c r="C62" s="1256" t="s">
        <v>1550</v>
      </c>
      <c r="D62" s="1257"/>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234" t="s">
        <v>1551</v>
      </c>
      <c r="B63" s="1235"/>
      <c r="C63" s="1235"/>
      <c r="D63" s="1235"/>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1580</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236" t="s">
        <v>1553</v>
      </c>
      <c r="B65" s="1237"/>
      <c r="C65" s="1242" t="s">
        <v>48</v>
      </c>
      <c r="D65" s="1243"/>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238"/>
      <c r="B66" s="1239"/>
      <c r="C66" s="1244" t="s">
        <v>24</v>
      </c>
      <c r="D66" s="1245"/>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238"/>
      <c r="B67" s="1239"/>
      <c r="C67" s="1244" t="s">
        <v>29</v>
      </c>
      <c r="D67" s="1245"/>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240"/>
      <c r="B68" s="1241"/>
      <c r="C68" s="1246" t="s">
        <v>1554</v>
      </c>
      <c r="D68" s="1247"/>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211" t="s">
        <v>1640</v>
      </c>
      <c r="B69" s="1211"/>
      <c r="C69" s="1211"/>
      <c r="D69" s="1211"/>
      <c r="E69" s="1211"/>
      <c r="F69" s="1211"/>
      <c r="G69" s="1211"/>
      <c r="H69" s="1211"/>
      <c r="I69" s="1211"/>
      <c r="J69" s="1211"/>
      <c r="K69" s="1211"/>
      <c r="L69" s="1211"/>
      <c r="M69" s="1211"/>
      <c r="N69" s="1211"/>
      <c r="O69" s="1211"/>
      <c r="P69" s="1211"/>
      <c r="Q69" s="1211"/>
      <c r="R69" s="1211"/>
      <c r="S69" s="1211"/>
      <c r="T69" s="1211"/>
      <c r="U69" s="1211"/>
      <c r="V69" s="1211"/>
      <c r="W69" s="1211"/>
      <c r="X69" s="1211"/>
      <c r="Y69" s="1211"/>
      <c r="Z69" s="1211"/>
      <c r="AA69" s="1211"/>
    </row>
    <row r="70" spans="1:27" s="29" customFormat="1" ht="27" customHeight="1" thickBot="1" x14ac:dyDescent="0.45">
      <c r="A70" s="1221" t="s">
        <v>1581</v>
      </c>
      <c r="B70" s="1222"/>
      <c r="C70" s="1222"/>
      <c r="D70" s="1223"/>
      <c r="E70" s="1224" t="s">
        <v>1899</v>
      </c>
      <c r="F70" s="1225"/>
      <c r="G70" s="1225"/>
      <c r="H70" s="1225"/>
      <c r="I70" s="1226"/>
      <c r="J70" s="1227" t="s">
        <v>1582</v>
      </c>
      <c r="K70" s="1228"/>
      <c r="L70" s="1228"/>
      <c r="M70" s="1228"/>
      <c r="N70" s="1228"/>
      <c r="O70" s="1228"/>
      <c r="P70" s="1228"/>
      <c r="Q70" s="1228"/>
      <c r="R70" s="1228"/>
      <c r="S70" s="1228"/>
      <c r="T70" s="1228"/>
      <c r="U70" s="1228"/>
      <c r="V70" s="1228"/>
      <c r="W70" s="1228"/>
      <c r="X70" s="1228"/>
      <c r="Y70" s="1228"/>
      <c r="Z70" s="1228"/>
      <c r="AA70" s="1229"/>
    </row>
    <row r="71" spans="1:27" s="29" customFormat="1" ht="17.25" customHeight="1" x14ac:dyDescent="0.4">
      <c r="A71" s="144">
        <v>1</v>
      </c>
      <c r="B71" s="1230" t="str">
        <f>IF(※集計※障害学生情報入力シート!J29="","",INDEX(障害学生情報入力シート!$G:$G,※集計※障害学生情報入力シート!J29,1))</f>
        <v/>
      </c>
      <c r="C71" s="1231"/>
      <c r="D71" s="145" t="str">
        <f>IF(※集計※障害学生情報入力シート!J29="","",IF(INDEX(障害学生情報入力シート!$H:$H,※集計※障害学生情報入力シート!J29,1)=0,"",INDEX(障害学生情報入力シート!$H:$H,※集計※障害学生情報入力シート!J29,1)))</f>
        <v/>
      </c>
      <c r="E71" s="1232"/>
      <c r="F71" s="1232"/>
      <c r="G71" s="1232"/>
      <c r="H71" s="1232"/>
      <c r="I71" s="1232"/>
      <c r="J71" s="1233" t="str">
        <f>IF(※集計※障害学生情報入力シート!J29="","",INDEX(障害学生情報入力シート!$BD:$BD,※集計※障害学生情報入力シート!J29,1))</f>
        <v/>
      </c>
      <c r="K71" s="1233"/>
      <c r="L71" s="1233"/>
      <c r="M71" s="1233"/>
      <c r="N71" s="1233"/>
      <c r="O71" s="1233"/>
      <c r="P71" s="1233"/>
      <c r="Q71" s="1233"/>
      <c r="R71" s="1233"/>
      <c r="S71" s="1233"/>
      <c r="T71" s="1233"/>
      <c r="U71" s="1233"/>
      <c r="V71" s="1233"/>
      <c r="W71" s="1233"/>
      <c r="X71" s="1233"/>
      <c r="Y71" s="1233"/>
      <c r="Z71" s="1233"/>
      <c r="AA71" s="1233"/>
    </row>
    <row r="72" spans="1:27" s="29" customFormat="1" ht="17.25" customHeight="1" x14ac:dyDescent="0.4">
      <c r="A72" s="144">
        <v>2</v>
      </c>
      <c r="B72" s="1218" t="str">
        <f>IF(※集計※障害学生情報入力シート!J30="","",INDEX(障害学生情報入力シート!$G:$G,※集計※障害学生情報入力シート!J30,1))</f>
        <v/>
      </c>
      <c r="C72" s="1219"/>
      <c r="D72" s="146" t="str">
        <f>IF(※集計※障害学生情報入力シート!J30="","",IF(INDEX(障害学生情報入力シート!$H:$H,※集計※障害学生情報入力シート!J30,1)=0,"",INDEX(障害学生情報入力シート!$H:$H,※集計※障害学生情報入力シート!J30,1)))</f>
        <v/>
      </c>
      <c r="E72" s="1209"/>
      <c r="F72" s="1209"/>
      <c r="G72" s="1209"/>
      <c r="H72" s="1209"/>
      <c r="I72" s="1209"/>
      <c r="J72" s="1220" t="str">
        <f>IF(※集計※障害学生情報入力シート!J30="","",INDEX(障害学生情報入力シート!$BD:$BD,※集計※障害学生情報入力シート!J30,1))</f>
        <v/>
      </c>
      <c r="K72" s="1220"/>
      <c r="L72" s="1220"/>
      <c r="M72" s="1220"/>
      <c r="N72" s="1220"/>
      <c r="O72" s="1220"/>
      <c r="P72" s="1220"/>
      <c r="Q72" s="1220"/>
      <c r="R72" s="1220"/>
      <c r="S72" s="1220"/>
      <c r="T72" s="1220"/>
      <c r="U72" s="1220"/>
      <c r="V72" s="1220"/>
      <c r="W72" s="1220"/>
      <c r="X72" s="1220"/>
      <c r="Y72" s="1220"/>
      <c r="Z72" s="1220"/>
      <c r="AA72" s="1220"/>
    </row>
    <row r="73" spans="1:27" s="29" customFormat="1" ht="17.25" customHeight="1" x14ac:dyDescent="0.4">
      <c r="A73" s="144">
        <v>3</v>
      </c>
      <c r="B73" s="1218" t="str">
        <f>IF(※集計※障害学生情報入力シート!J31="","",INDEX(障害学生情報入力シート!$G:$G,※集計※障害学生情報入力シート!J31,1))</f>
        <v/>
      </c>
      <c r="C73" s="1219"/>
      <c r="D73" s="146" t="str">
        <f>IF(※集計※障害学生情報入力シート!J31="","",IF(INDEX(障害学生情報入力シート!$H:$H,※集計※障害学生情報入力シート!J31,1)=0,"",INDEX(障害学生情報入力シート!$H:$H,※集計※障害学生情報入力シート!J31,1)))</f>
        <v/>
      </c>
      <c r="E73" s="1209"/>
      <c r="F73" s="1209"/>
      <c r="G73" s="1209"/>
      <c r="H73" s="1209"/>
      <c r="I73" s="1209"/>
      <c r="J73" s="1220" t="str">
        <f>IF(※集計※障害学生情報入力シート!J31="","",INDEX(障害学生情報入力シート!$BD:$BD,※集計※障害学生情報入力シート!J31,1))</f>
        <v/>
      </c>
      <c r="K73" s="1220"/>
      <c r="L73" s="1220"/>
      <c r="M73" s="1220"/>
      <c r="N73" s="1220"/>
      <c r="O73" s="1220"/>
      <c r="P73" s="1220"/>
      <c r="Q73" s="1220"/>
      <c r="R73" s="1220"/>
      <c r="S73" s="1220"/>
      <c r="T73" s="1220"/>
      <c r="U73" s="1220"/>
      <c r="V73" s="1220"/>
      <c r="W73" s="1220"/>
      <c r="X73" s="1220"/>
      <c r="Y73" s="1220"/>
      <c r="Z73" s="1220"/>
      <c r="AA73" s="1220"/>
    </row>
    <row r="74" spans="1:27" s="29" customFormat="1" ht="17.25" customHeight="1" x14ac:dyDescent="0.4">
      <c r="A74" s="144">
        <v>4</v>
      </c>
      <c r="B74" s="1218" t="str">
        <f>IF(※集計※障害学生情報入力シート!J32="","",INDEX(障害学生情報入力シート!$G:$G,※集計※障害学生情報入力シート!J32,1))</f>
        <v/>
      </c>
      <c r="C74" s="1219"/>
      <c r="D74" s="146" t="str">
        <f>IF(※集計※障害学生情報入力シート!J32="","",IF(INDEX(障害学生情報入力シート!$H:$H,※集計※障害学生情報入力シート!J32,1)=0,"",INDEX(障害学生情報入力シート!$H:$H,※集計※障害学生情報入力シート!J32,1)))</f>
        <v/>
      </c>
      <c r="E74" s="1209"/>
      <c r="F74" s="1209"/>
      <c r="G74" s="1209"/>
      <c r="H74" s="1209"/>
      <c r="I74" s="1209"/>
      <c r="J74" s="1220" t="str">
        <f>IF(※集計※障害学生情報入力シート!J32="","",INDEX(障害学生情報入力シート!$BD:$BD,※集計※障害学生情報入力シート!J32,1))</f>
        <v/>
      </c>
      <c r="K74" s="1220"/>
      <c r="L74" s="1220"/>
      <c r="M74" s="1220"/>
      <c r="N74" s="1220"/>
      <c r="O74" s="1220"/>
      <c r="P74" s="1220"/>
      <c r="Q74" s="1220"/>
      <c r="R74" s="1220"/>
      <c r="S74" s="1220"/>
      <c r="T74" s="1220"/>
      <c r="U74" s="1220"/>
      <c r="V74" s="1220"/>
      <c r="W74" s="1220"/>
      <c r="X74" s="1220"/>
      <c r="Y74" s="1220"/>
      <c r="Z74" s="1220"/>
      <c r="AA74" s="1220"/>
    </row>
    <row r="75" spans="1:27" s="29" customFormat="1" ht="17.25" customHeight="1" x14ac:dyDescent="0.4">
      <c r="A75" s="144">
        <v>5</v>
      </c>
      <c r="B75" s="1218" t="str">
        <f>IF(※集計※障害学生情報入力シート!J33="","",INDEX(障害学生情報入力シート!$G:$G,※集計※障害学生情報入力シート!J33,1))</f>
        <v/>
      </c>
      <c r="C75" s="1219"/>
      <c r="D75" s="146" t="str">
        <f>IF(※集計※障害学生情報入力シート!J33="","",IF(INDEX(障害学生情報入力シート!$H:$H,※集計※障害学生情報入力シート!J33,1)=0,"",INDEX(障害学生情報入力シート!$H:$H,※集計※障害学生情報入力シート!J33,1)))</f>
        <v/>
      </c>
      <c r="E75" s="1209"/>
      <c r="F75" s="1209"/>
      <c r="G75" s="1209"/>
      <c r="H75" s="1209"/>
      <c r="I75" s="1209"/>
      <c r="J75" s="1220" t="str">
        <f>IF(※集計※障害学生情報入力シート!J33="","",INDEX(障害学生情報入力シート!$BD:$BD,※集計※障害学生情報入力シート!J33,1))</f>
        <v/>
      </c>
      <c r="K75" s="1220"/>
      <c r="L75" s="1220"/>
      <c r="M75" s="1220"/>
      <c r="N75" s="1220"/>
      <c r="O75" s="1220"/>
      <c r="P75" s="1220"/>
      <c r="Q75" s="1220"/>
      <c r="R75" s="1220"/>
      <c r="S75" s="1220"/>
      <c r="T75" s="1220"/>
      <c r="U75" s="1220"/>
      <c r="V75" s="1220"/>
      <c r="W75" s="1220"/>
      <c r="X75" s="1220"/>
      <c r="Y75" s="1220"/>
      <c r="Z75" s="1220"/>
      <c r="AA75" s="1220"/>
    </row>
    <row r="76" spans="1:27" s="29" customFormat="1" ht="17.25" customHeight="1" x14ac:dyDescent="0.4">
      <c r="A76" s="144">
        <v>6</v>
      </c>
      <c r="B76" s="1218" t="str">
        <f>IF(※集計※障害学生情報入力シート!J34="","",INDEX(障害学生情報入力シート!$G:$G,※集計※障害学生情報入力シート!J34,1))</f>
        <v/>
      </c>
      <c r="C76" s="1219"/>
      <c r="D76" s="146" t="str">
        <f>IF(※集計※障害学生情報入力シート!J34="","",IF(INDEX(障害学生情報入力シート!$H:$H,※集計※障害学生情報入力シート!J34,1)=0,"",INDEX(障害学生情報入力シート!$H:$H,※集計※障害学生情報入力シート!J34,1)))</f>
        <v/>
      </c>
      <c r="E76" s="1209"/>
      <c r="F76" s="1209"/>
      <c r="G76" s="1209"/>
      <c r="H76" s="1209"/>
      <c r="I76" s="1209"/>
      <c r="J76" s="1220" t="str">
        <f>IF(※集計※障害学生情報入力シート!J34="","",INDEX(障害学生情報入力シート!$BD:$BD,※集計※障害学生情報入力シート!J34,1))</f>
        <v/>
      </c>
      <c r="K76" s="1220"/>
      <c r="L76" s="1220"/>
      <c r="M76" s="1220"/>
      <c r="N76" s="1220"/>
      <c r="O76" s="1220"/>
      <c r="P76" s="1220"/>
      <c r="Q76" s="1220"/>
      <c r="R76" s="1220"/>
      <c r="S76" s="1220"/>
      <c r="T76" s="1220"/>
      <c r="U76" s="1220"/>
      <c r="V76" s="1220"/>
      <c r="W76" s="1220"/>
      <c r="X76" s="1220"/>
      <c r="Y76" s="1220"/>
      <c r="Z76" s="1220"/>
      <c r="AA76" s="1220"/>
    </row>
    <row r="77" spans="1:27" s="29" customFormat="1" ht="17.25" customHeight="1" x14ac:dyDescent="0.4">
      <c r="A77" s="144">
        <v>7</v>
      </c>
      <c r="B77" s="1218" t="str">
        <f>IF(※集計※障害学生情報入力シート!J35="","",INDEX(障害学生情報入力シート!$G:$G,※集計※障害学生情報入力シート!J35,1))</f>
        <v/>
      </c>
      <c r="C77" s="1219"/>
      <c r="D77" s="146" t="str">
        <f>IF(※集計※障害学生情報入力シート!J35="","",IF(INDEX(障害学生情報入力シート!$H:$H,※集計※障害学生情報入力シート!J35,1)=0,"",INDEX(障害学生情報入力シート!$H:$H,※集計※障害学生情報入力シート!J35,1)))</f>
        <v/>
      </c>
      <c r="E77" s="1209"/>
      <c r="F77" s="1209"/>
      <c r="G77" s="1209"/>
      <c r="H77" s="1209"/>
      <c r="I77" s="1209"/>
      <c r="J77" s="1220" t="str">
        <f>IF(※集計※障害学生情報入力シート!J35="","",INDEX(障害学生情報入力シート!$BD:$BD,※集計※障害学生情報入力シート!J35,1))</f>
        <v/>
      </c>
      <c r="K77" s="1220"/>
      <c r="L77" s="1220"/>
      <c r="M77" s="1220"/>
      <c r="N77" s="1220"/>
      <c r="O77" s="1220"/>
      <c r="P77" s="1220"/>
      <c r="Q77" s="1220"/>
      <c r="R77" s="1220"/>
      <c r="S77" s="1220"/>
      <c r="T77" s="1220"/>
      <c r="U77" s="1220"/>
      <c r="V77" s="1220"/>
      <c r="W77" s="1220"/>
      <c r="X77" s="1220"/>
      <c r="Y77" s="1220"/>
      <c r="Z77" s="1220"/>
      <c r="AA77" s="1220"/>
    </row>
    <row r="78" spans="1:27" s="29" customFormat="1" ht="17.25" customHeight="1" x14ac:dyDescent="0.4">
      <c r="A78" s="144">
        <v>8</v>
      </c>
      <c r="B78" s="1218" t="str">
        <f>IF(※集計※障害学生情報入力シート!J36="","",INDEX(障害学生情報入力シート!$G:$G,※集計※障害学生情報入力シート!J36,1))</f>
        <v/>
      </c>
      <c r="C78" s="1219"/>
      <c r="D78" s="146" t="str">
        <f>IF(※集計※障害学生情報入力シート!J36="","",IF(INDEX(障害学生情報入力シート!$H:$H,※集計※障害学生情報入力シート!J36,1)=0,"",INDEX(障害学生情報入力シート!$H:$H,※集計※障害学生情報入力シート!J36,1)))</f>
        <v/>
      </c>
      <c r="E78" s="1209"/>
      <c r="F78" s="1209"/>
      <c r="G78" s="1209"/>
      <c r="H78" s="1209"/>
      <c r="I78" s="1209"/>
      <c r="J78" s="1220" t="str">
        <f>IF(※集計※障害学生情報入力シート!J36="","",INDEX(障害学生情報入力シート!$BD:$BD,※集計※障害学生情報入力シート!J36,1))</f>
        <v/>
      </c>
      <c r="K78" s="1220"/>
      <c r="L78" s="1220"/>
      <c r="M78" s="1220"/>
      <c r="N78" s="1220"/>
      <c r="O78" s="1220"/>
      <c r="P78" s="1220"/>
      <c r="Q78" s="1220"/>
      <c r="R78" s="1220"/>
      <c r="S78" s="1220"/>
      <c r="T78" s="1220"/>
      <c r="U78" s="1220"/>
      <c r="V78" s="1220"/>
      <c r="W78" s="1220"/>
      <c r="X78" s="1220"/>
      <c r="Y78" s="1220"/>
      <c r="Z78" s="1220"/>
      <c r="AA78" s="1220"/>
    </row>
    <row r="79" spans="1:27" s="29" customFormat="1" ht="17.25" customHeight="1" x14ac:dyDescent="0.4">
      <c r="A79" s="144">
        <v>9</v>
      </c>
      <c r="B79" s="1218" t="str">
        <f>IF(※集計※障害学生情報入力シート!J37="","",INDEX(障害学生情報入力シート!$G:$G,※集計※障害学生情報入力シート!J37,1))</f>
        <v/>
      </c>
      <c r="C79" s="1219"/>
      <c r="D79" s="146" t="str">
        <f>IF(※集計※障害学生情報入力シート!J37="","",IF(INDEX(障害学生情報入力シート!$H:$H,※集計※障害学生情報入力シート!J37,1)=0,"",INDEX(障害学生情報入力シート!$H:$H,※集計※障害学生情報入力シート!J37,1)))</f>
        <v/>
      </c>
      <c r="E79" s="1209"/>
      <c r="F79" s="1209"/>
      <c r="G79" s="1209"/>
      <c r="H79" s="1209"/>
      <c r="I79" s="1209"/>
      <c r="J79" s="1220" t="str">
        <f>IF(※集計※障害学生情報入力シート!J37="","",INDEX(障害学生情報入力シート!$BD:$BD,※集計※障害学生情報入力シート!J37,1))</f>
        <v/>
      </c>
      <c r="K79" s="1220"/>
      <c r="L79" s="1220"/>
      <c r="M79" s="1220"/>
      <c r="N79" s="1220"/>
      <c r="O79" s="1220"/>
      <c r="P79" s="1220"/>
      <c r="Q79" s="1220"/>
      <c r="R79" s="1220"/>
      <c r="S79" s="1220"/>
      <c r="T79" s="1220"/>
      <c r="U79" s="1220"/>
      <c r="V79" s="1220"/>
      <c r="W79" s="1220"/>
      <c r="X79" s="1220"/>
      <c r="Y79" s="1220"/>
      <c r="Z79" s="1220"/>
      <c r="AA79" s="1220"/>
    </row>
    <row r="80" spans="1:27" s="29" customFormat="1" ht="17.25" customHeight="1" x14ac:dyDescent="0.4">
      <c r="A80" s="144">
        <v>10</v>
      </c>
      <c r="B80" s="1218" t="str">
        <f>IF(※集計※障害学生情報入力シート!J38="","",INDEX(障害学生情報入力シート!$G:$G,※集計※障害学生情報入力シート!J38,1))</f>
        <v/>
      </c>
      <c r="C80" s="1219"/>
      <c r="D80" s="146" t="str">
        <f>IF(※集計※障害学生情報入力シート!J38="","",IF(INDEX(障害学生情報入力シート!$H:$H,※集計※障害学生情報入力シート!J38,1)=0,"",INDEX(障害学生情報入力シート!$H:$H,※集計※障害学生情報入力シート!J38,1)))</f>
        <v/>
      </c>
      <c r="E80" s="1209"/>
      <c r="F80" s="1209"/>
      <c r="G80" s="1209"/>
      <c r="H80" s="1209"/>
      <c r="I80" s="1209"/>
      <c r="J80" s="1220" t="str">
        <f>IF(※集計※障害学生情報入力シート!J38="","",INDEX(障害学生情報入力シート!$BD:$BD,※集計※障害学生情報入力シート!J38,1))</f>
        <v/>
      </c>
      <c r="K80" s="1220"/>
      <c r="L80" s="1220"/>
      <c r="M80" s="1220"/>
      <c r="N80" s="1220"/>
      <c r="O80" s="1220"/>
      <c r="P80" s="1220"/>
      <c r="Q80" s="1220"/>
      <c r="R80" s="1220"/>
      <c r="S80" s="1220"/>
      <c r="T80" s="1220"/>
      <c r="U80" s="1220"/>
      <c r="V80" s="1220"/>
      <c r="W80" s="1220"/>
      <c r="X80" s="1220"/>
      <c r="Y80" s="1220"/>
      <c r="Z80" s="1220"/>
      <c r="AA80" s="1220"/>
    </row>
    <row r="81" spans="1:27" s="29" customFormat="1" ht="17.25" customHeight="1" x14ac:dyDescent="0.4">
      <c r="A81" s="144">
        <v>11</v>
      </c>
      <c r="B81" s="1218" t="str">
        <f>IF(※集計※障害学生情報入力シート!J39="","",INDEX(障害学生情報入力シート!$G:$G,※集計※障害学生情報入力シート!J39,1))</f>
        <v/>
      </c>
      <c r="C81" s="1219"/>
      <c r="D81" s="146" t="str">
        <f>IF(※集計※障害学生情報入力シート!J39="","",IF(INDEX(障害学生情報入力シート!$H:$H,※集計※障害学生情報入力シート!J39,1)=0,"",INDEX(障害学生情報入力シート!$H:$H,※集計※障害学生情報入力シート!J39,1)))</f>
        <v/>
      </c>
      <c r="E81" s="1209"/>
      <c r="F81" s="1209"/>
      <c r="G81" s="1209"/>
      <c r="H81" s="1209"/>
      <c r="I81" s="1209"/>
      <c r="J81" s="1220" t="str">
        <f>IF(※集計※障害学生情報入力シート!J39="","",INDEX(障害学生情報入力シート!$BD:$BD,※集計※障害学生情報入力シート!J39,1))</f>
        <v/>
      </c>
      <c r="K81" s="1220"/>
      <c r="L81" s="1220"/>
      <c r="M81" s="1220"/>
      <c r="N81" s="1220"/>
      <c r="O81" s="1220"/>
      <c r="P81" s="1220"/>
      <c r="Q81" s="1220"/>
      <c r="R81" s="1220"/>
      <c r="S81" s="1220"/>
      <c r="T81" s="1220"/>
      <c r="U81" s="1220"/>
      <c r="V81" s="1220"/>
      <c r="W81" s="1220"/>
      <c r="X81" s="1220"/>
      <c r="Y81" s="1220"/>
      <c r="Z81" s="1220"/>
      <c r="AA81" s="1220"/>
    </row>
    <row r="82" spans="1:27" s="29" customFormat="1" ht="17.25" customHeight="1" x14ac:dyDescent="0.4">
      <c r="A82" s="144">
        <v>12</v>
      </c>
      <c r="B82" s="1218" t="str">
        <f>IF(※集計※障害学生情報入力シート!J40="","",INDEX(障害学生情報入力シート!$G:$G,※集計※障害学生情報入力シート!J40,1))</f>
        <v/>
      </c>
      <c r="C82" s="1219"/>
      <c r="D82" s="146" t="str">
        <f>IF(※集計※障害学生情報入力シート!J40="","",IF(INDEX(障害学生情報入力シート!$H:$H,※集計※障害学生情報入力シート!J40,1)=0,"",INDEX(障害学生情報入力シート!$H:$H,※集計※障害学生情報入力シート!J40,1)))</f>
        <v/>
      </c>
      <c r="E82" s="1209"/>
      <c r="F82" s="1209"/>
      <c r="G82" s="1209"/>
      <c r="H82" s="1209"/>
      <c r="I82" s="1209"/>
      <c r="J82" s="1220" t="str">
        <f>IF(※集計※障害学生情報入力シート!J40="","",INDEX(障害学生情報入力シート!$BD:$BD,※集計※障害学生情報入力シート!J40,1))</f>
        <v/>
      </c>
      <c r="K82" s="1220"/>
      <c r="L82" s="1220"/>
      <c r="M82" s="1220"/>
      <c r="N82" s="1220"/>
      <c r="O82" s="1220"/>
      <c r="P82" s="1220"/>
      <c r="Q82" s="1220"/>
      <c r="R82" s="1220"/>
      <c r="S82" s="1220"/>
      <c r="T82" s="1220"/>
      <c r="U82" s="1220"/>
      <c r="V82" s="1220"/>
      <c r="W82" s="1220"/>
      <c r="X82" s="1220"/>
      <c r="Y82" s="1220"/>
      <c r="Z82" s="1220"/>
      <c r="AA82" s="1220"/>
    </row>
    <row r="83" spans="1:27" s="29" customFormat="1" ht="17.25" customHeight="1" x14ac:dyDescent="0.4">
      <c r="A83" s="144">
        <v>13</v>
      </c>
      <c r="B83" s="1218" t="str">
        <f>IF(※集計※障害学生情報入力シート!J41="","",INDEX(障害学生情報入力シート!$G:$G,※集計※障害学生情報入力シート!J41,1))</f>
        <v/>
      </c>
      <c r="C83" s="1219"/>
      <c r="D83" s="146" t="str">
        <f>IF(※集計※障害学生情報入力シート!J41="","",IF(INDEX(障害学生情報入力シート!$H:$H,※集計※障害学生情報入力シート!J41,1)=0,"",INDEX(障害学生情報入力シート!$H:$H,※集計※障害学生情報入力シート!J41,1)))</f>
        <v/>
      </c>
      <c r="E83" s="1209"/>
      <c r="F83" s="1209"/>
      <c r="G83" s="1209"/>
      <c r="H83" s="1209"/>
      <c r="I83" s="1209"/>
      <c r="J83" s="1220" t="str">
        <f>IF(※集計※障害学生情報入力シート!J41="","",INDEX(障害学生情報入力シート!$BD:$BD,※集計※障害学生情報入力シート!J41,1))</f>
        <v/>
      </c>
      <c r="K83" s="1220"/>
      <c r="L83" s="1220"/>
      <c r="M83" s="1220"/>
      <c r="N83" s="1220"/>
      <c r="O83" s="1220"/>
      <c r="P83" s="1220"/>
      <c r="Q83" s="1220"/>
      <c r="R83" s="1220"/>
      <c r="S83" s="1220"/>
      <c r="T83" s="1220"/>
      <c r="U83" s="1220"/>
      <c r="V83" s="1220"/>
      <c r="W83" s="1220"/>
      <c r="X83" s="1220"/>
      <c r="Y83" s="1220"/>
      <c r="Z83" s="1220"/>
      <c r="AA83" s="1220"/>
    </row>
    <row r="84" spans="1:27" s="29" customFormat="1" ht="17.25" customHeight="1" x14ac:dyDescent="0.4">
      <c r="A84" s="144">
        <v>14</v>
      </c>
      <c r="B84" s="1218" t="str">
        <f>IF(※集計※障害学生情報入力シート!J42="","",INDEX(障害学生情報入力シート!$G:$G,※集計※障害学生情報入力シート!J42,1))</f>
        <v/>
      </c>
      <c r="C84" s="1219"/>
      <c r="D84" s="146" t="str">
        <f>IF(※集計※障害学生情報入力シート!J42="","",IF(INDEX(障害学生情報入力シート!$H:$H,※集計※障害学生情報入力シート!J42,1)=0,"",INDEX(障害学生情報入力シート!$H:$H,※集計※障害学生情報入力シート!J42,1)))</f>
        <v/>
      </c>
      <c r="E84" s="1209"/>
      <c r="F84" s="1209"/>
      <c r="G84" s="1209"/>
      <c r="H84" s="1209"/>
      <c r="I84" s="1209"/>
      <c r="J84" s="1220" t="str">
        <f>IF(※集計※障害学生情報入力シート!J42="","",INDEX(障害学生情報入力シート!$BD:$BD,※集計※障害学生情報入力シート!J42,1))</f>
        <v/>
      </c>
      <c r="K84" s="1220"/>
      <c r="L84" s="1220"/>
      <c r="M84" s="1220"/>
      <c r="N84" s="1220"/>
      <c r="O84" s="1220"/>
      <c r="P84" s="1220"/>
      <c r="Q84" s="1220"/>
      <c r="R84" s="1220"/>
      <c r="S84" s="1220"/>
      <c r="T84" s="1220"/>
      <c r="U84" s="1220"/>
      <c r="V84" s="1220"/>
      <c r="W84" s="1220"/>
      <c r="X84" s="1220"/>
      <c r="Y84" s="1220"/>
      <c r="Z84" s="1220"/>
      <c r="AA84" s="1220"/>
    </row>
    <row r="85" spans="1:27" s="29" customFormat="1" ht="17.25" customHeight="1" x14ac:dyDescent="0.4">
      <c r="A85" s="144">
        <v>15</v>
      </c>
      <c r="B85" s="1218" t="str">
        <f>IF(※集計※障害学生情報入力シート!J43="","",INDEX(障害学生情報入力シート!$G:$G,※集計※障害学生情報入力シート!J43,1))</f>
        <v/>
      </c>
      <c r="C85" s="1219"/>
      <c r="D85" s="146" t="str">
        <f>IF(※集計※障害学生情報入力シート!J43="","",IF(INDEX(障害学生情報入力シート!$H:$H,※集計※障害学生情報入力シート!J43,1)=0,"",INDEX(障害学生情報入力シート!$H:$H,※集計※障害学生情報入力シート!J43,1)))</f>
        <v/>
      </c>
      <c r="E85" s="1209"/>
      <c r="F85" s="1209"/>
      <c r="G85" s="1209"/>
      <c r="H85" s="1209"/>
      <c r="I85" s="1209"/>
      <c r="J85" s="1220" t="str">
        <f>IF(※集計※障害学生情報入力シート!J43="","",INDEX(障害学生情報入力シート!$BD:$BD,※集計※障害学生情報入力シート!J43,1))</f>
        <v/>
      </c>
      <c r="K85" s="1220"/>
      <c r="L85" s="1220"/>
      <c r="M85" s="1220"/>
      <c r="N85" s="1220"/>
      <c r="O85" s="1220"/>
      <c r="P85" s="1220"/>
      <c r="Q85" s="1220"/>
      <c r="R85" s="1220"/>
      <c r="S85" s="1220"/>
      <c r="T85" s="1220"/>
      <c r="U85" s="1220"/>
      <c r="V85" s="1220"/>
      <c r="W85" s="1220"/>
      <c r="X85" s="1220"/>
      <c r="Y85" s="1220"/>
      <c r="Z85" s="1220"/>
      <c r="AA85" s="1220"/>
    </row>
    <row r="86" spans="1:27" s="29" customFormat="1" ht="17.25" customHeight="1" x14ac:dyDescent="0.4">
      <c r="A86" s="144">
        <v>16</v>
      </c>
      <c r="B86" s="1218" t="str">
        <f>IF(※集計※障害学生情報入力シート!J44="","",INDEX(障害学生情報入力シート!$G:$G,※集計※障害学生情報入力シート!J44,1))</f>
        <v/>
      </c>
      <c r="C86" s="1219"/>
      <c r="D86" s="146" t="str">
        <f>IF(※集計※障害学生情報入力シート!J44="","",IF(INDEX(障害学生情報入力シート!$H:$H,※集計※障害学生情報入力シート!J44,1)=0,"",INDEX(障害学生情報入力シート!$H:$H,※集計※障害学生情報入力シート!J44,1)))</f>
        <v/>
      </c>
      <c r="E86" s="1209"/>
      <c r="F86" s="1209"/>
      <c r="G86" s="1209"/>
      <c r="H86" s="1209"/>
      <c r="I86" s="1209"/>
      <c r="J86" s="1220" t="str">
        <f>IF(※集計※障害学生情報入力シート!J44="","",INDEX(障害学生情報入力シート!$BD:$BD,※集計※障害学生情報入力シート!J44,1))</f>
        <v/>
      </c>
      <c r="K86" s="1220"/>
      <c r="L86" s="1220"/>
      <c r="M86" s="1220"/>
      <c r="N86" s="1220"/>
      <c r="O86" s="1220"/>
      <c r="P86" s="1220"/>
      <c r="Q86" s="1220"/>
      <c r="R86" s="1220"/>
      <c r="S86" s="1220"/>
      <c r="T86" s="1220"/>
      <c r="U86" s="1220"/>
      <c r="V86" s="1220"/>
      <c r="W86" s="1220"/>
      <c r="X86" s="1220"/>
      <c r="Y86" s="1220"/>
      <c r="Z86" s="1220"/>
      <c r="AA86" s="1220"/>
    </row>
    <row r="87" spans="1:27" s="29" customFormat="1" ht="17.25" customHeight="1" x14ac:dyDescent="0.4">
      <c r="A87" s="144">
        <v>17</v>
      </c>
      <c r="B87" s="1218" t="str">
        <f>IF(※集計※障害学生情報入力シート!J45="","",INDEX(障害学生情報入力シート!$G:$G,※集計※障害学生情報入力シート!J45,1))</f>
        <v/>
      </c>
      <c r="C87" s="1219"/>
      <c r="D87" s="146" t="str">
        <f>IF(※集計※障害学生情報入力シート!J45="","",IF(INDEX(障害学生情報入力シート!$H:$H,※集計※障害学生情報入力シート!J45,1)=0,"",INDEX(障害学生情報入力シート!$H:$H,※集計※障害学生情報入力シート!J45,1)))</f>
        <v/>
      </c>
      <c r="E87" s="1209"/>
      <c r="F87" s="1209"/>
      <c r="G87" s="1209"/>
      <c r="H87" s="1209"/>
      <c r="I87" s="1209"/>
      <c r="J87" s="1220" t="str">
        <f>IF(※集計※障害学生情報入力シート!J45="","",INDEX(障害学生情報入力シート!$BD:$BD,※集計※障害学生情報入力シート!J45,1))</f>
        <v/>
      </c>
      <c r="K87" s="1220"/>
      <c r="L87" s="1220"/>
      <c r="M87" s="1220"/>
      <c r="N87" s="1220"/>
      <c r="O87" s="1220"/>
      <c r="P87" s="1220"/>
      <c r="Q87" s="1220"/>
      <c r="R87" s="1220"/>
      <c r="S87" s="1220"/>
      <c r="T87" s="1220"/>
      <c r="U87" s="1220"/>
      <c r="V87" s="1220"/>
      <c r="W87" s="1220"/>
      <c r="X87" s="1220"/>
      <c r="Y87" s="1220"/>
      <c r="Z87" s="1220"/>
      <c r="AA87" s="1220"/>
    </row>
    <row r="88" spans="1:27" s="29" customFormat="1" ht="17.25" customHeight="1" x14ac:dyDescent="0.4">
      <c r="A88" s="144">
        <v>18</v>
      </c>
      <c r="B88" s="1218" t="str">
        <f>IF(※集計※障害学生情報入力シート!J46="","",INDEX(障害学生情報入力シート!$G:$G,※集計※障害学生情報入力シート!J46,1))</f>
        <v/>
      </c>
      <c r="C88" s="1219"/>
      <c r="D88" s="146" t="str">
        <f>IF(※集計※障害学生情報入力シート!J46="","",IF(INDEX(障害学生情報入力シート!$H:$H,※集計※障害学生情報入力シート!J46,1)=0,"",INDEX(障害学生情報入力シート!$H:$H,※集計※障害学生情報入力シート!J46,1)))</f>
        <v/>
      </c>
      <c r="E88" s="1209"/>
      <c r="F88" s="1209"/>
      <c r="G88" s="1209"/>
      <c r="H88" s="1209"/>
      <c r="I88" s="1209"/>
      <c r="J88" s="1220" t="str">
        <f>IF(※集計※障害学生情報入力シート!J46="","",INDEX(障害学生情報入力シート!$BD:$BD,※集計※障害学生情報入力シート!J46,1))</f>
        <v/>
      </c>
      <c r="K88" s="1220"/>
      <c r="L88" s="1220"/>
      <c r="M88" s="1220"/>
      <c r="N88" s="1220"/>
      <c r="O88" s="1220"/>
      <c r="P88" s="1220"/>
      <c r="Q88" s="1220"/>
      <c r="R88" s="1220"/>
      <c r="S88" s="1220"/>
      <c r="T88" s="1220"/>
      <c r="U88" s="1220"/>
      <c r="V88" s="1220"/>
      <c r="W88" s="1220"/>
      <c r="X88" s="1220"/>
      <c r="Y88" s="1220"/>
      <c r="Z88" s="1220"/>
      <c r="AA88" s="1220"/>
    </row>
    <row r="89" spans="1:27" s="29" customFormat="1" ht="17.25" customHeight="1" x14ac:dyDescent="0.4">
      <c r="A89" s="144">
        <v>19</v>
      </c>
      <c r="B89" s="1218" t="str">
        <f>IF(※集計※障害学生情報入力シート!J47="","",INDEX(障害学生情報入力シート!$G:$G,※集計※障害学生情報入力シート!J47,1))</f>
        <v/>
      </c>
      <c r="C89" s="1219"/>
      <c r="D89" s="146" t="str">
        <f>IF(※集計※障害学生情報入力シート!J47="","",IF(INDEX(障害学生情報入力シート!$H:$H,※集計※障害学生情報入力シート!J47,1)=0,"",INDEX(障害学生情報入力シート!$H:$H,※集計※障害学生情報入力シート!J47,1)))</f>
        <v/>
      </c>
      <c r="E89" s="1209"/>
      <c r="F89" s="1209"/>
      <c r="G89" s="1209"/>
      <c r="H89" s="1209"/>
      <c r="I89" s="1209"/>
      <c r="J89" s="1220" t="str">
        <f>IF(※集計※障害学生情報入力シート!J47="","",INDEX(障害学生情報入力シート!$BD:$BD,※集計※障害学生情報入力シート!J47,1))</f>
        <v/>
      </c>
      <c r="K89" s="1220"/>
      <c r="L89" s="1220"/>
      <c r="M89" s="1220"/>
      <c r="N89" s="1220"/>
      <c r="O89" s="1220"/>
      <c r="P89" s="1220"/>
      <c r="Q89" s="1220"/>
      <c r="R89" s="1220"/>
      <c r="S89" s="1220"/>
      <c r="T89" s="1220"/>
      <c r="U89" s="1220"/>
      <c r="V89" s="1220"/>
      <c r="W89" s="1220"/>
      <c r="X89" s="1220"/>
      <c r="Y89" s="1220"/>
      <c r="Z89" s="1220"/>
      <c r="AA89" s="1220"/>
    </row>
    <row r="90" spans="1:27" s="29" customFormat="1" ht="17.25" customHeight="1" x14ac:dyDescent="0.4">
      <c r="A90" s="144">
        <v>20</v>
      </c>
      <c r="B90" s="1218" t="str">
        <f>IF(※集計※障害学生情報入力シート!J48="","",INDEX(障害学生情報入力シート!$G:$G,※集計※障害学生情報入力シート!J48,1))</f>
        <v/>
      </c>
      <c r="C90" s="1219"/>
      <c r="D90" s="146" t="str">
        <f>IF(※集計※障害学生情報入力シート!J48="","",IF(INDEX(障害学生情報入力シート!$H:$H,※集計※障害学生情報入力シート!J48,1)=0,"",INDEX(障害学生情報入力シート!$H:$H,※集計※障害学生情報入力シート!J48,1)))</f>
        <v/>
      </c>
      <c r="E90" s="1209"/>
      <c r="F90" s="1209"/>
      <c r="G90" s="1209"/>
      <c r="H90" s="1209"/>
      <c r="I90" s="1209"/>
      <c r="J90" s="1220" t="str">
        <f>IF(※集計※障害学生情報入力シート!J48="","",INDEX(障害学生情報入力シート!$BD:$BD,※集計※障害学生情報入力シート!J48,1))</f>
        <v/>
      </c>
      <c r="K90" s="1220"/>
      <c r="L90" s="1220"/>
      <c r="M90" s="1220"/>
      <c r="N90" s="1220"/>
      <c r="O90" s="1220"/>
      <c r="P90" s="1220"/>
      <c r="Q90" s="1220"/>
      <c r="R90" s="1220"/>
      <c r="S90" s="1220"/>
      <c r="T90" s="1220"/>
      <c r="U90" s="1220"/>
      <c r="V90" s="1220"/>
      <c r="W90" s="1220"/>
      <c r="X90" s="1220"/>
      <c r="Y90" s="1220"/>
      <c r="Z90" s="1220"/>
      <c r="AA90" s="1220"/>
    </row>
    <row r="91" spans="1:27" s="29" customFormat="1" ht="17.25" customHeight="1" x14ac:dyDescent="0.4">
      <c r="A91" s="144">
        <v>21</v>
      </c>
      <c r="B91" s="1218" t="str">
        <f>IF(※集計※障害学生情報入力シート!J49="","",INDEX(障害学生情報入力シート!$G:$G,※集計※障害学生情報入力シート!J49,1))</f>
        <v/>
      </c>
      <c r="C91" s="1219"/>
      <c r="D91" s="146" t="str">
        <f>IF(※集計※障害学生情報入力シート!J49="","",IF(INDEX(障害学生情報入力シート!$H:$H,※集計※障害学生情報入力シート!J49,1)=0,"",INDEX(障害学生情報入力シート!$H:$H,※集計※障害学生情報入力シート!J49,1)))</f>
        <v/>
      </c>
      <c r="E91" s="1209"/>
      <c r="F91" s="1209"/>
      <c r="G91" s="1209"/>
      <c r="H91" s="1209"/>
      <c r="I91" s="1209"/>
      <c r="J91" s="1220" t="str">
        <f>IF(※集計※障害学生情報入力シート!J49="","",INDEX(障害学生情報入力シート!$BD:$BD,※集計※障害学生情報入力シート!J49,1))</f>
        <v/>
      </c>
      <c r="K91" s="1220"/>
      <c r="L91" s="1220"/>
      <c r="M91" s="1220"/>
      <c r="N91" s="1220"/>
      <c r="O91" s="1220"/>
      <c r="P91" s="1220"/>
      <c r="Q91" s="1220"/>
      <c r="R91" s="1220"/>
      <c r="S91" s="1220"/>
      <c r="T91" s="1220"/>
      <c r="U91" s="1220"/>
      <c r="V91" s="1220"/>
      <c r="W91" s="1220"/>
      <c r="X91" s="1220"/>
      <c r="Y91" s="1220"/>
      <c r="Z91" s="1220"/>
      <c r="AA91" s="1220"/>
    </row>
    <row r="92" spans="1:27" s="29" customFormat="1" ht="17.25" customHeight="1" x14ac:dyDescent="0.4">
      <c r="A92" s="144">
        <v>22</v>
      </c>
      <c r="B92" s="1218" t="str">
        <f>IF(※集計※障害学生情報入力シート!J50="","",INDEX(障害学生情報入力シート!$G:$G,※集計※障害学生情報入力シート!J50,1))</f>
        <v/>
      </c>
      <c r="C92" s="1219"/>
      <c r="D92" s="146" t="str">
        <f>IF(※集計※障害学生情報入力シート!J50="","",IF(INDEX(障害学生情報入力シート!$H:$H,※集計※障害学生情報入力シート!J50,1)=0,"",INDEX(障害学生情報入力シート!$H:$H,※集計※障害学生情報入力シート!J50,1)))</f>
        <v/>
      </c>
      <c r="E92" s="1209"/>
      <c r="F92" s="1209"/>
      <c r="G92" s="1209"/>
      <c r="H92" s="1209"/>
      <c r="I92" s="1209"/>
      <c r="J92" s="1220" t="str">
        <f>IF(※集計※障害学生情報入力シート!J50="","",INDEX(障害学生情報入力シート!$BD:$BD,※集計※障害学生情報入力シート!J50,1))</f>
        <v/>
      </c>
      <c r="K92" s="1220"/>
      <c r="L92" s="1220"/>
      <c r="M92" s="1220"/>
      <c r="N92" s="1220"/>
      <c r="O92" s="1220"/>
      <c r="P92" s="1220"/>
      <c r="Q92" s="1220"/>
      <c r="R92" s="1220"/>
      <c r="S92" s="1220"/>
      <c r="T92" s="1220"/>
      <c r="U92" s="1220"/>
      <c r="V92" s="1220"/>
      <c r="W92" s="1220"/>
      <c r="X92" s="1220"/>
      <c r="Y92" s="1220"/>
      <c r="Z92" s="1220"/>
      <c r="AA92" s="1220"/>
    </row>
    <row r="93" spans="1:27" s="29" customFormat="1" ht="17.25" customHeight="1" x14ac:dyDescent="0.4">
      <c r="A93" s="144">
        <v>23</v>
      </c>
      <c r="B93" s="1218" t="str">
        <f>IF(※集計※障害学生情報入力シート!J51="","",INDEX(障害学生情報入力シート!$G:$G,※集計※障害学生情報入力シート!J51,1))</f>
        <v/>
      </c>
      <c r="C93" s="1219"/>
      <c r="D93" s="146" t="str">
        <f>IF(※集計※障害学生情報入力シート!J51="","",IF(INDEX(障害学生情報入力シート!$H:$H,※集計※障害学生情報入力シート!J51,1)=0,"",INDEX(障害学生情報入力シート!$H:$H,※集計※障害学生情報入力シート!J51,1)))</f>
        <v/>
      </c>
      <c r="E93" s="1209"/>
      <c r="F93" s="1209"/>
      <c r="G93" s="1209"/>
      <c r="H93" s="1209"/>
      <c r="I93" s="1209"/>
      <c r="J93" s="1220" t="str">
        <f>IF(※集計※障害学生情報入力シート!J51="","",INDEX(障害学生情報入力シート!$BD:$BD,※集計※障害学生情報入力シート!J51,1))</f>
        <v/>
      </c>
      <c r="K93" s="1220"/>
      <c r="L93" s="1220"/>
      <c r="M93" s="1220"/>
      <c r="N93" s="1220"/>
      <c r="O93" s="1220"/>
      <c r="P93" s="1220"/>
      <c r="Q93" s="1220"/>
      <c r="R93" s="1220"/>
      <c r="S93" s="1220"/>
      <c r="T93" s="1220"/>
      <c r="U93" s="1220"/>
      <c r="V93" s="1220"/>
      <c r="W93" s="1220"/>
      <c r="X93" s="1220"/>
      <c r="Y93" s="1220"/>
      <c r="Z93" s="1220"/>
      <c r="AA93" s="1220"/>
    </row>
    <row r="94" spans="1:27" s="29" customFormat="1" ht="17.25" customHeight="1" x14ac:dyDescent="0.4">
      <c r="A94" s="144">
        <v>24</v>
      </c>
      <c r="B94" s="1218" t="str">
        <f>IF(※集計※障害学生情報入力シート!J52="","",INDEX(障害学生情報入力シート!$G:$G,※集計※障害学生情報入力シート!J52,1))</f>
        <v/>
      </c>
      <c r="C94" s="1219"/>
      <c r="D94" s="146" t="str">
        <f>IF(※集計※障害学生情報入力シート!J52="","",IF(INDEX(障害学生情報入力シート!$H:$H,※集計※障害学生情報入力シート!J52,1)=0,"",INDEX(障害学生情報入力シート!$H:$H,※集計※障害学生情報入力シート!J52,1)))</f>
        <v/>
      </c>
      <c r="E94" s="1209"/>
      <c r="F94" s="1209"/>
      <c r="G94" s="1209"/>
      <c r="H94" s="1209"/>
      <c r="I94" s="1209"/>
      <c r="J94" s="1220" t="str">
        <f>IF(※集計※障害学生情報入力シート!J52="","",INDEX(障害学生情報入力シート!$BD:$BD,※集計※障害学生情報入力シート!J52,1))</f>
        <v/>
      </c>
      <c r="K94" s="1220"/>
      <c r="L94" s="1220"/>
      <c r="M94" s="1220"/>
      <c r="N94" s="1220"/>
      <c r="O94" s="1220"/>
      <c r="P94" s="1220"/>
      <c r="Q94" s="1220"/>
      <c r="R94" s="1220"/>
      <c r="S94" s="1220"/>
      <c r="T94" s="1220"/>
      <c r="U94" s="1220"/>
      <c r="V94" s="1220"/>
      <c r="W94" s="1220"/>
      <c r="X94" s="1220"/>
      <c r="Y94" s="1220"/>
      <c r="Z94" s="1220"/>
      <c r="AA94" s="1220"/>
    </row>
    <row r="95" spans="1:27" s="29" customFormat="1" ht="17.25" customHeight="1" x14ac:dyDescent="0.4">
      <c r="A95" s="144">
        <v>25</v>
      </c>
      <c r="B95" s="1218" t="str">
        <f>IF(※集計※障害学生情報入力シート!J53="","",INDEX(障害学生情報入力シート!$G:$G,※集計※障害学生情報入力シート!J53,1))</f>
        <v/>
      </c>
      <c r="C95" s="1219"/>
      <c r="D95" s="146" t="str">
        <f>IF(※集計※障害学生情報入力シート!J53="","",IF(INDEX(障害学生情報入力シート!$H:$H,※集計※障害学生情報入力シート!J53,1)=0,"",INDEX(障害学生情報入力シート!$H:$H,※集計※障害学生情報入力シート!J53,1)))</f>
        <v/>
      </c>
      <c r="E95" s="1209"/>
      <c r="F95" s="1209"/>
      <c r="G95" s="1209"/>
      <c r="H95" s="1209"/>
      <c r="I95" s="1209"/>
      <c r="J95" s="1220" t="str">
        <f>IF(※集計※障害学生情報入力シート!J53="","",INDEX(障害学生情報入力シート!$BD:$BD,※集計※障害学生情報入力シート!J53,1))</f>
        <v/>
      </c>
      <c r="K95" s="1220"/>
      <c r="L95" s="1220"/>
      <c r="M95" s="1220"/>
      <c r="N95" s="1220"/>
      <c r="O95" s="1220"/>
      <c r="P95" s="1220"/>
      <c r="Q95" s="1220"/>
      <c r="R95" s="1220"/>
      <c r="S95" s="1220"/>
      <c r="T95" s="1220"/>
      <c r="U95" s="1220"/>
      <c r="V95" s="1220"/>
      <c r="W95" s="1220"/>
      <c r="X95" s="1220"/>
      <c r="Y95" s="1220"/>
      <c r="Z95" s="1220"/>
      <c r="AA95" s="1220"/>
    </row>
    <row r="96" spans="1:27" s="29" customFormat="1" ht="17.25" customHeight="1" x14ac:dyDescent="0.4">
      <c r="A96" s="144">
        <v>26</v>
      </c>
      <c r="B96" s="1218" t="str">
        <f>IF(※集計※障害学生情報入力シート!J54="","",INDEX(障害学生情報入力シート!$G:$G,※集計※障害学生情報入力シート!J54,1))</f>
        <v/>
      </c>
      <c r="C96" s="1219"/>
      <c r="D96" s="146" t="str">
        <f>IF(※集計※障害学生情報入力シート!J54="","",IF(INDEX(障害学生情報入力シート!$H:$H,※集計※障害学生情報入力シート!J54,1)=0,"",INDEX(障害学生情報入力シート!$H:$H,※集計※障害学生情報入力シート!J54,1)))</f>
        <v/>
      </c>
      <c r="E96" s="1209"/>
      <c r="F96" s="1209"/>
      <c r="G96" s="1209"/>
      <c r="H96" s="1209"/>
      <c r="I96" s="1209"/>
      <c r="J96" s="1220" t="str">
        <f>IF(※集計※障害学生情報入力シート!J54="","",INDEX(障害学生情報入力シート!$BD:$BD,※集計※障害学生情報入力シート!J54,1))</f>
        <v/>
      </c>
      <c r="K96" s="1220"/>
      <c r="L96" s="1220"/>
      <c r="M96" s="1220"/>
      <c r="N96" s="1220"/>
      <c r="O96" s="1220"/>
      <c r="P96" s="1220"/>
      <c r="Q96" s="1220"/>
      <c r="R96" s="1220"/>
      <c r="S96" s="1220"/>
      <c r="T96" s="1220"/>
      <c r="U96" s="1220"/>
      <c r="V96" s="1220"/>
      <c r="W96" s="1220"/>
      <c r="X96" s="1220"/>
      <c r="Y96" s="1220"/>
      <c r="Z96" s="1220"/>
      <c r="AA96" s="1220"/>
    </row>
    <row r="97" spans="1:27" s="29" customFormat="1" ht="17.25" customHeight="1" x14ac:dyDescent="0.4">
      <c r="A97" s="144">
        <v>27</v>
      </c>
      <c r="B97" s="1218" t="str">
        <f>IF(※集計※障害学生情報入力シート!J55="","",INDEX(障害学生情報入力シート!$G:$G,※集計※障害学生情報入力シート!J55,1))</f>
        <v/>
      </c>
      <c r="C97" s="1219"/>
      <c r="D97" s="146" t="str">
        <f>IF(※集計※障害学生情報入力シート!J55="","",IF(INDEX(障害学生情報入力シート!$H:$H,※集計※障害学生情報入力シート!J55,1)=0,"",INDEX(障害学生情報入力シート!$H:$H,※集計※障害学生情報入力シート!J55,1)))</f>
        <v/>
      </c>
      <c r="E97" s="1209"/>
      <c r="F97" s="1209"/>
      <c r="G97" s="1209"/>
      <c r="H97" s="1209"/>
      <c r="I97" s="1209"/>
      <c r="J97" s="1220" t="str">
        <f>IF(※集計※障害学生情報入力シート!J55="","",INDEX(障害学生情報入力シート!$BD:$BD,※集計※障害学生情報入力シート!J55,1))</f>
        <v/>
      </c>
      <c r="K97" s="1220"/>
      <c r="L97" s="1220"/>
      <c r="M97" s="1220"/>
      <c r="N97" s="1220"/>
      <c r="O97" s="1220"/>
      <c r="P97" s="1220"/>
      <c r="Q97" s="1220"/>
      <c r="R97" s="1220"/>
      <c r="S97" s="1220"/>
      <c r="T97" s="1220"/>
      <c r="U97" s="1220"/>
      <c r="V97" s="1220"/>
      <c r="W97" s="1220"/>
      <c r="X97" s="1220"/>
      <c r="Y97" s="1220"/>
      <c r="Z97" s="1220"/>
      <c r="AA97" s="1220"/>
    </row>
    <row r="98" spans="1:27" s="29" customFormat="1" ht="17.25" customHeight="1" x14ac:dyDescent="0.4">
      <c r="A98" s="144">
        <v>28</v>
      </c>
      <c r="B98" s="1218" t="str">
        <f>IF(※集計※障害学生情報入力シート!J56="","",INDEX(障害学生情報入力シート!$G:$G,※集計※障害学生情報入力シート!J56,1))</f>
        <v/>
      </c>
      <c r="C98" s="1219"/>
      <c r="D98" s="146" t="str">
        <f>IF(※集計※障害学生情報入力シート!J56="","",IF(INDEX(障害学生情報入力シート!$H:$H,※集計※障害学生情報入力シート!J56,1)=0,"",INDEX(障害学生情報入力シート!$H:$H,※集計※障害学生情報入力シート!J56,1)))</f>
        <v/>
      </c>
      <c r="E98" s="1209"/>
      <c r="F98" s="1209"/>
      <c r="G98" s="1209"/>
      <c r="H98" s="1209"/>
      <c r="I98" s="1209"/>
      <c r="J98" s="1220" t="str">
        <f>IF(※集計※障害学生情報入力シート!J56="","",INDEX(障害学生情報入力シート!$BD:$BD,※集計※障害学生情報入力シート!J56,1))</f>
        <v/>
      </c>
      <c r="K98" s="1220"/>
      <c r="L98" s="1220"/>
      <c r="M98" s="1220"/>
      <c r="N98" s="1220"/>
      <c r="O98" s="1220"/>
      <c r="P98" s="1220"/>
      <c r="Q98" s="1220"/>
      <c r="R98" s="1220"/>
      <c r="S98" s="1220"/>
      <c r="T98" s="1220"/>
      <c r="U98" s="1220"/>
      <c r="V98" s="1220"/>
      <c r="W98" s="1220"/>
      <c r="X98" s="1220"/>
      <c r="Y98" s="1220"/>
      <c r="Z98" s="1220"/>
      <c r="AA98" s="1220"/>
    </row>
    <row r="99" spans="1:27" s="29" customFormat="1" ht="17.25" customHeight="1" x14ac:dyDescent="0.4">
      <c r="A99" s="144">
        <v>29</v>
      </c>
      <c r="B99" s="1218" t="str">
        <f>IF(※集計※障害学生情報入力シート!J57="","",INDEX(障害学生情報入力シート!$G:$G,※集計※障害学生情報入力シート!J57,1))</f>
        <v/>
      </c>
      <c r="C99" s="1219"/>
      <c r="D99" s="146" t="str">
        <f>IF(※集計※障害学生情報入力シート!J57="","",IF(INDEX(障害学生情報入力シート!$H:$H,※集計※障害学生情報入力シート!J57,1)=0,"",INDEX(障害学生情報入力シート!$H:$H,※集計※障害学生情報入力シート!J57,1)))</f>
        <v/>
      </c>
      <c r="E99" s="1209"/>
      <c r="F99" s="1209"/>
      <c r="G99" s="1209"/>
      <c r="H99" s="1209"/>
      <c r="I99" s="1209"/>
      <c r="J99" s="1220" t="str">
        <f>IF(※集計※障害学生情報入力シート!J57="","",INDEX(障害学生情報入力シート!$BD:$BD,※集計※障害学生情報入力シート!J57,1))</f>
        <v/>
      </c>
      <c r="K99" s="1220"/>
      <c r="L99" s="1220"/>
      <c r="M99" s="1220"/>
      <c r="N99" s="1220"/>
      <c r="O99" s="1220"/>
      <c r="P99" s="1220"/>
      <c r="Q99" s="1220"/>
      <c r="R99" s="1220"/>
      <c r="S99" s="1220"/>
      <c r="T99" s="1220"/>
      <c r="U99" s="1220"/>
      <c r="V99" s="1220"/>
      <c r="W99" s="1220"/>
      <c r="X99" s="1220"/>
      <c r="Y99" s="1220"/>
      <c r="Z99" s="1220"/>
      <c r="AA99" s="1220"/>
    </row>
    <row r="100" spans="1:27" s="29" customFormat="1" ht="17.25" customHeight="1" x14ac:dyDescent="0.4">
      <c r="A100" s="144">
        <v>30</v>
      </c>
      <c r="B100" s="1218" t="str">
        <f>IF(※集計※障害学生情報入力シート!J58="","",INDEX(障害学生情報入力シート!$G:$G,※集計※障害学生情報入力シート!J58,1))</f>
        <v/>
      </c>
      <c r="C100" s="1219"/>
      <c r="D100" s="146" t="str">
        <f>IF(※集計※障害学生情報入力シート!J58="","",IF(INDEX(障害学生情報入力シート!$H:$H,※集計※障害学生情報入力シート!J58,1)=0,"",INDEX(障害学生情報入力シート!$H:$H,※集計※障害学生情報入力シート!J58,1)))</f>
        <v/>
      </c>
      <c r="E100" s="1209"/>
      <c r="F100" s="1209"/>
      <c r="G100" s="1209"/>
      <c r="H100" s="1209"/>
      <c r="I100" s="1209"/>
      <c r="J100" s="1220" t="str">
        <f>IF(※集計※障害学生情報入力シート!J58="","",INDEX(障害学生情報入力シート!$BD:$BD,※集計※障害学生情報入力シート!J58,1))</f>
        <v/>
      </c>
      <c r="K100" s="1220"/>
      <c r="L100" s="1220"/>
      <c r="M100" s="1220"/>
      <c r="N100" s="1220"/>
      <c r="O100" s="1220"/>
      <c r="P100" s="1220"/>
      <c r="Q100" s="1220"/>
      <c r="R100" s="1220"/>
      <c r="S100" s="1220"/>
      <c r="T100" s="1220"/>
      <c r="U100" s="1220"/>
      <c r="V100" s="1220"/>
      <c r="W100" s="1220"/>
      <c r="X100" s="1220"/>
      <c r="Y100" s="1220"/>
      <c r="Z100" s="1220"/>
      <c r="AA100" s="1220"/>
    </row>
    <row r="101" spans="1:27" s="29" customFormat="1" ht="17.25" customHeight="1" x14ac:dyDescent="0.4">
      <c r="A101" s="144">
        <v>31</v>
      </c>
      <c r="B101" s="1218" t="str">
        <f>IF(※集計※障害学生情報入力シート!J59="","",INDEX(障害学生情報入力シート!$G:$G,※集計※障害学生情報入力シート!J59,1))</f>
        <v/>
      </c>
      <c r="C101" s="1219"/>
      <c r="D101" s="146" t="str">
        <f>IF(※集計※障害学生情報入力シート!J59="","",IF(INDEX(障害学生情報入力シート!$H:$H,※集計※障害学生情報入力シート!J59,1)=0,"",INDEX(障害学生情報入力シート!$H:$H,※集計※障害学生情報入力シート!J59,1)))</f>
        <v/>
      </c>
      <c r="E101" s="1209"/>
      <c r="F101" s="1209"/>
      <c r="G101" s="1209"/>
      <c r="H101" s="1209"/>
      <c r="I101" s="1209"/>
      <c r="J101" s="1220" t="str">
        <f>IF(※集計※障害学生情報入力シート!J59="","",INDEX(障害学生情報入力シート!$BD:$BD,※集計※障害学生情報入力シート!J59,1))</f>
        <v/>
      </c>
      <c r="K101" s="1220"/>
      <c r="L101" s="1220"/>
      <c r="M101" s="1220"/>
      <c r="N101" s="1220"/>
      <c r="O101" s="1220"/>
      <c r="P101" s="1220"/>
      <c r="Q101" s="1220"/>
      <c r="R101" s="1220"/>
      <c r="S101" s="1220"/>
      <c r="T101" s="1220"/>
      <c r="U101" s="1220"/>
      <c r="V101" s="1220"/>
      <c r="W101" s="1220"/>
      <c r="X101" s="1220"/>
      <c r="Y101" s="1220"/>
      <c r="Z101" s="1220"/>
      <c r="AA101" s="1220"/>
    </row>
    <row r="102" spans="1:27" s="29" customFormat="1" ht="17.25" customHeight="1" x14ac:dyDescent="0.4">
      <c r="A102" s="144">
        <v>32</v>
      </c>
      <c r="B102" s="1218" t="str">
        <f>IF(※集計※障害学生情報入力シート!J60="","",INDEX(障害学生情報入力シート!$G:$G,※集計※障害学生情報入力シート!J60,1))</f>
        <v/>
      </c>
      <c r="C102" s="1219"/>
      <c r="D102" s="146" t="str">
        <f>IF(※集計※障害学生情報入力シート!J60="","",IF(INDEX(障害学生情報入力シート!$H:$H,※集計※障害学生情報入力シート!J60,1)=0,"",INDEX(障害学生情報入力シート!$H:$H,※集計※障害学生情報入力シート!J60,1)))</f>
        <v/>
      </c>
      <c r="E102" s="1209"/>
      <c r="F102" s="1209"/>
      <c r="G102" s="1209"/>
      <c r="H102" s="1209"/>
      <c r="I102" s="1209"/>
      <c r="J102" s="1220" t="str">
        <f>IF(※集計※障害学生情報入力シート!J60="","",INDEX(障害学生情報入力シート!$BD:$BD,※集計※障害学生情報入力シート!J60,1))</f>
        <v/>
      </c>
      <c r="K102" s="1220"/>
      <c r="L102" s="1220"/>
      <c r="M102" s="1220"/>
      <c r="N102" s="1220"/>
      <c r="O102" s="1220"/>
      <c r="P102" s="1220"/>
      <c r="Q102" s="1220"/>
      <c r="R102" s="1220"/>
      <c r="S102" s="1220"/>
      <c r="T102" s="1220"/>
      <c r="U102" s="1220"/>
      <c r="V102" s="1220"/>
      <c r="W102" s="1220"/>
      <c r="X102" s="1220"/>
      <c r="Y102" s="1220"/>
      <c r="Z102" s="1220"/>
      <c r="AA102" s="1220"/>
    </row>
    <row r="103" spans="1:27" s="29" customFormat="1" ht="17.25" customHeight="1" x14ac:dyDescent="0.4">
      <c r="A103" s="144">
        <v>33</v>
      </c>
      <c r="B103" s="1218" t="str">
        <f>IF(※集計※障害学生情報入力シート!J61="","",INDEX(障害学生情報入力シート!$G:$G,※集計※障害学生情報入力シート!J61,1))</f>
        <v/>
      </c>
      <c r="C103" s="1219"/>
      <c r="D103" s="146" t="str">
        <f>IF(※集計※障害学生情報入力シート!J61="","",IF(INDEX(障害学生情報入力シート!$H:$H,※集計※障害学生情報入力シート!J61,1)=0,"",INDEX(障害学生情報入力シート!$H:$H,※集計※障害学生情報入力シート!J61,1)))</f>
        <v/>
      </c>
      <c r="E103" s="1209"/>
      <c r="F103" s="1209"/>
      <c r="G103" s="1209"/>
      <c r="H103" s="1209"/>
      <c r="I103" s="1209"/>
      <c r="J103" s="1220" t="str">
        <f>IF(※集計※障害学生情報入力シート!J61="","",INDEX(障害学生情報入力シート!$BD:$BD,※集計※障害学生情報入力シート!J61,1))</f>
        <v/>
      </c>
      <c r="K103" s="1220"/>
      <c r="L103" s="1220"/>
      <c r="M103" s="1220"/>
      <c r="N103" s="1220"/>
      <c r="O103" s="1220"/>
      <c r="P103" s="1220"/>
      <c r="Q103" s="1220"/>
      <c r="R103" s="1220"/>
      <c r="S103" s="1220"/>
      <c r="T103" s="1220"/>
      <c r="U103" s="1220"/>
      <c r="V103" s="1220"/>
      <c r="W103" s="1220"/>
      <c r="X103" s="1220"/>
      <c r="Y103" s="1220"/>
      <c r="Z103" s="1220"/>
      <c r="AA103" s="1220"/>
    </row>
    <row r="104" spans="1:27" s="29" customFormat="1" ht="17.25" customHeight="1" x14ac:dyDescent="0.4">
      <c r="A104" s="144">
        <v>34</v>
      </c>
      <c r="B104" s="1218" t="str">
        <f>IF(※集計※障害学生情報入力シート!J62="","",INDEX(障害学生情報入力シート!$G:$G,※集計※障害学生情報入力シート!J62,1))</f>
        <v/>
      </c>
      <c r="C104" s="1219"/>
      <c r="D104" s="146" t="str">
        <f>IF(※集計※障害学生情報入力シート!J62="","",IF(INDEX(障害学生情報入力シート!$H:$H,※集計※障害学生情報入力シート!J62,1)=0,"",INDEX(障害学生情報入力シート!$H:$H,※集計※障害学生情報入力シート!J62,1)))</f>
        <v/>
      </c>
      <c r="E104" s="1209"/>
      <c r="F104" s="1209"/>
      <c r="G104" s="1209"/>
      <c r="H104" s="1209"/>
      <c r="I104" s="1209"/>
      <c r="J104" s="1220" t="str">
        <f>IF(※集計※障害学生情報入力シート!J62="","",INDEX(障害学生情報入力シート!$BD:$BD,※集計※障害学生情報入力シート!J62,1))</f>
        <v/>
      </c>
      <c r="K104" s="1220"/>
      <c r="L104" s="1220"/>
      <c r="M104" s="1220"/>
      <c r="N104" s="1220"/>
      <c r="O104" s="1220"/>
      <c r="P104" s="1220"/>
      <c r="Q104" s="1220"/>
      <c r="R104" s="1220"/>
      <c r="S104" s="1220"/>
      <c r="T104" s="1220"/>
      <c r="U104" s="1220"/>
      <c r="V104" s="1220"/>
      <c r="W104" s="1220"/>
      <c r="X104" s="1220"/>
      <c r="Y104" s="1220"/>
      <c r="Z104" s="1220"/>
      <c r="AA104" s="1220"/>
    </row>
    <row r="105" spans="1:27" s="29" customFormat="1" ht="17.25" customHeight="1" x14ac:dyDescent="0.4">
      <c r="A105" s="144">
        <v>35</v>
      </c>
      <c r="B105" s="1218" t="str">
        <f>IF(※集計※障害学生情報入力シート!J63="","",INDEX(障害学生情報入力シート!$G:$G,※集計※障害学生情報入力シート!J63,1))</f>
        <v/>
      </c>
      <c r="C105" s="1219"/>
      <c r="D105" s="146" t="str">
        <f>IF(※集計※障害学生情報入力シート!J63="","",IF(INDEX(障害学生情報入力シート!$H:$H,※集計※障害学生情報入力シート!J63,1)=0,"",INDEX(障害学生情報入力シート!$H:$H,※集計※障害学生情報入力シート!J63,1)))</f>
        <v/>
      </c>
      <c r="E105" s="1209"/>
      <c r="F105" s="1209"/>
      <c r="G105" s="1209"/>
      <c r="H105" s="1209"/>
      <c r="I105" s="1209"/>
      <c r="J105" s="1220" t="str">
        <f>IF(※集計※障害学生情報入力シート!J63="","",INDEX(障害学生情報入力シート!$BD:$BD,※集計※障害学生情報入力シート!J63,1))</f>
        <v/>
      </c>
      <c r="K105" s="1220"/>
      <c r="L105" s="1220"/>
      <c r="M105" s="1220"/>
      <c r="N105" s="1220"/>
      <c r="O105" s="1220"/>
      <c r="P105" s="1220"/>
      <c r="Q105" s="1220"/>
      <c r="R105" s="1220"/>
      <c r="S105" s="1220"/>
      <c r="T105" s="1220"/>
      <c r="U105" s="1220"/>
      <c r="V105" s="1220"/>
      <c r="W105" s="1220"/>
      <c r="X105" s="1220"/>
      <c r="Y105" s="1220"/>
      <c r="Z105" s="1220"/>
      <c r="AA105" s="1220"/>
    </row>
    <row r="106" spans="1:27" s="29" customFormat="1" ht="17.25" customHeight="1" x14ac:dyDescent="0.4">
      <c r="A106" s="144">
        <v>36</v>
      </c>
      <c r="B106" s="1218" t="str">
        <f>IF(※集計※障害学生情報入力シート!J64="","",INDEX(障害学生情報入力シート!$G:$G,※集計※障害学生情報入力シート!J64,1))</f>
        <v/>
      </c>
      <c r="C106" s="1219"/>
      <c r="D106" s="146" t="str">
        <f>IF(※集計※障害学生情報入力シート!J64="","",IF(INDEX(障害学生情報入力シート!$H:$H,※集計※障害学生情報入力シート!J64,1)=0,"",INDEX(障害学生情報入力シート!$H:$H,※集計※障害学生情報入力シート!J64,1)))</f>
        <v/>
      </c>
      <c r="E106" s="1209"/>
      <c r="F106" s="1209"/>
      <c r="G106" s="1209"/>
      <c r="H106" s="1209"/>
      <c r="I106" s="1209"/>
      <c r="J106" s="1220" t="str">
        <f>IF(※集計※障害学生情報入力シート!J64="","",INDEX(障害学生情報入力シート!$BD:$BD,※集計※障害学生情報入力シート!J64,1))</f>
        <v/>
      </c>
      <c r="K106" s="1220"/>
      <c r="L106" s="1220"/>
      <c r="M106" s="1220"/>
      <c r="N106" s="1220"/>
      <c r="O106" s="1220"/>
      <c r="P106" s="1220"/>
      <c r="Q106" s="1220"/>
      <c r="R106" s="1220"/>
      <c r="S106" s="1220"/>
      <c r="T106" s="1220"/>
      <c r="U106" s="1220"/>
      <c r="V106" s="1220"/>
      <c r="W106" s="1220"/>
      <c r="X106" s="1220"/>
      <c r="Y106" s="1220"/>
      <c r="Z106" s="1220"/>
      <c r="AA106" s="1220"/>
    </row>
    <row r="107" spans="1:27" s="29" customFormat="1" ht="17.25" customHeight="1" x14ac:dyDescent="0.4">
      <c r="A107" s="144">
        <v>37</v>
      </c>
      <c r="B107" s="1218" t="str">
        <f>IF(※集計※障害学生情報入力シート!J65="","",INDEX(障害学生情報入力シート!$G:$G,※集計※障害学生情報入力シート!J65,1))</f>
        <v/>
      </c>
      <c r="C107" s="1219"/>
      <c r="D107" s="146" t="str">
        <f>IF(※集計※障害学生情報入力シート!J65="","",IF(INDEX(障害学生情報入力シート!$H:$H,※集計※障害学生情報入力シート!J65,1)=0,"",INDEX(障害学生情報入力シート!$H:$H,※集計※障害学生情報入力シート!J65,1)))</f>
        <v/>
      </c>
      <c r="E107" s="1209"/>
      <c r="F107" s="1209"/>
      <c r="G107" s="1209"/>
      <c r="H107" s="1209"/>
      <c r="I107" s="1209"/>
      <c r="J107" s="1220" t="str">
        <f>IF(※集計※障害学生情報入力シート!J65="","",INDEX(障害学生情報入力シート!$BD:$BD,※集計※障害学生情報入力シート!J65,1))</f>
        <v/>
      </c>
      <c r="K107" s="1220"/>
      <c r="L107" s="1220"/>
      <c r="M107" s="1220"/>
      <c r="N107" s="1220"/>
      <c r="O107" s="1220"/>
      <c r="P107" s="1220"/>
      <c r="Q107" s="1220"/>
      <c r="R107" s="1220"/>
      <c r="S107" s="1220"/>
      <c r="T107" s="1220"/>
      <c r="U107" s="1220"/>
      <c r="V107" s="1220"/>
      <c r="W107" s="1220"/>
      <c r="X107" s="1220"/>
      <c r="Y107" s="1220"/>
      <c r="Z107" s="1220"/>
      <c r="AA107" s="1220"/>
    </row>
    <row r="108" spans="1:27" s="29" customFormat="1" ht="17.25" customHeight="1" x14ac:dyDescent="0.4">
      <c r="A108" s="144">
        <v>38</v>
      </c>
      <c r="B108" s="1218" t="str">
        <f>IF(※集計※障害学生情報入力シート!J66="","",INDEX(障害学生情報入力シート!$G:$G,※集計※障害学生情報入力シート!J66,1))</f>
        <v/>
      </c>
      <c r="C108" s="1219"/>
      <c r="D108" s="146" t="str">
        <f>IF(※集計※障害学生情報入力シート!J66="","",IF(INDEX(障害学生情報入力シート!$H:$H,※集計※障害学生情報入力シート!J66,1)=0,"",INDEX(障害学生情報入力シート!$H:$H,※集計※障害学生情報入力シート!J66,1)))</f>
        <v/>
      </c>
      <c r="E108" s="1209"/>
      <c r="F108" s="1209"/>
      <c r="G108" s="1209"/>
      <c r="H108" s="1209"/>
      <c r="I108" s="1209"/>
      <c r="J108" s="1220" t="str">
        <f>IF(※集計※障害学生情報入力シート!J66="","",INDEX(障害学生情報入力シート!$BD:$BD,※集計※障害学生情報入力シート!J66,1))</f>
        <v/>
      </c>
      <c r="K108" s="1220"/>
      <c r="L108" s="1220"/>
      <c r="M108" s="1220"/>
      <c r="N108" s="1220"/>
      <c r="O108" s="1220"/>
      <c r="P108" s="1220"/>
      <c r="Q108" s="1220"/>
      <c r="R108" s="1220"/>
      <c r="S108" s="1220"/>
      <c r="T108" s="1220"/>
      <c r="U108" s="1220"/>
      <c r="V108" s="1220"/>
      <c r="W108" s="1220"/>
      <c r="X108" s="1220"/>
      <c r="Y108" s="1220"/>
      <c r="Z108" s="1220"/>
      <c r="AA108" s="1220"/>
    </row>
    <row r="109" spans="1:27" s="29" customFormat="1" ht="17.25" customHeight="1" x14ac:dyDescent="0.4">
      <c r="A109" s="144">
        <v>39</v>
      </c>
      <c r="B109" s="1218" t="str">
        <f>IF(※集計※障害学生情報入力シート!J67="","",INDEX(障害学生情報入力シート!$G:$G,※集計※障害学生情報入力シート!J67,1))</f>
        <v/>
      </c>
      <c r="C109" s="1219"/>
      <c r="D109" s="146" t="str">
        <f>IF(※集計※障害学生情報入力シート!J67="","",IF(INDEX(障害学生情報入力シート!$H:$H,※集計※障害学生情報入力シート!J67,1)=0,"",INDEX(障害学生情報入力シート!$H:$H,※集計※障害学生情報入力シート!J67,1)))</f>
        <v/>
      </c>
      <c r="E109" s="1209"/>
      <c r="F109" s="1209"/>
      <c r="G109" s="1209"/>
      <c r="H109" s="1209"/>
      <c r="I109" s="1209"/>
      <c r="J109" s="1220" t="str">
        <f>IF(※集計※障害学生情報入力シート!J67="","",INDEX(障害学生情報入力シート!$BD:$BD,※集計※障害学生情報入力シート!J67,1))</f>
        <v/>
      </c>
      <c r="K109" s="1220"/>
      <c r="L109" s="1220"/>
      <c r="M109" s="1220"/>
      <c r="N109" s="1220"/>
      <c r="O109" s="1220"/>
      <c r="P109" s="1220"/>
      <c r="Q109" s="1220"/>
      <c r="R109" s="1220"/>
      <c r="S109" s="1220"/>
      <c r="T109" s="1220"/>
      <c r="U109" s="1220"/>
      <c r="V109" s="1220"/>
      <c r="W109" s="1220"/>
      <c r="X109" s="1220"/>
      <c r="Y109" s="1220"/>
      <c r="Z109" s="1220"/>
      <c r="AA109" s="1220"/>
    </row>
    <row r="110" spans="1:27" s="29" customFormat="1" ht="17.25" customHeight="1" x14ac:dyDescent="0.4">
      <c r="A110" s="144">
        <v>40</v>
      </c>
      <c r="B110" s="1218" t="str">
        <f>IF(※集計※障害学生情報入力シート!J68="","",INDEX(障害学生情報入力シート!$G:$G,※集計※障害学生情報入力シート!J68,1))</f>
        <v/>
      </c>
      <c r="C110" s="1219"/>
      <c r="D110" s="146" t="str">
        <f>IF(※集計※障害学生情報入力シート!J68="","",IF(INDEX(障害学生情報入力シート!$H:$H,※集計※障害学生情報入力シート!J68,1)=0,"",INDEX(障害学生情報入力シート!$H:$H,※集計※障害学生情報入力シート!J68,1)))</f>
        <v/>
      </c>
      <c r="E110" s="1209"/>
      <c r="F110" s="1209"/>
      <c r="G110" s="1209"/>
      <c r="H110" s="1209"/>
      <c r="I110" s="1209"/>
      <c r="J110" s="1220" t="str">
        <f>IF(※集計※障害学生情報入力シート!J68="","",INDEX(障害学生情報入力シート!$BD:$BD,※集計※障害学生情報入力シート!J68,1))</f>
        <v/>
      </c>
      <c r="K110" s="1220"/>
      <c r="L110" s="1220"/>
      <c r="M110" s="1220"/>
      <c r="N110" s="1220"/>
      <c r="O110" s="1220"/>
      <c r="P110" s="1220"/>
      <c r="Q110" s="1220"/>
      <c r="R110" s="1220"/>
      <c r="S110" s="1220"/>
      <c r="T110" s="1220"/>
      <c r="U110" s="1220"/>
      <c r="V110" s="1220"/>
      <c r="W110" s="1220"/>
      <c r="X110" s="1220"/>
      <c r="Y110" s="1220"/>
      <c r="Z110" s="1220"/>
      <c r="AA110" s="1220"/>
    </row>
    <row r="111" spans="1:27" s="29" customFormat="1" ht="17.25" customHeight="1" x14ac:dyDescent="0.4">
      <c r="A111" s="144">
        <v>41</v>
      </c>
      <c r="B111" s="1218" t="str">
        <f>IF(※集計※障害学生情報入力シート!J69="","",INDEX(障害学生情報入力シート!$G:$G,※集計※障害学生情報入力シート!J69,1))</f>
        <v/>
      </c>
      <c r="C111" s="1219"/>
      <c r="D111" s="146" t="str">
        <f>IF(※集計※障害学生情報入力シート!J69="","",IF(INDEX(障害学生情報入力シート!$H:$H,※集計※障害学生情報入力シート!J69,1)=0,"",INDEX(障害学生情報入力シート!$H:$H,※集計※障害学生情報入力シート!J69,1)))</f>
        <v/>
      </c>
      <c r="E111" s="1209"/>
      <c r="F111" s="1209"/>
      <c r="G111" s="1209"/>
      <c r="H111" s="1209"/>
      <c r="I111" s="1209"/>
      <c r="J111" s="1220" t="str">
        <f>IF(※集計※障害学生情報入力シート!J69="","",INDEX(障害学生情報入力シート!$BD:$BD,※集計※障害学生情報入力シート!J69,1))</f>
        <v/>
      </c>
      <c r="K111" s="1220"/>
      <c r="L111" s="1220"/>
      <c r="M111" s="1220"/>
      <c r="N111" s="1220"/>
      <c r="O111" s="1220"/>
      <c r="P111" s="1220"/>
      <c r="Q111" s="1220"/>
      <c r="R111" s="1220"/>
      <c r="S111" s="1220"/>
      <c r="T111" s="1220"/>
      <c r="U111" s="1220"/>
      <c r="V111" s="1220"/>
      <c r="W111" s="1220"/>
      <c r="X111" s="1220"/>
      <c r="Y111" s="1220"/>
      <c r="Z111" s="1220"/>
      <c r="AA111" s="1220"/>
    </row>
    <row r="112" spans="1:27" s="29" customFormat="1" ht="17.25" customHeight="1" x14ac:dyDescent="0.4">
      <c r="A112" s="144">
        <v>42</v>
      </c>
      <c r="B112" s="1218" t="str">
        <f>IF(※集計※障害学生情報入力シート!J70="","",INDEX(障害学生情報入力シート!$G:$G,※集計※障害学生情報入力シート!J70,1))</f>
        <v/>
      </c>
      <c r="C112" s="1219"/>
      <c r="D112" s="146" t="str">
        <f>IF(※集計※障害学生情報入力シート!J70="","",IF(INDEX(障害学生情報入力シート!$H:$H,※集計※障害学生情報入力シート!J70,1)=0,"",INDEX(障害学生情報入力シート!$H:$H,※集計※障害学生情報入力シート!J70,1)))</f>
        <v/>
      </c>
      <c r="E112" s="1209"/>
      <c r="F112" s="1209"/>
      <c r="G112" s="1209"/>
      <c r="H112" s="1209"/>
      <c r="I112" s="1209"/>
      <c r="J112" s="1220" t="str">
        <f>IF(※集計※障害学生情報入力シート!J70="","",INDEX(障害学生情報入力シート!$BD:$BD,※集計※障害学生情報入力シート!J70,1))</f>
        <v/>
      </c>
      <c r="K112" s="1220"/>
      <c r="L112" s="1220"/>
      <c r="M112" s="1220"/>
      <c r="N112" s="1220"/>
      <c r="O112" s="1220"/>
      <c r="P112" s="1220"/>
      <c r="Q112" s="1220"/>
      <c r="R112" s="1220"/>
      <c r="S112" s="1220"/>
      <c r="T112" s="1220"/>
      <c r="U112" s="1220"/>
      <c r="V112" s="1220"/>
      <c r="W112" s="1220"/>
      <c r="X112" s="1220"/>
      <c r="Y112" s="1220"/>
      <c r="Z112" s="1220"/>
      <c r="AA112" s="1220"/>
    </row>
    <row r="113" spans="1:27" s="29" customFormat="1" ht="17.25" customHeight="1" x14ac:dyDescent="0.4">
      <c r="A113" s="144">
        <v>43</v>
      </c>
      <c r="B113" s="1218" t="str">
        <f>IF(※集計※障害学生情報入力シート!J71="","",INDEX(障害学生情報入力シート!$G:$G,※集計※障害学生情報入力シート!J71,1))</f>
        <v/>
      </c>
      <c r="C113" s="1219"/>
      <c r="D113" s="146" t="str">
        <f>IF(※集計※障害学生情報入力シート!J71="","",IF(INDEX(障害学生情報入力シート!$H:$H,※集計※障害学生情報入力シート!J71,1)=0,"",INDEX(障害学生情報入力シート!$H:$H,※集計※障害学生情報入力シート!J71,1)))</f>
        <v/>
      </c>
      <c r="E113" s="1209"/>
      <c r="F113" s="1209"/>
      <c r="G113" s="1209"/>
      <c r="H113" s="1209"/>
      <c r="I113" s="1209"/>
      <c r="J113" s="1220" t="str">
        <f>IF(※集計※障害学生情報入力シート!J71="","",INDEX(障害学生情報入力シート!$BD:$BD,※集計※障害学生情報入力シート!J71,1))</f>
        <v/>
      </c>
      <c r="K113" s="1220"/>
      <c r="L113" s="1220"/>
      <c r="M113" s="1220"/>
      <c r="N113" s="1220"/>
      <c r="O113" s="1220"/>
      <c r="P113" s="1220"/>
      <c r="Q113" s="1220"/>
      <c r="R113" s="1220"/>
      <c r="S113" s="1220"/>
      <c r="T113" s="1220"/>
      <c r="U113" s="1220"/>
      <c r="V113" s="1220"/>
      <c r="W113" s="1220"/>
      <c r="X113" s="1220"/>
      <c r="Y113" s="1220"/>
      <c r="Z113" s="1220"/>
      <c r="AA113" s="1220"/>
    </row>
    <row r="114" spans="1:27" s="29" customFormat="1" ht="17.25" customHeight="1" x14ac:dyDescent="0.4">
      <c r="A114" s="144">
        <v>44</v>
      </c>
      <c r="B114" s="1218" t="str">
        <f>IF(※集計※障害学生情報入力シート!J72="","",INDEX(障害学生情報入力シート!$G:$G,※集計※障害学生情報入力シート!J72,1))</f>
        <v/>
      </c>
      <c r="C114" s="1219"/>
      <c r="D114" s="146" t="str">
        <f>IF(※集計※障害学生情報入力シート!J72="","",IF(INDEX(障害学生情報入力シート!$H:$H,※集計※障害学生情報入力シート!J72,1)=0,"",INDEX(障害学生情報入力シート!$H:$H,※集計※障害学生情報入力シート!J72,1)))</f>
        <v/>
      </c>
      <c r="E114" s="1209"/>
      <c r="F114" s="1209"/>
      <c r="G114" s="1209"/>
      <c r="H114" s="1209"/>
      <c r="I114" s="1209"/>
      <c r="J114" s="1220" t="str">
        <f>IF(※集計※障害学生情報入力シート!J72="","",INDEX(障害学生情報入力シート!$BD:$BD,※集計※障害学生情報入力シート!J72,1))</f>
        <v/>
      </c>
      <c r="K114" s="1220"/>
      <c r="L114" s="1220"/>
      <c r="M114" s="1220"/>
      <c r="N114" s="1220"/>
      <c r="O114" s="1220"/>
      <c r="P114" s="1220"/>
      <c r="Q114" s="1220"/>
      <c r="R114" s="1220"/>
      <c r="S114" s="1220"/>
      <c r="T114" s="1220"/>
      <c r="U114" s="1220"/>
      <c r="V114" s="1220"/>
      <c r="W114" s="1220"/>
      <c r="X114" s="1220"/>
      <c r="Y114" s="1220"/>
      <c r="Z114" s="1220"/>
      <c r="AA114" s="1220"/>
    </row>
    <row r="115" spans="1:27" s="29" customFormat="1" ht="17.25" customHeight="1" x14ac:dyDescent="0.4">
      <c r="A115" s="144">
        <v>45</v>
      </c>
      <c r="B115" s="1218" t="str">
        <f>IF(※集計※障害学生情報入力シート!J73="","",INDEX(障害学生情報入力シート!$G:$G,※集計※障害学生情報入力シート!J73,1))</f>
        <v/>
      </c>
      <c r="C115" s="1219"/>
      <c r="D115" s="146" t="str">
        <f>IF(※集計※障害学生情報入力シート!J73="","",IF(INDEX(障害学生情報入力シート!$H:$H,※集計※障害学生情報入力シート!J73,1)=0,"",INDEX(障害学生情報入力シート!$H:$H,※集計※障害学生情報入力シート!J73,1)))</f>
        <v/>
      </c>
      <c r="E115" s="1209"/>
      <c r="F115" s="1209"/>
      <c r="G115" s="1209"/>
      <c r="H115" s="1209"/>
      <c r="I115" s="1209"/>
      <c r="J115" s="1220" t="str">
        <f>IF(※集計※障害学生情報入力シート!J73="","",INDEX(障害学生情報入力シート!$BD:$BD,※集計※障害学生情報入力シート!J73,1))</f>
        <v/>
      </c>
      <c r="K115" s="1220"/>
      <c r="L115" s="1220"/>
      <c r="M115" s="1220"/>
      <c r="N115" s="1220"/>
      <c r="O115" s="1220"/>
      <c r="P115" s="1220"/>
      <c r="Q115" s="1220"/>
      <c r="R115" s="1220"/>
      <c r="S115" s="1220"/>
      <c r="T115" s="1220"/>
      <c r="U115" s="1220"/>
      <c r="V115" s="1220"/>
      <c r="W115" s="1220"/>
      <c r="X115" s="1220"/>
      <c r="Y115" s="1220"/>
      <c r="Z115" s="1220"/>
      <c r="AA115" s="1220"/>
    </row>
    <row r="116" spans="1:27" s="29" customFormat="1" ht="17.25" customHeight="1" x14ac:dyDescent="0.4">
      <c r="A116" s="144">
        <v>46</v>
      </c>
      <c r="B116" s="1218" t="str">
        <f>IF(※集計※障害学生情報入力シート!J74="","",INDEX(障害学生情報入力シート!$G:$G,※集計※障害学生情報入力シート!J74,1))</f>
        <v/>
      </c>
      <c r="C116" s="1219"/>
      <c r="D116" s="146" t="str">
        <f>IF(※集計※障害学生情報入力シート!J74="","",IF(INDEX(障害学生情報入力シート!$H:$H,※集計※障害学生情報入力シート!J74,1)=0,"",INDEX(障害学生情報入力シート!$H:$H,※集計※障害学生情報入力シート!J74,1)))</f>
        <v/>
      </c>
      <c r="E116" s="1209"/>
      <c r="F116" s="1209"/>
      <c r="G116" s="1209"/>
      <c r="H116" s="1209"/>
      <c r="I116" s="1209"/>
      <c r="J116" s="1220" t="str">
        <f>IF(※集計※障害学生情報入力シート!J74="","",INDEX(障害学生情報入力シート!$BD:$BD,※集計※障害学生情報入力シート!J74,1))</f>
        <v/>
      </c>
      <c r="K116" s="1220"/>
      <c r="L116" s="1220"/>
      <c r="M116" s="1220"/>
      <c r="N116" s="1220"/>
      <c r="O116" s="1220"/>
      <c r="P116" s="1220"/>
      <c r="Q116" s="1220"/>
      <c r="R116" s="1220"/>
      <c r="S116" s="1220"/>
      <c r="T116" s="1220"/>
      <c r="U116" s="1220"/>
      <c r="V116" s="1220"/>
      <c r="W116" s="1220"/>
      <c r="X116" s="1220"/>
      <c r="Y116" s="1220"/>
      <c r="Z116" s="1220"/>
      <c r="AA116" s="1220"/>
    </row>
    <row r="117" spans="1:27" s="29" customFormat="1" ht="17.25" customHeight="1" x14ac:dyDescent="0.4">
      <c r="A117" s="144">
        <v>47</v>
      </c>
      <c r="B117" s="1218" t="str">
        <f>IF(※集計※障害学生情報入力シート!J75="","",INDEX(障害学生情報入力シート!$G:$G,※集計※障害学生情報入力シート!J75,1))</f>
        <v/>
      </c>
      <c r="C117" s="1219"/>
      <c r="D117" s="146" t="str">
        <f>IF(※集計※障害学生情報入力シート!J75="","",IF(INDEX(障害学生情報入力シート!$H:$H,※集計※障害学生情報入力シート!J75,1)=0,"",INDEX(障害学生情報入力シート!$H:$H,※集計※障害学生情報入力シート!J75,1)))</f>
        <v/>
      </c>
      <c r="E117" s="1209"/>
      <c r="F117" s="1209"/>
      <c r="G117" s="1209"/>
      <c r="H117" s="1209"/>
      <c r="I117" s="1209"/>
      <c r="J117" s="1220" t="str">
        <f>IF(※集計※障害学生情報入力シート!J75="","",INDEX(障害学生情報入力シート!$BD:$BD,※集計※障害学生情報入力シート!J75,1))</f>
        <v/>
      </c>
      <c r="K117" s="1220"/>
      <c r="L117" s="1220"/>
      <c r="M117" s="1220"/>
      <c r="N117" s="1220"/>
      <c r="O117" s="1220"/>
      <c r="P117" s="1220"/>
      <c r="Q117" s="1220"/>
      <c r="R117" s="1220"/>
      <c r="S117" s="1220"/>
      <c r="T117" s="1220"/>
      <c r="U117" s="1220"/>
      <c r="V117" s="1220"/>
      <c r="W117" s="1220"/>
      <c r="X117" s="1220"/>
      <c r="Y117" s="1220"/>
      <c r="Z117" s="1220"/>
      <c r="AA117" s="1220"/>
    </row>
    <row r="118" spans="1:27" s="29" customFormat="1" ht="17.25" customHeight="1" x14ac:dyDescent="0.4">
      <c r="A118" s="144">
        <v>48</v>
      </c>
      <c r="B118" s="1218" t="str">
        <f>IF(※集計※障害学生情報入力シート!J76="","",INDEX(障害学生情報入力シート!$G:$G,※集計※障害学生情報入力シート!J76,1))</f>
        <v/>
      </c>
      <c r="C118" s="1219"/>
      <c r="D118" s="146" t="str">
        <f>IF(※集計※障害学生情報入力シート!J76="","",IF(INDEX(障害学生情報入力シート!$H:$H,※集計※障害学生情報入力シート!J76,1)=0,"",INDEX(障害学生情報入力シート!$H:$H,※集計※障害学生情報入力シート!J76,1)))</f>
        <v/>
      </c>
      <c r="E118" s="1209"/>
      <c r="F118" s="1209"/>
      <c r="G118" s="1209"/>
      <c r="H118" s="1209"/>
      <c r="I118" s="1209"/>
      <c r="J118" s="1220" t="str">
        <f>IF(※集計※障害学生情報入力シート!J76="","",INDEX(障害学生情報入力シート!$BD:$BD,※集計※障害学生情報入力シート!J76,1))</f>
        <v/>
      </c>
      <c r="K118" s="1220"/>
      <c r="L118" s="1220"/>
      <c r="M118" s="1220"/>
      <c r="N118" s="1220"/>
      <c r="O118" s="1220"/>
      <c r="P118" s="1220"/>
      <c r="Q118" s="1220"/>
      <c r="R118" s="1220"/>
      <c r="S118" s="1220"/>
      <c r="T118" s="1220"/>
      <c r="U118" s="1220"/>
      <c r="V118" s="1220"/>
      <c r="W118" s="1220"/>
      <c r="X118" s="1220"/>
      <c r="Y118" s="1220"/>
      <c r="Z118" s="1220"/>
      <c r="AA118" s="1220"/>
    </row>
    <row r="119" spans="1:27" s="29" customFormat="1" ht="17.25" customHeight="1" x14ac:dyDescent="0.4">
      <c r="A119" s="144">
        <v>49</v>
      </c>
      <c r="B119" s="1218" t="str">
        <f>IF(※集計※障害学生情報入力シート!J77="","",INDEX(障害学生情報入力シート!$G:$G,※集計※障害学生情報入力シート!J77,1))</f>
        <v/>
      </c>
      <c r="C119" s="1219"/>
      <c r="D119" s="146" t="str">
        <f>IF(※集計※障害学生情報入力シート!J77="","",IF(INDEX(障害学生情報入力シート!$H:$H,※集計※障害学生情報入力シート!J77,1)=0,"",INDEX(障害学生情報入力シート!$H:$H,※集計※障害学生情報入力シート!J77,1)))</f>
        <v/>
      </c>
      <c r="E119" s="1209"/>
      <c r="F119" s="1209"/>
      <c r="G119" s="1209"/>
      <c r="H119" s="1209"/>
      <c r="I119" s="1209"/>
      <c r="J119" s="1220" t="str">
        <f>IF(※集計※障害学生情報入力シート!J77="","",INDEX(障害学生情報入力シート!$BD:$BD,※集計※障害学生情報入力シート!J77,1))</f>
        <v/>
      </c>
      <c r="K119" s="1220"/>
      <c r="L119" s="1220"/>
      <c r="M119" s="1220"/>
      <c r="N119" s="1220"/>
      <c r="O119" s="1220"/>
      <c r="P119" s="1220"/>
      <c r="Q119" s="1220"/>
      <c r="R119" s="1220"/>
      <c r="S119" s="1220"/>
      <c r="T119" s="1220"/>
      <c r="U119" s="1220"/>
      <c r="V119" s="1220"/>
      <c r="W119" s="1220"/>
      <c r="X119" s="1220"/>
      <c r="Y119" s="1220"/>
      <c r="Z119" s="1220"/>
      <c r="AA119" s="1220"/>
    </row>
    <row r="120" spans="1:27" s="29" customFormat="1" ht="17.25" customHeight="1" thickBot="1" x14ac:dyDescent="0.45">
      <c r="A120" s="147">
        <v>50</v>
      </c>
      <c r="B120" s="1207" t="str">
        <f>IF(※集計※障害学生情報入力シート!J78="","",INDEX(障害学生情報入力シート!$G:$G,※集計※障害学生情報入力シート!J78,1))</f>
        <v/>
      </c>
      <c r="C120" s="1208"/>
      <c r="D120" s="148" t="str">
        <f>IF(※集計※障害学生情報入力シート!J78="","",IF(INDEX(障害学生情報入力シート!$H:$H,※集計※障害学生情報入力シート!J78,1)=0,"",INDEX(障害学生情報入力シート!$H:$H,※集計※障害学生情報入力シート!J78,1)))</f>
        <v/>
      </c>
      <c r="E120" s="1209"/>
      <c r="F120" s="1209"/>
      <c r="G120" s="1209"/>
      <c r="H120" s="1209"/>
      <c r="I120" s="1209"/>
      <c r="J120" s="1210" t="str">
        <f>IF(※集計※障害学生情報入力シート!J78="","",INDEX(障害学生情報入力シート!$BD:$BD,※集計※障害学生情報入力シート!J78,1))</f>
        <v/>
      </c>
      <c r="K120" s="1210"/>
      <c r="L120" s="1210"/>
      <c r="M120" s="1210"/>
      <c r="N120" s="1210"/>
      <c r="O120" s="1210"/>
      <c r="P120" s="1210"/>
      <c r="Q120" s="1210"/>
      <c r="R120" s="1210"/>
      <c r="S120" s="1210"/>
      <c r="T120" s="1210"/>
      <c r="U120" s="1210"/>
      <c r="V120" s="1210"/>
      <c r="W120" s="1210"/>
      <c r="X120" s="1210"/>
      <c r="Y120" s="1210"/>
      <c r="Z120" s="1210"/>
      <c r="AA120" s="1210"/>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1583</v>
      </c>
      <c r="D122" s="149"/>
      <c r="E122" s="1211" t="s">
        <v>1640</v>
      </c>
      <c r="F122" s="1211"/>
      <c r="G122" s="1211"/>
      <c r="H122" s="1211"/>
      <c r="I122" s="1211"/>
      <c r="J122" s="1211"/>
      <c r="K122" s="1211"/>
      <c r="L122" s="1211"/>
      <c r="M122" s="1211"/>
      <c r="N122" s="1211"/>
      <c r="O122" s="1211"/>
      <c r="P122" s="1211"/>
      <c r="Q122" s="1211"/>
      <c r="R122" s="1211"/>
      <c r="S122" s="1211"/>
      <c r="T122" s="1211"/>
      <c r="U122" s="1211"/>
      <c r="V122" s="1211"/>
      <c r="W122" s="1211"/>
      <c r="X122" s="1211"/>
      <c r="Y122" s="1211"/>
      <c r="Z122" s="1211"/>
      <c r="AA122" s="1211"/>
    </row>
    <row r="123" spans="1:27" s="29" customFormat="1" ht="15.75" customHeight="1" thickBot="1" x14ac:dyDescent="0.45">
      <c r="A123" s="1212" t="s">
        <v>1584</v>
      </c>
      <c r="B123" s="1213"/>
      <c r="C123" s="1214"/>
      <c r="D123" s="1215" t="s">
        <v>1582</v>
      </c>
      <c r="E123" s="1216"/>
      <c r="F123" s="1216"/>
      <c r="G123" s="1216"/>
      <c r="H123" s="1216"/>
      <c r="I123" s="1216"/>
      <c r="J123" s="1216"/>
      <c r="K123" s="1216"/>
      <c r="L123" s="1216"/>
      <c r="M123" s="1216"/>
      <c r="N123" s="1216"/>
      <c r="O123" s="1216"/>
      <c r="P123" s="1216"/>
      <c r="Q123" s="1216"/>
      <c r="R123" s="1216"/>
      <c r="S123" s="1216"/>
      <c r="T123" s="1216"/>
      <c r="U123" s="1216"/>
      <c r="V123" s="1216"/>
      <c r="W123" s="1216"/>
      <c r="X123" s="1216"/>
      <c r="Y123" s="1216"/>
      <c r="Z123" s="1216"/>
      <c r="AA123" s="1217"/>
    </row>
    <row r="124" spans="1:27" s="29" customFormat="1" ht="15" x14ac:dyDescent="0.4">
      <c r="A124" s="150">
        <v>1</v>
      </c>
      <c r="B124" s="1206" t="e">
        <f>IF(#REF!="","",INDEX(#REF!,#REF!,1))</f>
        <v>#REF!</v>
      </c>
      <c r="C124" s="1206"/>
      <c r="D124" s="1206" t="e">
        <f>IF(#REF!="","",INDEX(#REF!,#REF!,1))</f>
        <v>#REF!</v>
      </c>
      <c r="E124" s="1206"/>
      <c r="F124" s="1206" t="e">
        <f>IF(#REF!="","",INDEX(#REF!,#REF!,1))</f>
        <v>#REF!</v>
      </c>
      <c r="G124" s="1206"/>
      <c r="H124" s="1206" t="e">
        <f>IF(#REF!="","",INDEX(#REF!,#REF!,1))</f>
        <v>#REF!</v>
      </c>
      <c r="I124" s="1206"/>
      <c r="J124" s="1206" t="e">
        <f>IF(#REF!="","",INDEX(#REF!,#REF!,1))</f>
        <v>#REF!</v>
      </c>
      <c r="K124" s="1206"/>
      <c r="L124" s="1206" t="e">
        <f>IF(#REF!="","",INDEX(#REF!,#REF!,1))</f>
        <v>#REF!</v>
      </c>
      <c r="M124" s="1206"/>
      <c r="N124" s="1206" t="e">
        <f>IF(#REF!="","",INDEX(#REF!,#REF!,1))</f>
        <v>#REF!</v>
      </c>
      <c r="O124" s="1206"/>
      <c r="P124" s="1206" t="e">
        <f>IF(#REF!="","",INDEX(#REF!,#REF!,1))</f>
        <v>#REF!</v>
      </c>
      <c r="Q124" s="1206"/>
      <c r="R124" s="1206" t="e">
        <f>IF(#REF!="","",INDEX(#REF!,#REF!,1))</f>
        <v>#REF!</v>
      </c>
      <c r="S124" s="1206"/>
      <c r="T124" s="1206" t="e">
        <f>IF(#REF!="","",INDEX(#REF!,#REF!,1))</f>
        <v>#REF!</v>
      </c>
      <c r="U124" s="1206"/>
      <c r="V124" s="1206" t="e">
        <f>IF(#REF!="","",INDEX(#REF!,#REF!,1))</f>
        <v>#REF!</v>
      </c>
      <c r="W124" s="1206"/>
      <c r="X124" s="1206" t="e">
        <f>IF(#REF!="","",INDEX(#REF!,#REF!,1))</f>
        <v>#REF!</v>
      </c>
      <c r="Y124" s="1206"/>
      <c r="Z124" s="1206" t="e">
        <f>IF(#REF!="","",INDEX(#REF!,#REF!,1))</f>
        <v>#REF!</v>
      </c>
      <c r="AA124" s="1206"/>
    </row>
    <row r="125" spans="1:27" s="29" customFormat="1" ht="15" x14ac:dyDescent="0.4">
      <c r="A125" s="150">
        <v>2</v>
      </c>
      <c r="B125" s="1204" t="e">
        <f>IF(#REF!="","",INDEX(#REF!,#REF!,1))</f>
        <v>#REF!</v>
      </c>
      <c r="C125" s="1204"/>
      <c r="D125" s="1204" t="e">
        <f>IF(#REF!="","",INDEX(#REF!,#REF!,1))</f>
        <v>#REF!</v>
      </c>
      <c r="E125" s="1204"/>
      <c r="F125" s="1204" t="e">
        <f>IF(#REF!="","",INDEX(#REF!,#REF!,1))</f>
        <v>#REF!</v>
      </c>
      <c r="G125" s="1204"/>
      <c r="H125" s="1204" t="e">
        <f>IF(#REF!="","",INDEX(#REF!,#REF!,1))</f>
        <v>#REF!</v>
      </c>
      <c r="I125" s="1204"/>
      <c r="J125" s="1204" t="e">
        <f>IF(#REF!="","",INDEX(#REF!,#REF!,1))</f>
        <v>#REF!</v>
      </c>
      <c r="K125" s="1204"/>
      <c r="L125" s="1204" t="e">
        <f>IF(#REF!="","",INDEX(#REF!,#REF!,1))</f>
        <v>#REF!</v>
      </c>
      <c r="M125" s="1204"/>
      <c r="N125" s="1204" t="e">
        <f>IF(#REF!="","",INDEX(#REF!,#REF!,1))</f>
        <v>#REF!</v>
      </c>
      <c r="O125" s="1204"/>
      <c r="P125" s="1204" t="e">
        <f>IF(#REF!="","",INDEX(#REF!,#REF!,1))</f>
        <v>#REF!</v>
      </c>
      <c r="Q125" s="1204"/>
      <c r="R125" s="1204" t="e">
        <f>IF(#REF!="","",INDEX(#REF!,#REF!,1))</f>
        <v>#REF!</v>
      </c>
      <c r="S125" s="1204"/>
      <c r="T125" s="1204" t="e">
        <f>IF(#REF!="","",INDEX(#REF!,#REF!,1))</f>
        <v>#REF!</v>
      </c>
      <c r="U125" s="1204"/>
      <c r="V125" s="1204" t="e">
        <f>IF(#REF!="","",INDEX(#REF!,#REF!,1))</f>
        <v>#REF!</v>
      </c>
      <c r="W125" s="1204"/>
      <c r="X125" s="1204" t="e">
        <f>IF(#REF!="","",INDEX(#REF!,#REF!,1))</f>
        <v>#REF!</v>
      </c>
      <c r="Y125" s="1204"/>
      <c r="Z125" s="1204" t="e">
        <f>IF(#REF!="","",INDEX(#REF!,#REF!,1))</f>
        <v>#REF!</v>
      </c>
      <c r="AA125" s="1204"/>
    </row>
    <row r="126" spans="1:27" s="29" customFormat="1" ht="15.75" customHeight="1" x14ac:dyDescent="0.4">
      <c r="A126" s="150">
        <v>3</v>
      </c>
      <c r="B126" s="1204" t="e">
        <f>IF(#REF!="","",INDEX(#REF!,#REF!,1))</f>
        <v>#REF!</v>
      </c>
      <c r="C126" s="1204"/>
      <c r="D126" s="1204" t="e">
        <f>IF(#REF!="","",INDEX(#REF!,#REF!,1))</f>
        <v>#REF!</v>
      </c>
      <c r="E126" s="1204"/>
      <c r="F126" s="1204" t="e">
        <f>IF(#REF!="","",INDEX(#REF!,#REF!,1))</f>
        <v>#REF!</v>
      </c>
      <c r="G126" s="1204"/>
      <c r="H126" s="1204" t="e">
        <f>IF(#REF!="","",INDEX(#REF!,#REF!,1))</f>
        <v>#REF!</v>
      </c>
      <c r="I126" s="1204"/>
      <c r="J126" s="1204" t="e">
        <f>IF(#REF!="","",INDEX(#REF!,#REF!,1))</f>
        <v>#REF!</v>
      </c>
      <c r="K126" s="1204"/>
      <c r="L126" s="1204" t="e">
        <f>IF(#REF!="","",INDEX(#REF!,#REF!,1))</f>
        <v>#REF!</v>
      </c>
      <c r="M126" s="1204"/>
      <c r="N126" s="1204" t="e">
        <f>IF(#REF!="","",INDEX(#REF!,#REF!,1))</f>
        <v>#REF!</v>
      </c>
      <c r="O126" s="1204"/>
      <c r="P126" s="1204" t="e">
        <f>IF(#REF!="","",INDEX(#REF!,#REF!,1))</f>
        <v>#REF!</v>
      </c>
      <c r="Q126" s="1204"/>
      <c r="R126" s="1204" t="e">
        <f>IF(#REF!="","",INDEX(#REF!,#REF!,1))</f>
        <v>#REF!</v>
      </c>
      <c r="S126" s="1204"/>
      <c r="T126" s="1204" t="e">
        <f>IF(#REF!="","",INDEX(#REF!,#REF!,1))</f>
        <v>#REF!</v>
      </c>
      <c r="U126" s="1204"/>
      <c r="V126" s="1204" t="e">
        <f>IF(#REF!="","",INDEX(#REF!,#REF!,1))</f>
        <v>#REF!</v>
      </c>
      <c r="W126" s="1204"/>
      <c r="X126" s="1204" t="e">
        <f>IF(#REF!="","",INDEX(#REF!,#REF!,1))</f>
        <v>#REF!</v>
      </c>
      <c r="Y126" s="1204"/>
      <c r="Z126" s="1204" t="e">
        <f>IF(#REF!="","",INDEX(#REF!,#REF!,1))</f>
        <v>#REF!</v>
      </c>
      <c r="AA126" s="1204"/>
    </row>
    <row r="127" spans="1:27" s="29" customFormat="1" ht="15" x14ac:dyDescent="0.4">
      <c r="A127" s="150">
        <v>4</v>
      </c>
      <c r="B127" s="1204" t="e">
        <f>IF(#REF!="","",INDEX(#REF!,#REF!,1))</f>
        <v>#REF!</v>
      </c>
      <c r="C127" s="1204"/>
      <c r="D127" s="1204" t="e">
        <f>IF(#REF!="","",INDEX(#REF!,#REF!,1))</f>
        <v>#REF!</v>
      </c>
      <c r="E127" s="1204"/>
      <c r="F127" s="1204" t="e">
        <f>IF(#REF!="","",INDEX(#REF!,#REF!,1))</f>
        <v>#REF!</v>
      </c>
      <c r="G127" s="1204"/>
      <c r="H127" s="1204" t="e">
        <f>IF(#REF!="","",INDEX(#REF!,#REF!,1))</f>
        <v>#REF!</v>
      </c>
      <c r="I127" s="1204"/>
      <c r="J127" s="1204" t="e">
        <f>IF(#REF!="","",INDEX(#REF!,#REF!,1))</f>
        <v>#REF!</v>
      </c>
      <c r="K127" s="1204"/>
      <c r="L127" s="1204" t="e">
        <f>IF(#REF!="","",INDEX(#REF!,#REF!,1))</f>
        <v>#REF!</v>
      </c>
      <c r="M127" s="1204"/>
      <c r="N127" s="1204" t="e">
        <f>IF(#REF!="","",INDEX(#REF!,#REF!,1))</f>
        <v>#REF!</v>
      </c>
      <c r="O127" s="1204"/>
      <c r="P127" s="1204" t="e">
        <f>IF(#REF!="","",INDEX(#REF!,#REF!,1))</f>
        <v>#REF!</v>
      </c>
      <c r="Q127" s="1204"/>
      <c r="R127" s="1204" t="e">
        <f>IF(#REF!="","",INDEX(#REF!,#REF!,1))</f>
        <v>#REF!</v>
      </c>
      <c r="S127" s="1204"/>
      <c r="T127" s="1204" t="e">
        <f>IF(#REF!="","",INDEX(#REF!,#REF!,1))</f>
        <v>#REF!</v>
      </c>
      <c r="U127" s="1204"/>
      <c r="V127" s="1204" t="e">
        <f>IF(#REF!="","",INDEX(#REF!,#REF!,1))</f>
        <v>#REF!</v>
      </c>
      <c r="W127" s="1204"/>
      <c r="X127" s="1204" t="e">
        <f>IF(#REF!="","",INDEX(#REF!,#REF!,1))</f>
        <v>#REF!</v>
      </c>
      <c r="Y127" s="1204"/>
      <c r="Z127" s="1204" t="e">
        <f>IF(#REF!="","",INDEX(#REF!,#REF!,1))</f>
        <v>#REF!</v>
      </c>
      <c r="AA127" s="1204"/>
    </row>
    <row r="128" spans="1:27" s="29" customFormat="1" ht="15" x14ac:dyDescent="0.4">
      <c r="A128" s="150">
        <v>5</v>
      </c>
      <c r="B128" s="1204" t="e">
        <f>IF(#REF!="","",INDEX(#REF!,#REF!,1))</f>
        <v>#REF!</v>
      </c>
      <c r="C128" s="1204"/>
      <c r="D128" s="1204" t="e">
        <f>IF(#REF!="","",INDEX(#REF!,#REF!,1))</f>
        <v>#REF!</v>
      </c>
      <c r="E128" s="1204"/>
      <c r="F128" s="1204" t="e">
        <f>IF(#REF!="","",INDEX(#REF!,#REF!,1))</f>
        <v>#REF!</v>
      </c>
      <c r="G128" s="1204"/>
      <c r="H128" s="1204" t="e">
        <f>IF(#REF!="","",INDEX(#REF!,#REF!,1))</f>
        <v>#REF!</v>
      </c>
      <c r="I128" s="1204"/>
      <c r="J128" s="1204" t="e">
        <f>IF(#REF!="","",INDEX(#REF!,#REF!,1))</f>
        <v>#REF!</v>
      </c>
      <c r="K128" s="1204"/>
      <c r="L128" s="1204" t="e">
        <f>IF(#REF!="","",INDEX(#REF!,#REF!,1))</f>
        <v>#REF!</v>
      </c>
      <c r="M128" s="1204"/>
      <c r="N128" s="1204" t="e">
        <f>IF(#REF!="","",INDEX(#REF!,#REF!,1))</f>
        <v>#REF!</v>
      </c>
      <c r="O128" s="1204"/>
      <c r="P128" s="1204" t="e">
        <f>IF(#REF!="","",INDEX(#REF!,#REF!,1))</f>
        <v>#REF!</v>
      </c>
      <c r="Q128" s="1204"/>
      <c r="R128" s="1204" t="e">
        <f>IF(#REF!="","",INDEX(#REF!,#REF!,1))</f>
        <v>#REF!</v>
      </c>
      <c r="S128" s="1204"/>
      <c r="T128" s="1204" t="e">
        <f>IF(#REF!="","",INDEX(#REF!,#REF!,1))</f>
        <v>#REF!</v>
      </c>
      <c r="U128" s="1204"/>
      <c r="V128" s="1204" t="e">
        <f>IF(#REF!="","",INDEX(#REF!,#REF!,1))</f>
        <v>#REF!</v>
      </c>
      <c r="W128" s="1204"/>
      <c r="X128" s="1204" t="e">
        <f>IF(#REF!="","",INDEX(#REF!,#REF!,1))</f>
        <v>#REF!</v>
      </c>
      <c r="Y128" s="1204"/>
      <c r="Z128" s="1204" t="e">
        <f>IF(#REF!="","",INDEX(#REF!,#REF!,1))</f>
        <v>#REF!</v>
      </c>
      <c r="AA128" s="1204"/>
    </row>
    <row r="129" spans="1:27" s="29" customFormat="1" ht="15" x14ac:dyDescent="0.4">
      <c r="A129" s="150">
        <v>6</v>
      </c>
      <c r="B129" s="1204" t="e">
        <f>IF(#REF!="","",INDEX(#REF!,#REF!,1))</f>
        <v>#REF!</v>
      </c>
      <c r="C129" s="1204"/>
      <c r="D129" s="1204" t="e">
        <f>IF(#REF!="","",INDEX(#REF!,#REF!,1))</f>
        <v>#REF!</v>
      </c>
      <c r="E129" s="1204"/>
      <c r="F129" s="1204" t="e">
        <f>IF(#REF!="","",INDEX(#REF!,#REF!,1))</f>
        <v>#REF!</v>
      </c>
      <c r="G129" s="1204"/>
      <c r="H129" s="1204" t="e">
        <f>IF(#REF!="","",INDEX(#REF!,#REF!,1))</f>
        <v>#REF!</v>
      </c>
      <c r="I129" s="1204"/>
      <c r="J129" s="1204" t="e">
        <f>IF(#REF!="","",INDEX(#REF!,#REF!,1))</f>
        <v>#REF!</v>
      </c>
      <c r="K129" s="1204"/>
      <c r="L129" s="1204" t="e">
        <f>IF(#REF!="","",INDEX(#REF!,#REF!,1))</f>
        <v>#REF!</v>
      </c>
      <c r="M129" s="1204"/>
      <c r="N129" s="1204" t="e">
        <f>IF(#REF!="","",INDEX(#REF!,#REF!,1))</f>
        <v>#REF!</v>
      </c>
      <c r="O129" s="1204"/>
      <c r="P129" s="1204" t="e">
        <f>IF(#REF!="","",INDEX(#REF!,#REF!,1))</f>
        <v>#REF!</v>
      </c>
      <c r="Q129" s="1204"/>
      <c r="R129" s="1204" t="e">
        <f>IF(#REF!="","",INDEX(#REF!,#REF!,1))</f>
        <v>#REF!</v>
      </c>
      <c r="S129" s="1204"/>
      <c r="T129" s="1204" t="e">
        <f>IF(#REF!="","",INDEX(#REF!,#REF!,1))</f>
        <v>#REF!</v>
      </c>
      <c r="U129" s="1204"/>
      <c r="V129" s="1204" t="e">
        <f>IF(#REF!="","",INDEX(#REF!,#REF!,1))</f>
        <v>#REF!</v>
      </c>
      <c r="W129" s="1204"/>
      <c r="X129" s="1204" t="e">
        <f>IF(#REF!="","",INDEX(#REF!,#REF!,1))</f>
        <v>#REF!</v>
      </c>
      <c r="Y129" s="1204"/>
      <c r="Z129" s="1204" t="e">
        <f>IF(#REF!="","",INDEX(#REF!,#REF!,1))</f>
        <v>#REF!</v>
      </c>
      <c r="AA129" s="1204"/>
    </row>
    <row r="130" spans="1:27" s="29" customFormat="1" ht="15" x14ac:dyDescent="0.4">
      <c r="A130" s="150">
        <v>7</v>
      </c>
      <c r="B130" s="1204" t="e">
        <f>IF(#REF!="","",INDEX(#REF!,#REF!,1))</f>
        <v>#REF!</v>
      </c>
      <c r="C130" s="1204"/>
      <c r="D130" s="1204" t="e">
        <f>IF(#REF!="","",INDEX(#REF!,#REF!,1))</f>
        <v>#REF!</v>
      </c>
      <c r="E130" s="1204"/>
      <c r="F130" s="1204" t="e">
        <f>IF(#REF!="","",INDEX(#REF!,#REF!,1))</f>
        <v>#REF!</v>
      </c>
      <c r="G130" s="1204"/>
      <c r="H130" s="1204" t="e">
        <f>IF(#REF!="","",INDEX(#REF!,#REF!,1))</f>
        <v>#REF!</v>
      </c>
      <c r="I130" s="1204"/>
      <c r="J130" s="1204" t="e">
        <f>IF(#REF!="","",INDEX(#REF!,#REF!,1))</f>
        <v>#REF!</v>
      </c>
      <c r="K130" s="1204"/>
      <c r="L130" s="1204" t="e">
        <f>IF(#REF!="","",INDEX(#REF!,#REF!,1))</f>
        <v>#REF!</v>
      </c>
      <c r="M130" s="1204"/>
      <c r="N130" s="1204" t="e">
        <f>IF(#REF!="","",INDEX(#REF!,#REF!,1))</f>
        <v>#REF!</v>
      </c>
      <c r="O130" s="1204"/>
      <c r="P130" s="1204" t="e">
        <f>IF(#REF!="","",INDEX(#REF!,#REF!,1))</f>
        <v>#REF!</v>
      </c>
      <c r="Q130" s="1204"/>
      <c r="R130" s="1204" t="e">
        <f>IF(#REF!="","",INDEX(#REF!,#REF!,1))</f>
        <v>#REF!</v>
      </c>
      <c r="S130" s="1204"/>
      <c r="T130" s="1204" t="e">
        <f>IF(#REF!="","",INDEX(#REF!,#REF!,1))</f>
        <v>#REF!</v>
      </c>
      <c r="U130" s="1204"/>
      <c r="V130" s="1204" t="e">
        <f>IF(#REF!="","",INDEX(#REF!,#REF!,1))</f>
        <v>#REF!</v>
      </c>
      <c r="W130" s="1204"/>
      <c r="X130" s="1204" t="e">
        <f>IF(#REF!="","",INDEX(#REF!,#REF!,1))</f>
        <v>#REF!</v>
      </c>
      <c r="Y130" s="1204"/>
      <c r="Z130" s="1204" t="e">
        <f>IF(#REF!="","",INDEX(#REF!,#REF!,1))</f>
        <v>#REF!</v>
      </c>
      <c r="AA130" s="1204"/>
    </row>
    <row r="131" spans="1:27" s="29" customFormat="1" ht="15" x14ac:dyDescent="0.4">
      <c r="A131" s="150">
        <v>8</v>
      </c>
      <c r="B131" s="1204" t="e">
        <f>IF(#REF!="","",INDEX(#REF!,#REF!,1))</f>
        <v>#REF!</v>
      </c>
      <c r="C131" s="1204"/>
      <c r="D131" s="1204" t="e">
        <f>IF(#REF!="","",INDEX(#REF!,#REF!,1))</f>
        <v>#REF!</v>
      </c>
      <c r="E131" s="1204"/>
      <c r="F131" s="1204" t="e">
        <f>IF(#REF!="","",INDEX(#REF!,#REF!,1))</f>
        <v>#REF!</v>
      </c>
      <c r="G131" s="1204"/>
      <c r="H131" s="1204" t="e">
        <f>IF(#REF!="","",INDEX(#REF!,#REF!,1))</f>
        <v>#REF!</v>
      </c>
      <c r="I131" s="1204"/>
      <c r="J131" s="1204" t="e">
        <f>IF(#REF!="","",INDEX(#REF!,#REF!,1))</f>
        <v>#REF!</v>
      </c>
      <c r="K131" s="1204"/>
      <c r="L131" s="1204" t="e">
        <f>IF(#REF!="","",INDEX(#REF!,#REF!,1))</f>
        <v>#REF!</v>
      </c>
      <c r="M131" s="1204"/>
      <c r="N131" s="1204" t="e">
        <f>IF(#REF!="","",INDEX(#REF!,#REF!,1))</f>
        <v>#REF!</v>
      </c>
      <c r="O131" s="1204"/>
      <c r="P131" s="1204" t="e">
        <f>IF(#REF!="","",INDEX(#REF!,#REF!,1))</f>
        <v>#REF!</v>
      </c>
      <c r="Q131" s="1204"/>
      <c r="R131" s="1204" t="e">
        <f>IF(#REF!="","",INDEX(#REF!,#REF!,1))</f>
        <v>#REF!</v>
      </c>
      <c r="S131" s="1204"/>
      <c r="T131" s="1204" t="e">
        <f>IF(#REF!="","",INDEX(#REF!,#REF!,1))</f>
        <v>#REF!</v>
      </c>
      <c r="U131" s="1204"/>
      <c r="V131" s="1204" t="e">
        <f>IF(#REF!="","",INDEX(#REF!,#REF!,1))</f>
        <v>#REF!</v>
      </c>
      <c r="W131" s="1204"/>
      <c r="X131" s="1204" t="e">
        <f>IF(#REF!="","",INDEX(#REF!,#REF!,1))</f>
        <v>#REF!</v>
      </c>
      <c r="Y131" s="1204"/>
      <c r="Z131" s="1204" t="e">
        <f>IF(#REF!="","",INDEX(#REF!,#REF!,1))</f>
        <v>#REF!</v>
      </c>
      <c r="AA131" s="1204"/>
    </row>
    <row r="132" spans="1:27" s="29" customFormat="1" ht="15" x14ac:dyDescent="0.4">
      <c r="A132" s="150">
        <v>9</v>
      </c>
      <c r="B132" s="1204" t="e">
        <f>IF(#REF!="","",INDEX(#REF!,#REF!,1))</f>
        <v>#REF!</v>
      </c>
      <c r="C132" s="1204"/>
      <c r="D132" s="1204" t="e">
        <f>IF(#REF!="","",INDEX(#REF!,#REF!,1))</f>
        <v>#REF!</v>
      </c>
      <c r="E132" s="1204"/>
      <c r="F132" s="1204" t="e">
        <f>IF(#REF!="","",INDEX(#REF!,#REF!,1))</f>
        <v>#REF!</v>
      </c>
      <c r="G132" s="1204"/>
      <c r="H132" s="1204" t="e">
        <f>IF(#REF!="","",INDEX(#REF!,#REF!,1))</f>
        <v>#REF!</v>
      </c>
      <c r="I132" s="1204"/>
      <c r="J132" s="1204" t="e">
        <f>IF(#REF!="","",INDEX(#REF!,#REF!,1))</f>
        <v>#REF!</v>
      </c>
      <c r="K132" s="1204"/>
      <c r="L132" s="1204" t="e">
        <f>IF(#REF!="","",INDEX(#REF!,#REF!,1))</f>
        <v>#REF!</v>
      </c>
      <c r="M132" s="1204"/>
      <c r="N132" s="1204" t="e">
        <f>IF(#REF!="","",INDEX(#REF!,#REF!,1))</f>
        <v>#REF!</v>
      </c>
      <c r="O132" s="1204"/>
      <c r="P132" s="1204" t="e">
        <f>IF(#REF!="","",INDEX(#REF!,#REF!,1))</f>
        <v>#REF!</v>
      </c>
      <c r="Q132" s="1204"/>
      <c r="R132" s="1204" t="e">
        <f>IF(#REF!="","",INDEX(#REF!,#REF!,1))</f>
        <v>#REF!</v>
      </c>
      <c r="S132" s="1204"/>
      <c r="T132" s="1204" t="e">
        <f>IF(#REF!="","",INDEX(#REF!,#REF!,1))</f>
        <v>#REF!</v>
      </c>
      <c r="U132" s="1204"/>
      <c r="V132" s="1204" t="e">
        <f>IF(#REF!="","",INDEX(#REF!,#REF!,1))</f>
        <v>#REF!</v>
      </c>
      <c r="W132" s="1204"/>
      <c r="X132" s="1204" t="e">
        <f>IF(#REF!="","",INDEX(#REF!,#REF!,1))</f>
        <v>#REF!</v>
      </c>
      <c r="Y132" s="1204"/>
      <c r="Z132" s="1204" t="e">
        <f>IF(#REF!="","",INDEX(#REF!,#REF!,1))</f>
        <v>#REF!</v>
      </c>
      <c r="AA132" s="1204"/>
    </row>
    <row r="133" spans="1:27" s="29" customFormat="1" ht="15" x14ac:dyDescent="0.4">
      <c r="A133" s="150">
        <v>10</v>
      </c>
      <c r="B133" s="1204" t="e">
        <f>IF(#REF!="","",INDEX(#REF!,#REF!,1))</f>
        <v>#REF!</v>
      </c>
      <c r="C133" s="1204"/>
      <c r="D133" s="1204" t="e">
        <f>IF(#REF!="","",INDEX(#REF!,#REF!,1))</f>
        <v>#REF!</v>
      </c>
      <c r="E133" s="1204"/>
      <c r="F133" s="1204" t="e">
        <f>IF(#REF!="","",INDEX(#REF!,#REF!,1))</f>
        <v>#REF!</v>
      </c>
      <c r="G133" s="1204"/>
      <c r="H133" s="1204" t="e">
        <f>IF(#REF!="","",INDEX(#REF!,#REF!,1))</f>
        <v>#REF!</v>
      </c>
      <c r="I133" s="1204"/>
      <c r="J133" s="1204" t="e">
        <f>IF(#REF!="","",INDEX(#REF!,#REF!,1))</f>
        <v>#REF!</v>
      </c>
      <c r="K133" s="1204"/>
      <c r="L133" s="1204" t="e">
        <f>IF(#REF!="","",INDEX(#REF!,#REF!,1))</f>
        <v>#REF!</v>
      </c>
      <c r="M133" s="1204"/>
      <c r="N133" s="1204" t="e">
        <f>IF(#REF!="","",INDEX(#REF!,#REF!,1))</f>
        <v>#REF!</v>
      </c>
      <c r="O133" s="1204"/>
      <c r="P133" s="1204" t="e">
        <f>IF(#REF!="","",INDEX(#REF!,#REF!,1))</f>
        <v>#REF!</v>
      </c>
      <c r="Q133" s="1204"/>
      <c r="R133" s="1204" t="e">
        <f>IF(#REF!="","",INDEX(#REF!,#REF!,1))</f>
        <v>#REF!</v>
      </c>
      <c r="S133" s="1204"/>
      <c r="T133" s="1204" t="e">
        <f>IF(#REF!="","",INDEX(#REF!,#REF!,1))</f>
        <v>#REF!</v>
      </c>
      <c r="U133" s="1204"/>
      <c r="V133" s="1204" t="e">
        <f>IF(#REF!="","",INDEX(#REF!,#REF!,1))</f>
        <v>#REF!</v>
      </c>
      <c r="W133" s="1204"/>
      <c r="X133" s="1204" t="e">
        <f>IF(#REF!="","",INDEX(#REF!,#REF!,1))</f>
        <v>#REF!</v>
      </c>
      <c r="Y133" s="1204"/>
      <c r="Z133" s="1204" t="e">
        <f>IF(#REF!="","",INDEX(#REF!,#REF!,1))</f>
        <v>#REF!</v>
      </c>
      <c r="AA133" s="1204"/>
    </row>
    <row r="134" spans="1:27" s="29" customFormat="1" ht="15" x14ac:dyDescent="0.4">
      <c r="A134" s="150">
        <v>11</v>
      </c>
      <c r="B134" s="1204" t="e">
        <f>IF(#REF!="","",INDEX(#REF!,#REF!,1))</f>
        <v>#REF!</v>
      </c>
      <c r="C134" s="1204"/>
      <c r="D134" s="1204" t="e">
        <f>IF(#REF!="","",INDEX(#REF!,#REF!,1))</f>
        <v>#REF!</v>
      </c>
      <c r="E134" s="1204"/>
      <c r="F134" s="1204" t="e">
        <f>IF(#REF!="","",INDEX(#REF!,#REF!,1))</f>
        <v>#REF!</v>
      </c>
      <c r="G134" s="1204"/>
      <c r="H134" s="1204" t="e">
        <f>IF(#REF!="","",INDEX(#REF!,#REF!,1))</f>
        <v>#REF!</v>
      </c>
      <c r="I134" s="1204"/>
      <c r="J134" s="1204" t="e">
        <f>IF(#REF!="","",INDEX(#REF!,#REF!,1))</f>
        <v>#REF!</v>
      </c>
      <c r="K134" s="1204"/>
      <c r="L134" s="1204" t="e">
        <f>IF(#REF!="","",INDEX(#REF!,#REF!,1))</f>
        <v>#REF!</v>
      </c>
      <c r="M134" s="1204"/>
      <c r="N134" s="1204" t="e">
        <f>IF(#REF!="","",INDEX(#REF!,#REF!,1))</f>
        <v>#REF!</v>
      </c>
      <c r="O134" s="1204"/>
      <c r="P134" s="1204" t="e">
        <f>IF(#REF!="","",INDEX(#REF!,#REF!,1))</f>
        <v>#REF!</v>
      </c>
      <c r="Q134" s="1204"/>
      <c r="R134" s="1204" t="e">
        <f>IF(#REF!="","",INDEX(#REF!,#REF!,1))</f>
        <v>#REF!</v>
      </c>
      <c r="S134" s="1204"/>
      <c r="T134" s="1204" t="e">
        <f>IF(#REF!="","",INDEX(#REF!,#REF!,1))</f>
        <v>#REF!</v>
      </c>
      <c r="U134" s="1204"/>
      <c r="V134" s="1204" t="e">
        <f>IF(#REF!="","",INDEX(#REF!,#REF!,1))</f>
        <v>#REF!</v>
      </c>
      <c r="W134" s="1204"/>
      <c r="X134" s="1204" t="e">
        <f>IF(#REF!="","",INDEX(#REF!,#REF!,1))</f>
        <v>#REF!</v>
      </c>
      <c r="Y134" s="1204"/>
      <c r="Z134" s="1204" t="e">
        <f>IF(#REF!="","",INDEX(#REF!,#REF!,1))</f>
        <v>#REF!</v>
      </c>
      <c r="AA134" s="1204"/>
    </row>
    <row r="135" spans="1:27" s="29" customFormat="1" ht="15" x14ac:dyDescent="0.4">
      <c r="A135" s="150">
        <v>12</v>
      </c>
      <c r="B135" s="1204" t="e">
        <f>IF(#REF!="","",INDEX(#REF!,#REF!,1))</f>
        <v>#REF!</v>
      </c>
      <c r="C135" s="1204"/>
      <c r="D135" s="1204" t="e">
        <f>IF(#REF!="","",INDEX(#REF!,#REF!,1))</f>
        <v>#REF!</v>
      </c>
      <c r="E135" s="1204"/>
      <c r="F135" s="1204" t="e">
        <f>IF(#REF!="","",INDEX(#REF!,#REF!,1))</f>
        <v>#REF!</v>
      </c>
      <c r="G135" s="1204"/>
      <c r="H135" s="1204" t="e">
        <f>IF(#REF!="","",INDEX(#REF!,#REF!,1))</f>
        <v>#REF!</v>
      </c>
      <c r="I135" s="1204"/>
      <c r="J135" s="1204" t="e">
        <f>IF(#REF!="","",INDEX(#REF!,#REF!,1))</f>
        <v>#REF!</v>
      </c>
      <c r="K135" s="1204"/>
      <c r="L135" s="1204" t="e">
        <f>IF(#REF!="","",INDEX(#REF!,#REF!,1))</f>
        <v>#REF!</v>
      </c>
      <c r="M135" s="1204"/>
      <c r="N135" s="1204" t="e">
        <f>IF(#REF!="","",INDEX(#REF!,#REF!,1))</f>
        <v>#REF!</v>
      </c>
      <c r="O135" s="1204"/>
      <c r="P135" s="1204" t="e">
        <f>IF(#REF!="","",INDEX(#REF!,#REF!,1))</f>
        <v>#REF!</v>
      </c>
      <c r="Q135" s="1204"/>
      <c r="R135" s="1204" t="e">
        <f>IF(#REF!="","",INDEX(#REF!,#REF!,1))</f>
        <v>#REF!</v>
      </c>
      <c r="S135" s="1204"/>
      <c r="T135" s="1204" t="e">
        <f>IF(#REF!="","",INDEX(#REF!,#REF!,1))</f>
        <v>#REF!</v>
      </c>
      <c r="U135" s="1204"/>
      <c r="V135" s="1204" t="e">
        <f>IF(#REF!="","",INDEX(#REF!,#REF!,1))</f>
        <v>#REF!</v>
      </c>
      <c r="W135" s="1204"/>
      <c r="X135" s="1204" t="e">
        <f>IF(#REF!="","",INDEX(#REF!,#REF!,1))</f>
        <v>#REF!</v>
      </c>
      <c r="Y135" s="1204"/>
      <c r="Z135" s="1204" t="e">
        <f>IF(#REF!="","",INDEX(#REF!,#REF!,1))</f>
        <v>#REF!</v>
      </c>
      <c r="AA135" s="1204"/>
    </row>
    <row r="136" spans="1:27" s="29" customFormat="1" ht="15" x14ac:dyDescent="0.4">
      <c r="A136" s="150">
        <v>13</v>
      </c>
      <c r="B136" s="1204" t="e">
        <f>IF(#REF!="","",INDEX(#REF!,#REF!,1))</f>
        <v>#REF!</v>
      </c>
      <c r="C136" s="1204"/>
      <c r="D136" s="1204" t="e">
        <f>IF(#REF!="","",INDEX(#REF!,#REF!,1))</f>
        <v>#REF!</v>
      </c>
      <c r="E136" s="1204"/>
      <c r="F136" s="1204" t="e">
        <f>IF(#REF!="","",INDEX(#REF!,#REF!,1))</f>
        <v>#REF!</v>
      </c>
      <c r="G136" s="1204"/>
      <c r="H136" s="1204" t="e">
        <f>IF(#REF!="","",INDEX(#REF!,#REF!,1))</f>
        <v>#REF!</v>
      </c>
      <c r="I136" s="1204"/>
      <c r="J136" s="1204" t="e">
        <f>IF(#REF!="","",INDEX(#REF!,#REF!,1))</f>
        <v>#REF!</v>
      </c>
      <c r="K136" s="1204"/>
      <c r="L136" s="1204" t="e">
        <f>IF(#REF!="","",INDEX(#REF!,#REF!,1))</f>
        <v>#REF!</v>
      </c>
      <c r="M136" s="1204"/>
      <c r="N136" s="1204" t="e">
        <f>IF(#REF!="","",INDEX(#REF!,#REF!,1))</f>
        <v>#REF!</v>
      </c>
      <c r="O136" s="1204"/>
      <c r="P136" s="1204" t="e">
        <f>IF(#REF!="","",INDEX(#REF!,#REF!,1))</f>
        <v>#REF!</v>
      </c>
      <c r="Q136" s="1204"/>
      <c r="R136" s="1204" t="e">
        <f>IF(#REF!="","",INDEX(#REF!,#REF!,1))</f>
        <v>#REF!</v>
      </c>
      <c r="S136" s="1204"/>
      <c r="T136" s="1204" t="e">
        <f>IF(#REF!="","",INDEX(#REF!,#REF!,1))</f>
        <v>#REF!</v>
      </c>
      <c r="U136" s="1204"/>
      <c r="V136" s="1204" t="e">
        <f>IF(#REF!="","",INDEX(#REF!,#REF!,1))</f>
        <v>#REF!</v>
      </c>
      <c r="W136" s="1204"/>
      <c r="X136" s="1204" t="e">
        <f>IF(#REF!="","",INDEX(#REF!,#REF!,1))</f>
        <v>#REF!</v>
      </c>
      <c r="Y136" s="1204"/>
      <c r="Z136" s="1204" t="e">
        <f>IF(#REF!="","",INDEX(#REF!,#REF!,1))</f>
        <v>#REF!</v>
      </c>
      <c r="AA136" s="1204"/>
    </row>
    <row r="137" spans="1:27" s="29" customFormat="1" ht="15" x14ac:dyDescent="0.4">
      <c r="A137" s="150">
        <v>14</v>
      </c>
      <c r="B137" s="1204" t="e">
        <f>IF(#REF!="","",INDEX(#REF!,#REF!,1))</f>
        <v>#REF!</v>
      </c>
      <c r="C137" s="1204"/>
      <c r="D137" s="1204" t="e">
        <f>IF(#REF!="","",INDEX(#REF!,#REF!,1))</f>
        <v>#REF!</v>
      </c>
      <c r="E137" s="1204"/>
      <c r="F137" s="1204" t="e">
        <f>IF(#REF!="","",INDEX(#REF!,#REF!,1))</f>
        <v>#REF!</v>
      </c>
      <c r="G137" s="1204"/>
      <c r="H137" s="1204" t="e">
        <f>IF(#REF!="","",INDEX(#REF!,#REF!,1))</f>
        <v>#REF!</v>
      </c>
      <c r="I137" s="1204"/>
      <c r="J137" s="1204" t="e">
        <f>IF(#REF!="","",INDEX(#REF!,#REF!,1))</f>
        <v>#REF!</v>
      </c>
      <c r="K137" s="1204"/>
      <c r="L137" s="1204" t="e">
        <f>IF(#REF!="","",INDEX(#REF!,#REF!,1))</f>
        <v>#REF!</v>
      </c>
      <c r="M137" s="1204"/>
      <c r="N137" s="1204" t="e">
        <f>IF(#REF!="","",INDEX(#REF!,#REF!,1))</f>
        <v>#REF!</v>
      </c>
      <c r="O137" s="1204"/>
      <c r="P137" s="1204" t="e">
        <f>IF(#REF!="","",INDEX(#REF!,#REF!,1))</f>
        <v>#REF!</v>
      </c>
      <c r="Q137" s="1204"/>
      <c r="R137" s="1204" t="e">
        <f>IF(#REF!="","",INDEX(#REF!,#REF!,1))</f>
        <v>#REF!</v>
      </c>
      <c r="S137" s="1204"/>
      <c r="T137" s="1204" t="e">
        <f>IF(#REF!="","",INDEX(#REF!,#REF!,1))</f>
        <v>#REF!</v>
      </c>
      <c r="U137" s="1204"/>
      <c r="V137" s="1204" t="e">
        <f>IF(#REF!="","",INDEX(#REF!,#REF!,1))</f>
        <v>#REF!</v>
      </c>
      <c r="W137" s="1204"/>
      <c r="X137" s="1204" t="e">
        <f>IF(#REF!="","",INDEX(#REF!,#REF!,1))</f>
        <v>#REF!</v>
      </c>
      <c r="Y137" s="1204"/>
      <c r="Z137" s="1204" t="e">
        <f>IF(#REF!="","",INDEX(#REF!,#REF!,1))</f>
        <v>#REF!</v>
      </c>
      <c r="AA137" s="1204"/>
    </row>
    <row r="138" spans="1:27" s="29" customFormat="1" ht="15" x14ac:dyDescent="0.4">
      <c r="A138" s="150">
        <v>15</v>
      </c>
      <c r="B138" s="1204" t="e">
        <f>IF(#REF!="","",INDEX(#REF!,#REF!,1))</f>
        <v>#REF!</v>
      </c>
      <c r="C138" s="1204"/>
      <c r="D138" s="1204" t="e">
        <f>IF(#REF!="","",INDEX(#REF!,#REF!,1))</f>
        <v>#REF!</v>
      </c>
      <c r="E138" s="1204"/>
      <c r="F138" s="1204" t="e">
        <f>IF(#REF!="","",INDEX(#REF!,#REF!,1))</f>
        <v>#REF!</v>
      </c>
      <c r="G138" s="1204"/>
      <c r="H138" s="1204" t="e">
        <f>IF(#REF!="","",INDEX(#REF!,#REF!,1))</f>
        <v>#REF!</v>
      </c>
      <c r="I138" s="1204"/>
      <c r="J138" s="1204" t="e">
        <f>IF(#REF!="","",INDEX(#REF!,#REF!,1))</f>
        <v>#REF!</v>
      </c>
      <c r="K138" s="1204"/>
      <c r="L138" s="1204" t="e">
        <f>IF(#REF!="","",INDEX(#REF!,#REF!,1))</f>
        <v>#REF!</v>
      </c>
      <c r="M138" s="1204"/>
      <c r="N138" s="1204" t="e">
        <f>IF(#REF!="","",INDEX(#REF!,#REF!,1))</f>
        <v>#REF!</v>
      </c>
      <c r="O138" s="1204"/>
      <c r="P138" s="1204" t="e">
        <f>IF(#REF!="","",INDEX(#REF!,#REF!,1))</f>
        <v>#REF!</v>
      </c>
      <c r="Q138" s="1204"/>
      <c r="R138" s="1204" t="e">
        <f>IF(#REF!="","",INDEX(#REF!,#REF!,1))</f>
        <v>#REF!</v>
      </c>
      <c r="S138" s="1204"/>
      <c r="T138" s="1204" t="e">
        <f>IF(#REF!="","",INDEX(#REF!,#REF!,1))</f>
        <v>#REF!</v>
      </c>
      <c r="U138" s="1204"/>
      <c r="V138" s="1204" t="e">
        <f>IF(#REF!="","",INDEX(#REF!,#REF!,1))</f>
        <v>#REF!</v>
      </c>
      <c r="W138" s="1204"/>
      <c r="X138" s="1204" t="e">
        <f>IF(#REF!="","",INDEX(#REF!,#REF!,1))</f>
        <v>#REF!</v>
      </c>
      <c r="Y138" s="1204"/>
      <c r="Z138" s="1204" t="e">
        <f>IF(#REF!="","",INDEX(#REF!,#REF!,1))</f>
        <v>#REF!</v>
      </c>
      <c r="AA138" s="1204"/>
    </row>
    <row r="139" spans="1:27" s="29" customFormat="1" ht="15" x14ac:dyDescent="0.4">
      <c r="A139" s="150">
        <v>16</v>
      </c>
      <c r="B139" s="1204" t="e">
        <f>IF(#REF!="","",INDEX(#REF!,#REF!,1))</f>
        <v>#REF!</v>
      </c>
      <c r="C139" s="1204"/>
      <c r="D139" s="1204" t="e">
        <f>IF(#REF!="","",INDEX(#REF!,#REF!,1))</f>
        <v>#REF!</v>
      </c>
      <c r="E139" s="1204"/>
      <c r="F139" s="1204" t="e">
        <f>IF(#REF!="","",INDEX(#REF!,#REF!,1))</f>
        <v>#REF!</v>
      </c>
      <c r="G139" s="1204"/>
      <c r="H139" s="1204" t="e">
        <f>IF(#REF!="","",INDEX(#REF!,#REF!,1))</f>
        <v>#REF!</v>
      </c>
      <c r="I139" s="1204"/>
      <c r="J139" s="1204" t="e">
        <f>IF(#REF!="","",INDEX(#REF!,#REF!,1))</f>
        <v>#REF!</v>
      </c>
      <c r="K139" s="1204"/>
      <c r="L139" s="1204" t="e">
        <f>IF(#REF!="","",INDEX(#REF!,#REF!,1))</f>
        <v>#REF!</v>
      </c>
      <c r="M139" s="1204"/>
      <c r="N139" s="1204" t="e">
        <f>IF(#REF!="","",INDEX(#REF!,#REF!,1))</f>
        <v>#REF!</v>
      </c>
      <c r="O139" s="1204"/>
      <c r="P139" s="1204" t="e">
        <f>IF(#REF!="","",INDEX(#REF!,#REF!,1))</f>
        <v>#REF!</v>
      </c>
      <c r="Q139" s="1204"/>
      <c r="R139" s="1204" t="e">
        <f>IF(#REF!="","",INDEX(#REF!,#REF!,1))</f>
        <v>#REF!</v>
      </c>
      <c r="S139" s="1204"/>
      <c r="T139" s="1204" t="e">
        <f>IF(#REF!="","",INDEX(#REF!,#REF!,1))</f>
        <v>#REF!</v>
      </c>
      <c r="U139" s="1204"/>
      <c r="V139" s="1204" t="e">
        <f>IF(#REF!="","",INDEX(#REF!,#REF!,1))</f>
        <v>#REF!</v>
      </c>
      <c r="W139" s="1204"/>
      <c r="X139" s="1204" t="e">
        <f>IF(#REF!="","",INDEX(#REF!,#REF!,1))</f>
        <v>#REF!</v>
      </c>
      <c r="Y139" s="1204"/>
      <c r="Z139" s="1204" t="e">
        <f>IF(#REF!="","",INDEX(#REF!,#REF!,1))</f>
        <v>#REF!</v>
      </c>
      <c r="AA139" s="1204"/>
    </row>
    <row r="140" spans="1:27" s="29" customFormat="1" ht="15" x14ac:dyDescent="0.4">
      <c r="A140" s="150">
        <v>17</v>
      </c>
      <c r="B140" s="1204" t="e">
        <f>IF(#REF!="","",INDEX(#REF!,#REF!,1))</f>
        <v>#REF!</v>
      </c>
      <c r="C140" s="1204"/>
      <c r="D140" s="1204" t="e">
        <f>IF(#REF!="","",INDEX(#REF!,#REF!,1))</f>
        <v>#REF!</v>
      </c>
      <c r="E140" s="1204"/>
      <c r="F140" s="1204" t="e">
        <f>IF(#REF!="","",INDEX(#REF!,#REF!,1))</f>
        <v>#REF!</v>
      </c>
      <c r="G140" s="1204"/>
      <c r="H140" s="1204" t="e">
        <f>IF(#REF!="","",INDEX(#REF!,#REF!,1))</f>
        <v>#REF!</v>
      </c>
      <c r="I140" s="1204"/>
      <c r="J140" s="1204" t="e">
        <f>IF(#REF!="","",INDEX(#REF!,#REF!,1))</f>
        <v>#REF!</v>
      </c>
      <c r="K140" s="1204"/>
      <c r="L140" s="1204" t="e">
        <f>IF(#REF!="","",INDEX(#REF!,#REF!,1))</f>
        <v>#REF!</v>
      </c>
      <c r="M140" s="1204"/>
      <c r="N140" s="1204" t="e">
        <f>IF(#REF!="","",INDEX(#REF!,#REF!,1))</f>
        <v>#REF!</v>
      </c>
      <c r="O140" s="1204"/>
      <c r="P140" s="1204" t="e">
        <f>IF(#REF!="","",INDEX(#REF!,#REF!,1))</f>
        <v>#REF!</v>
      </c>
      <c r="Q140" s="1204"/>
      <c r="R140" s="1204" t="e">
        <f>IF(#REF!="","",INDEX(#REF!,#REF!,1))</f>
        <v>#REF!</v>
      </c>
      <c r="S140" s="1204"/>
      <c r="T140" s="1204" t="e">
        <f>IF(#REF!="","",INDEX(#REF!,#REF!,1))</f>
        <v>#REF!</v>
      </c>
      <c r="U140" s="1204"/>
      <c r="V140" s="1204" t="e">
        <f>IF(#REF!="","",INDEX(#REF!,#REF!,1))</f>
        <v>#REF!</v>
      </c>
      <c r="W140" s="1204"/>
      <c r="X140" s="1204" t="e">
        <f>IF(#REF!="","",INDEX(#REF!,#REF!,1))</f>
        <v>#REF!</v>
      </c>
      <c r="Y140" s="1204"/>
      <c r="Z140" s="1204" t="e">
        <f>IF(#REF!="","",INDEX(#REF!,#REF!,1))</f>
        <v>#REF!</v>
      </c>
      <c r="AA140" s="1204"/>
    </row>
    <row r="141" spans="1:27" s="29" customFormat="1" ht="15" x14ac:dyDescent="0.4">
      <c r="A141" s="150">
        <v>18</v>
      </c>
      <c r="B141" s="1204" t="e">
        <f>IF(#REF!="","",INDEX(#REF!,#REF!,1))</f>
        <v>#REF!</v>
      </c>
      <c r="C141" s="1204"/>
      <c r="D141" s="1204" t="e">
        <f>IF(#REF!="","",INDEX(#REF!,#REF!,1))</f>
        <v>#REF!</v>
      </c>
      <c r="E141" s="1204"/>
      <c r="F141" s="1204" t="e">
        <f>IF(#REF!="","",INDEX(#REF!,#REF!,1))</f>
        <v>#REF!</v>
      </c>
      <c r="G141" s="1204"/>
      <c r="H141" s="1204" t="e">
        <f>IF(#REF!="","",INDEX(#REF!,#REF!,1))</f>
        <v>#REF!</v>
      </c>
      <c r="I141" s="1204"/>
      <c r="J141" s="1204" t="e">
        <f>IF(#REF!="","",INDEX(#REF!,#REF!,1))</f>
        <v>#REF!</v>
      </c>
      <c r="K141" s="1204"/>
      <c r="L141" s="1204" t="e">
        <f>IF(#REF!="","",INDEX(#REF!,#REF!,1))</f>
        <v>#REF!</v>
      </c>
      <c r="M141" s="1204"/>
      <c r="N141" s="1204" t="e">
        <f>IF(#REF!="","",INDEX(#REF!,#REF!,1))</f>
        <v>#REF!</v>
      </c>
      <c r="O141" s="1204"/>
      <c r="P141" s="1204" t="e">
        <f>IF(#REF!="","",INDEX(#REF!,#REF!,1))</f>
        <v>#REF!</v>
      </c>
      <c r="Q141" s="1204"/>
      <c r="R141" s="1204" t="e">
        <f>IF(#REF!="","",INDEX(#REF!,#REF!,1))</f>
        <v>#REF!</v>
      </c>
      <c r="S141" s="1204"/>
      <c r="T141" s="1204" t="e">
        <f>IF(#REF!="","",INDEX(#REF!,#REF!,1))</f>
        <v>#REF!</v>
      </c>
      <c r="U141" s="1204"/>
      <c r="V141" s="1204" t="e">
        <f>IF(#REF!="","",INDEX(#REF!,#REF!,1))</f>
        <v>#REF!</v>
      </c>
      <c r="W141" s="1204"/>
      <c r="X141" s="1204" t="e">
        <f>IF(#REF!="","",INDEX(#REF!,#REF!,1))</f>
        <v>#REF!</v>
      </c>
      <c r="Y141" s="1204"/>
      <c r="Z141" s="1204" t="e">
        <f>IF(#REF!="","",INDEX(#REF!,#REF!,1))</f>
        <v>#REF!</v>
      </c>
      <c r="AA141" s="1204"/>
    </row>
    <row r="142" spans="1:27" s="29" customFormat="1" ht="15" x14ac:dyDescent="0.4">
      <c r="A142" s="150">
        <v>19</v>
      </c>
      <c r="B142" s="1204" t="e">
        <f>IF(#REF!="","",INDEX(#REF!,#REF!,1))</f>
        <v>#REF!</v>
      </c>
      <c r="C142" s="1204"/>
      <c r="D142" s="1204" t="e">
        <f>IF(#REF!="","",INDEX(#REF!,#REF!,1))</f>
        <v>#REF!</v>
      </c>
      <c r="E142" s="1204"/>
      <c r="F142" s="1204" t="e">
        <f>IF(#REF!="","",INDEX(#REF!,#REF!,1))</f>
        <v>#REF!</v>
      </c>
      <c r="G142" s="1204"/>
      <c r="H142" s="1204" t="e">
        <f>IF(#REF!="","",INDEX(#REF!,#REF!,1))</f>
        <v>#REF!</v>
      </c>
      <c r="I142" s="1204"/>
      <c r="J142" s="1204" t="e">
        <f>IF(#REF!="","",INDEX(#REF!,#REF!,1))</f>
        <v>#REF!</v>
      </c>
      <c r="K142" s="1204"/>
      <c r="L142" s="1204" t="e">
        <f>IF(#REF!="","",INDEX(#REF!,#REF!,1))</f>
        <v>#REF!</v>
      </c>
      <c r="M142" s="1204"/>
      <c r="N142" s="1204" t="e">
        <f>IF(#REF!="","",INDEX(#REF!,#REF!,1))</f>
        <v>#REF!</v>
      </c>
      <c r="O142" s="1204"/>
      <c r="P142" s="1204" t="e">
        <f>IF(#REF!="","",INDEX(#REF!,#REF!,1))</f>
        <v>#REF!</v>
      </c>
      <c r="Q142" s="1204"/>
      <c r="R142" s="1204" t="e">
        <f>IF(#REF!="","",INDEX(#REF!,#REF!,1))</f>
        <v>#REF!</v>
      </c>
      <c r="S142" s="1204"/>
      <c r="T142" s="1204" t="e">
        <f>IF(#REF!="","",INDEX(#REF!,#REF!,1))</f>
        <v>#REF!</v>
      </c>
      <c r="U142" s="1204"/>
      <c r="V142" s="1204" t="e">
        <f>IF(#REF!="","",INDEX(#REF!,#REF!,1))</f>
        <v>#REF!</v>
      </c>
      <c r="W142" s="1204"/>
      <c r="X142" s="1204" t="e">
        <f>IF(#REF!="","",INDEX(#REF!,#REF!,1))</f>
        <v>#REF!</v>
      </c>
      <c r="Y142" s="1204"/>
      <c r="Z142" s="1204" t="e">
        <f>IF(#REF!="","",INDEX(#REF!,#REF!,1))</f>
        <v>#REF!</v>
      </c>
      <c r="AA142" s="1204"/>
    </row>
    <row r="143" spans="1:27" s="29" customFormat="1" ht="15" x14ac:dyDescent="0.4">
      <c r="A143" s="150">
        <v>20</v>
      </c>
      <c r="B143" s="1204" t="e">
        <f>IF(#REF!="","",INDEX(#REF!,#REF!,1))</f>
        <v>#REF!</v>
      </c>
      <c r="C143" s="1204"/>
      <c r="D143" s="1204" t="e">
        <f>IF(#REF!="","",INDEX(#REF!,#REF!,1))</f>
        <v>#REF!</v>
      </c>
      <c r="E143" s="1204"/>
      <c r="F143" s="1204" t="e">
        <f>IF(#REF!="","",INDEX(#REF!,#REF!,1))</f>
        <v>#REF!</v>
      </c>
      <c r="G143" s="1204"/>
      <c r="H143" s="1204" t="e">
        <f>IF(#REF!="","",INDEX(#REF!,#REF!,1))</f>
        <v>#REF!</v>
      </c>
      <c r="I143" s="1204"/>
      <c r="J143" s="1204" t="e">
        <f>IF(#REF!="","",INDEX(#REF!,#REF!,1))</f>
        <v>#REF!</v>
      </c>
      <c r="K143" s="1204"/>
      <c r="L143" s="1204" t="e">
        <f>IF(#REF!="","",INDEX(#REF!,#REF!,1))</f>
        <v>#REF!</v>
      </c>
      <c r="M143" s="1204"/>
      <c r="N143" s="1204" t="e">
        <f>IF(#REF!="","",INDEX(#REF!,#REF!,1))</f>
        <v>#REF!</v>
      </c>
      <c r="O143" s="1204"/>
      <c r="P143" s="1204" t="e">
        <f>IF(#REF!="","",INDEX(#REF!,#REF!,1))</f>
        <v>#REF!</v>
      </c>
      <c r="Q143" s="1204"/>
      <c r="R143" s="1204" t="e">
        <f>IF(#REF!="","",INDEX(#REF!,#REF!,1))</f>
        <v>#REF!</v>
      </c>
      <c r="S143" s="1204"/>
      <c r="T143" s="1204" t="e">
        <f>IF(#REF!="","",INDEX(#REF!,#REF!,1))</f>
        <v>#REF!</v>
      </c>
      <c r="U143" s="1204"/>
      <c r="V143" s="1204" t="e">
        <f>IF(#REF!="","",INDEX(#REF!,#REF!,1))</f>
        <v>#REF!</v>
      </c>
      <c r="W143" s="1204"/>
      <c r="X143" s="1204" t="e">
        <f>IF(#REF!="","",INDEX(#REF!,#REF!,1))</f>
        <v>#REF!</v>
      </c>
      <c r="Y143" s="1204"/>
      <c r="Z143" s="1204" t="e">
        <f>IF(#REF!="","",INDEX(#REF!,#REF!,1))</f>
        <v>#REF!</v>
      </c>
      <c r="AA143" s="1204"/>
    </row>
    <row r="144" spans="1:27" s="29" customFormat="1" ht="15" x14ac:dyDescent="0.4">
      <c r="A144" s="150">
        <v>21</v>
      </c>
      <c r="B144" s="1204" t="e">
        <f>IF(#REF!="","",INDEX(#REF!,#REF!,1))</f>
        <v>#REF!</v>
      </c>
      <c r="C144" s="1204"/>
      <c r="D144" s="1204" t="e">
        <f>IF(#REF!="","",INDEX(#REF!,#REF!,1))</f>
        <v>#REF!</v>
      </c>
      <c r="E144" s="1204"/>
      <c r="F144" s="1204" t="e">
        <f>IF(#REF!="","",INDEX(#REF!,#REF!,1))</f>
        <v>#REF!</v>
      </c>
      <c r="G144" s="1204"/>
      <c r="H144" s="1204" t="e">
        <f>IF(#REF!="","",INDEX(#REF!,#REF!,1))</f>
        <v>#REF!</v>
      </c>
      <c r="I144" s="1204"/>
      <c r="J144" s="1204" t="e">
        <f>IF(#REF!="","",INDEX(#REF!,#REF!,1))</f>
        <v>#REF!</v>
      </c>
      <c r="K144" s="1204"/>
      <c r="L144" s="1204" t="e">
        <f>IF(#REF!="","",INDEX(#REF!,#REF!,1))</f>
        <v>#REF!</v>
      </c>
      <c r="M144" s="1204"/>
      <c r="N144" s="1204" t="e">
        <f>IF(#REF!="","",INDEX(#REF!,#REF!,1))</f>
        <v>#REF!</v>
      </c>
      <c r="O144" s="1204"/>
      <c r="P144" s="1204" t="e">
        <f>IF(#REF!="","",INDEX(#REF!,#REF!,1))</f>
        <v>#REF!</v>
      </c>
      <c r="Q144" s="1204"/>
      <c r="R144" s="1204" t="e">
        <f>IF(#REF!="","",INDEX(#REF!,#REF!,1))</f>
        <v>#REF!</v>
      </c>
      <c r="S144" s="1204"/>
      <c r="T144" s="1204" t="e">
        <f>IF(#REF!="","",INDEX(#REF!,#REF!,1))</f>
        <v>#REF!</v>
      </c>
      <c r="U144" s="1204"/>
      <c r="V144" s="1204" t="e">
        <f>IF(#REF!="","",INDEX(#REF!,#REF!,1))</f>
        <v>#REF!</v>
      </c>
      <c r="W144" s="1204"/>
      <c r="X144" s="1204" t="e">
        <f>IF(#REF!="","",INDEX(#REF!,#REF!,1))</f>
        <v>#REF!</v>
      </c>
      <c r="Y144" s="1204"/>
      <c r="Z144" s="1204" t="e">
        <f>IF(#REF!="","",INDEX(#REF!,#REF!,1))</f>
        <v>#REF!</v>
      </c>
      <c r="AA144" s="1204"/>
    </row>
    <row r="145" spans="1:27" s="29" customFormat="1" ht="15" x14ac:dyDescent="0.4">
      <c r="A145" s="150">
        <v>22</v>
      </c>
      <c r="B145" s="1204" t="e">
        <f>IF(#REF!="","",INDEX(#REF!,#REF!,1))</f>
        <v>#REF!</v>
      </c>
      <c r="C145" s="1204"/>
      <c r="D145" s="1204" t="e">
        <f>IF(#REF!="","",INDEX(#REF!,#REF!,1))</f>
        <v>#REF!</v>
      </c>
      <c r="E145" s="1204"/>
      <c r="F145" s="1204" t="e">
        <f>IF(#REF!="","",INDEX(#REF!,#REF!,1))</f>
        <v>#REF!</v>
      </c>
      <c r="G145" s="1204"/>
      <c r="H145" s="1204" t="e">
        <f>IF(#REF!="","",INDEX(#REF!,#REF!,1))</f>
        <v>#REF!</v>
      </c>
      <c r="I145" s="1204"/>
      <c r="J145" s="1204" t="e">
        <f>IF(#REF!="","",INDEX(#REF!,#REF!,1))</f>
        <v>#REF!</v>
      </c>
      <c r="K145" s="1204"/>
      <c r="L145" s="1204" t="e">
        <f>IF(#REF!="","",INDEX(#REF!,#REF!,1))</f>
        <v>#REF!</v>
      </c>
      <c r="M145" s="1204"/>
      <c r="N145" s="1204" t="e">
        <f>IF(#REF!="","",INDEX(#REF!,#REF!,1))</f>
        <v>#REF!</v>
      </c>
      <c r="O145" s="1204"/>
      <c r="P145" s="1204" t="e">
        <f>IF(#REF!="","",INDEX(#REF!,#REF!,1))</f>
        <v>#REF!</v>
      </c>
      <c r="Q145" s="1204"/>
      <c r="R145" s="1204" t="e">
        <f>IF(#REF!="","",INDEX(#REF!,#REF!,1))</f>
        <v>#REF!</v>
      </c>
      <c r="S145" s="1204"/>
      <c r="T145" s="1204" t="e">
        <f>IF(#REF!="","",INDEX(#REF!,#REF!,1))</f>
        <v>#REF!</v>
      </c>
      <c r="U145" s="1204"/>
      <c r="V145" s="1204" t="e">
        <f>IF(#REF!="","",INDEX(#REF!,#REF!,1))</f>
        <v>#REF!</v>
      </c>
      <c r="W145" s="1204"/>
      <c r="X145" s="1204" t="e">
        <f>IF(#REF!="","",INDEX(#REF!,#REF!,1))</f>
        <v>#REF!</v>
      </c>
      <c r="Y145" s="1204"/>
      <c r="Z145" s="1204" t="e">
        <f>IF(#REF!="","",INDEX(#REF!,#REF!,1))</f>
        <v>#REF!</v>
      </c>
      <c r="AA145" s="1204"/>
    </row>
    <row r="146" spans="1:27" s="29" customFormat="1" ht="15" x14ac:dyDescent="0.4">
      <c r="A146" s="150">
        <v>23</v>
      </c>
      <c r="B146" s="1204" t="e">
        <f>IF(#REF!="","",INDEX(#REF!,#REF!,1))</f>
        <v>#REF!</v>
      </c>
      <c r="C146" s="1204"/>
      <c r="D146" s="1204" t="e">
        <f>IF(#REF!="","",INDEX(#REF!,#REF!,1))</f>
        <v>#REF!</v>
      </c>
      <c r="E146" s="1204"/>
      <c r="F146" s="1204" t="e">
        <f>IF(#REF!="","",INDEX(#REF!,#REF!,1))</f>
        <v>#REF!</v>
      </c>
      <c r="G146" s="1204"/>
      <c r="H146" s="1204" t="e">
        <f>IF(#REF!="","",INDEX(#REF!,#REF!,1))</f>
        <v>#REF!</v>
      </c>
      <c r="I146" s="1204"/>
      <c r="J146" s="1204" t="e">
        <f>IF(#REF!="","",INDEX(#REF!,#REF!,1))</f>
        <v>#REF!</v>
      </c>
      <c r="K146" s="1204"/>
      <c r="L146" s="1204" t="e">
        <f>IF(#REF!="","",INDEX(#REF!,#REF!,1))</f>
        <v>#REF!</v>
      </c>
      <c r="M146" s="1204"/>
      <c r="N146" s="1204" t="e">
        <f>IF(#REF!="","",INDEX(#REF!,#REF!,1))</f>
        <v>#REF!</v>
      </c>
      <c r="O146" s="1204"/>
      <c r="P146" s="1204" t="e">
        <f>IF(#REF!="","",INDEX(#REF!,#REF!,1))</f>
        <v>#REF!</v>
      </c>
      <c r="Q146" s="1204"/>
      <c r="R146" s="1204" t="e">
        <f>IF(#REF!="","",INDEX(#REF!,#REF!,1))</f>
        <v>#REF!</v>
      </c>
      <c r="S146" s="1204"/>
      <c r="T146" s="1204" t="e">
        <f>IF(#REF!="","",INDEX(#REF!,#REF!,1))</f>
        <v>#REF!</v>
      </c>
      <c r="U146" s="1204"/>
      <c r="V146" s="1204" t="e">
        <f>IF(#REF!="","",INDEX(#REF!,#REF!,1))</f>
        <v>#REF!</v>
      </c>
      <c r="W146" s="1204"/>
      <c r="X146" s="1204" t="e">
        <f>IF(#REF!="","",INDEX(#REF!,#REF!,1))</f>
        <v>#REF!</v>
      </c>
      <c r="Y146" s="1204"/>
      <c r="Z146" s="1204" t="e">
        <f>IF(#REF!="","",INDEX(#REF!,#REF!,1))</f>
        <v>#REF!</v>
      </c>
      <c r="AA146" s="1204"/>
    </row>
    <row r="147" spans="1:27" s="29" customFormat="1" ht="15" x14ac:dyDescent="0.4">
      <c r="A147" s="150">
        <v>24</v>
      </c>
      <c r="B147" s="1204" t="e">
        <f>IF(#REF!="","",INDEX(#REF!,#REF!,1))</f>
        <v>#REF!</v>
      </c>
      <c r="C147" s="1204"/>
      <c r="D147" s="1204" t="e">
        <f>IF(#REF!="","",INDEX(#REF!,#REF!,1))</f>
        <v>#REF!</v>
      </c>
      <c r="E147" s="1204"/>
      <c r="F147" s="1204" t="e">
        <f>IF(#REF!="","",INDEX(#REF!,#REF!,1))</f>
        <v>#REF!</v>
      </c>
      <c r="G147" s="1204"/>
      <c r="H147" s="1204" t="e">
        <f>IF(#REF!="","",INDEX(#REF!,#REF!,1))</f>
        <v>#REF!</v>
      </c>
      <c r="I147" s="1204"/>
      <c r="J147" s="1204" t="e">
        <f>IF(#REF!="","",INDEX(#REF!,#REF!,1))</f>
        <v>#REF!</v>
      </c>
      <c r="K147" s="1204"/>
      <c r="L147" s="1204" t="e">
        <f>IF(#REF!="","",INDEX(#REF!,#REF!,1))</f>
        <v>#REF!</v>
      </c>
      <c r="M147" s="1204"/>
      <c r="N147" s="1204" t="e">
        <f>IF(#REF!="","",INDEX(#REF!,#REF!,1))</f>
        <v>#REF!</v>
      </c>
      <c r="O147" s="1204"/>
      <c r="P147" s="1204" t="e">
        <f>IF(#REF!="","",INDEX(#REF!,#REF!,1))</f>
        <v>#REF!</v>
      </c>
      <c r="Q147" s="1204"/>
      <c r="R147" s="1204" t="e">
        <f>IF(#REF!="","",INDEX(#REF!,#REF!,1))</f>
        <v>#REF!</v>
      </c>
      <c r="S147" s="1204"/>
      <c r="T147" s="1204" t="e">
        <f>IF(#REF!="","",INDEX(#REF!,#REF!,1))</f>
        <v>#REF!</v>
      </c>
      <c r="U147" s="1204"/>
      <c r="V147" s="1204" t="e">
        <f>IF(#REF!="","",INDEX(#REF!,#REF!,1))</f>
        <v>#REF!</v>
      </c>
      <c r="W147" s="1204"/>
      <c r="X147" s="1204" t="e">
        <f>IF(#REF!="","",INDEX(#REF!,#REF!,1))</f>
        <v>#REF!</v>
      </c>
      <c r="Y147" s="1204"/>
      <c r="Z147" s="1204" t="e">
        <f>IF(#REF!="","",INDEX(#REF!,#REF!,1))</f>
        <v>#REF!</v>
      </c>
      <c r="AA147" s="1204"/>
    </row>
    <row r="148" spans="1:27" s="29" customFormat="1" ht="15" x14ac:dyDescent="0.4">
      <c r="A148" s="150">
        <v>25</v>
      </c>
      <c r="B148" s="1204" t="e">
        <f>IF(#REF!="","",INDEX(#REF!,#REF!,1))</f>
        <v>#REF!</v>
      </c>
      <c r="C148" s="1204"/>
      <c r="D148" s="1204" t="e">
        <f>IF(#REF!="","",INDEX(#REF!,#REF!,1))</f>
        <v>#REF!</v>
      </c>
      <c r="E148" s="1204"/>
      <c r="F148" s="1204" t="e">
        <f>IF(#REF!="","",INDEX(#REF!,#REF!,1))</f>
        <v>#REF!</v>
      </c>
      <c r="G148" s="1204"/>
      <c r="H148" s="1204" t="e">
        <f>IF(#REF!="","",INDEX(#REF!,#REF!,1))</f>
        <v>#REF!</v>
      </c>
      <c r="I148" s="1204"/>
      <c r="J148" s="1204" t="e">
        <f>IF(#REF!="","",INDEX(#REF!,#REF!,1))</f>
        <v>#REF!</v>
      </c>
      <c r="K148" s="1204"/>
      <c r="L148" s="1204" t="e">
        <f>IF(#REF!="","",INDEX(#REF!,#REF!,1))</f>
        <v>#REF!</v>
      </c>
      <c r="M148" s="1204"/>
      <c r="N148" s="1204" t="e">
        <f>IF(#REF!="","",INDEX(#REF!,#REF!,1))</f>
        <v>#REF!</v>
      </c>
      <c r="O148" s="1204"/>
      <c r="P148" s="1204" t="e">
        <f>IF(#REF!="","",INDEX(#REF!,#REF!,1))</f>
        <v>#REF!</v>
      </c>
      <c r="Q148" s="1204"/>
      <c r="R148" s="1204" t="e">
        <f>IF(#REF!="","",INDEX(#REF!,#REF!,1))</f>
        <v>#REF!</v>
      </c>
      <c r="S148" s="1204"/>
      <c r="T148" s="1204" t="e">
        <f>IF(#REF!="","",INDEX(#REF!,#REF!,1))</f>
        <v>#REF!</v>
      </c>
      <c r="U148" s="1204"/>
      <c r="V148" s="1204" t="e">
        <f>IF(#REF!="","",INDEX(#REF!,#REF!,1))</f>
        <v>#REF!</v>
      </c>
      <c r="W148" s="1204"/>
      <c r="X148" s="1204" t="e">
        <f>IF(#REF!="","",INDEX(#REF!,#REF!,1))</f>
        <v>#REF!</v>
      </c>
      <c r="Y148" s="1204"/>
      <c r="Z148" s="1204" t="e">
        <f>IF(#REF!="","",INDEX(#REF!,#REF!,1))</f>
        <v>#REF!</v>
      </c>
      <c r="AA148" s="1204"/>
    </row>
    <row r="149" spans="1:27" s="29" customFormat="1" ht="15" x14ac:dyDescent="0.4">
      <c r="A149" s="150">
        <v>26</v>
      </c>
      <c r="B149" s="1204" t="e">
        <f>IF(#REF!="","",INDEX(#REF!,#REF!,1))</f>
        <v>#REF!</v>
      </c>
      <c r="C149" s="1204"/>
      <c r="D149" s="1204" t="e">
        <f>IF(#REF!="","",INDEX(#REF!,#REF!,1))</f>
        <v>#REF!</v>
      </c>
      <c r="E149" s="1204"/>
      <c r="F149" s="1204" t="e">
        <f>IF(#REF!="","",INDEX(#REF!,#REF!,1))</f>
        <v>#REF!</v>
      </c>
      <c r="G149" s="1204"/>
      <c r="H149" s="1204" t="e">
        <f>IF(#REF!="","",INDEX(#REF!,#REF!,1))</f>
        <v>#REF!</v>
      </c>
      <c r="I149" s="1204"/>
      <c r="J149" s="1204" t="e">
        <f>IF(#REF!="","",INDEX(#REF!,#REF!,1))</f>
        <v>#REF!</v>
      </c>
      <c r="K149" s="1204"/>
      <c r="L149" s="1204" t="e">
        <f>IF(#REF!="","",INDEX(#REF!,#REF!,1))</f>
        <v>#REF!</v>
      </c>
      <c r="M149" s="1204"/>
      <c r="N149" s="1204" t="e">
        <f>IF(#REF!="","",INDEX(#REF!,#REF!,1))</f>
        <v>#REF!</v>
      </c>
      <c r="O149" s="1204"/>
      <c r="P149" s="1204" t="e">
        <f>IF(#REF!="","",INDEX(#REF!,#REF!,1))</f>
        <v>#REF!</v>
      </c>
      <c r="Q149" s="1204"/>
      <c r="R149" s="1204" t="e">
        <f>IF(#REF!="","",INDEX(#REF!,#REF!,1))</f>
        <v>#REF!</v>
      </c>
      <c r="S149" s="1204"/>
      <c r="T149" s="1204" t="e">
        <f>IF(#REF!="","",INDEX(#REF!,#REF!,1))</f>
        <v>#REF!</v>
      </c>
      <c r="U149" s="1204"/>
      <c r="V149" s="1204" t="e">
        <f>IF(#REF!="","",INDEX(#REF!,#REF!,1))</f>
        <v>#REF!</v>
      </c>
      <c r="W149" s="1204"/>
      <c r="X149" s="1204" t="e">
        <f>IF(#REF!="","",INDEX(#REF!,#REF!,1))</f>
        <v>#REF!</v>
      </c>
      <c r="Y149" s="1204"/>
      <c r="Z149" s="1204" t="e">
        <f>IF(#REF!="","",INDEX(#REF!,#REF!,1))</f>
        <v>#REF!</v>
      </c>
      <c r="AA149" s="1204"/>
    </row>
    <row r="150" spans="1:27" s="29" customFormat="1" ht="15" x14ac:dyDescent="0.4">
      <c r="A150" s="150">
        <v>27</v>
      </c>
      <c r="B150" s="1204" t="e">
        <f>IF(#REF!="","",INDEX(#REF!,#REF!,1))</f>
        <v>#REF!</v>
      </c>
      <c r="C150" s="1204"/>
      <c r="D150" s="1204" t="e">
        <f>IF(#REF!="","",INDEX(#REF!,#REF!,1))</f>
        <v>#REF!</v>
      </c>
      <c r="E150" s="1204"/>
      <c r="F150" s="1204" t="e">
        <f>IF(#REF!="","",INDEX(#REF!,#REF!,1))</f>
        <v>#REF!</v>
      </c>
      <c r="G150" s="1204"/>
      <c r="H150" s="1204" t="e">
        <f>IF(#REF!="","",INDEX(#REF!,#REF!,1))</f>
        <v>#REF!</v>
      </c>
      <c r="I150" s="1204"/>
      <c r="J150" s="1204" t="e">
        <f>IF(#REF!="","",INDEX(#REF!,#REF!,1))</f>
        <v>#REF!</v>
      </c>
      <c r="K150" s="1204"/>
      <c r="L150" s="1204" t="e">
        <f>IF(#REF!="","",INDEX(#REF!,#REF!,1))</f>
        <v>#REF!</v>
      </c>
      <c r="M150" s="1204"/>
      <c r="N150" s="1204" t="e">
        <f>IF(#REF!="","",INDEX(#REF!,#REF!,1))</f>
        <v>#REF!</v>
      </c>
      <c r="O150" s="1204"/>
      <c r="P150" s="1204" t="e">
        <f>IF(#REF!="","",INDEX(#REF!,#REF!,1))</f>
        <v>#REF!</v>
      </c>
      <c r="Q150" s="1204"/>
      <c r="R150" s="1204" t="e">
        <f>IF(#REF!="","",INDEX(#REF!,#REF!,1))</f>
        <v>#REF!</v>
      </c>
      <c r="S150" s="1204"/>
      <c r="T150" s="1204" t="e">
        <f>IF(#REF!="","",INDEX(#REF!,#REF!,1))</f>
        <v>#REF!</v>
      </c>
      <c r="U150" s="1204"/>
      <c r="V150" s="1204" t="e">
        <f>IF(#REF!="","",INDEX(#REF!,#REF!,1))</f>
        <v>#REF!</v>
      </c>
      <c r="W150" s="1204"/>
      <c r="X150" s="1204" t="e">
        <f>IF(#REF!="","",INDEX(#REF!,#REF!,1))</f>
        <v>#REF!</v>
      </c>
      <c r="Y150" s="1204"/>
      <c r="Z150" s="1204" t="e">
        <f>IF(#REF!="","",INDEX(#REF!,#REF!,1))</f>
        <v>#REF!</v>
      </c>
      <c r="AA150" s="1204"/>
    </row>
    <row r="151" spans="1:27" s="29" customFormat="1" ht="15" x14ac:dyDescent="0.4">
      <c r="A151" s="150">
        <v>28</v>
      </c>
      <c r="B151" s="1204" t="e">
        <f>IF(#REF!="","",INDEX(#REF!,#REF!,1))</f>
        <v>#REF!</v>
      </c>
      <c r="C151" s="1204"/>
      <c r="D151" s="1204" t="e">
        <f>IF(#REF!="","",INDEX(#REF!,#REF!,1))</f>
        <v>#REF!</v>
      </c>
      <c r="E151" s="1204"/>
      <c r="F151" s="1204" t="e">
        <f>IF(#REF!="","",INDEX(#REF!,#REF!,1))</f>
        <v>#REF!</v>
      </c>
      <c r="G151" s="1204"/>
      <c r="H151" s="1204" t="e">
        <f>IF(#REF!="","",INDEX(#REF!,#REF!,1))</f>
        <v>#REF!</v>
      </c>
      <c r="I151" s="1204"/>
      <c r="J151" s="1204" t="e">
        <f>IF(#REF!="","",INDEX(#REF!,#REF!,1))</f>
        <v>#REF!</v>
      </c>
      <c r="K151" s="1204"/>
      <c r="L151" s="1204" t="e">
        <f>IF(#REF!="","",INDEX(#REF!,#REF!,1))</f>
        <v>#REF!</v>
      </c>
      <c r="M151" s="1204"/>
      <c r="N151" s="1204" t="e">
        <f>IF(#REF!="","",INDEX(#REF!,#REF!,1))</f>
        <v>#REF!</v>
      </c>
      <c r="O151" s="1204"/>
      <c r="P151" s="1204" t="e">
        <f>IF(#REF!="","",INDEX(#REF!,#REF!,1))</f>
        <v>#REF!</v>
      </c>
      <c r="Q151" s="1204"/>
      <c r="R151" s="1204" t="e">
        <f>IF(#REF!="","",INDEX(#REF!,#REF!,1))</f>
        <v>#REF!</v>
      </c>
      <c r="S151" s="1204"/>
      <c r="T151" s="1204" t="e">
        <f>IF(#REF!="","",INDEX(#REF!,#REF!,1))</f>
        <v>#REF!</v>
      </c>
      <c r="U151" s="1204"/>
      <c r="V151" s="1204" t="e">
        <f>IF(#REF!="","",INDEX(#REF!,#REF!,1))</f>
        <v>#REF!</v>
      </c>
      <c r="W151" s="1204"/>
      <c r="X151" s="1204" t="e">
        <f>IF(#REF!="","",INDEX(#REF!,#REF!,1))</f>
        <v>#REF!</v>
      </c>
      <c r="Y151" s="1204"/>
      <c r="Z151" s="1204" t="e">
        <f>IF(#REF!="","",INDEX(#REF!,#REF!,1))</f>
        <v>#REF!</v>
      </c>
      <c r="AA151" s="1204"/>
    </row>
    <row r="152" spans="1:27" s="29" customFormat="1" ht="15" x14ac:dyDescent="0.4">
      <c r="A152" s="150">
        <v>29</v>
      </c>
      <c r="B152" s="1204" t="e">
        <f>IF(#REF!="","",INDEX(#REF!,#REF!,1))</f>
        <v>#REF!</v>
      </c>
      <c r="C152" s="1204"/>
      <c r="D152" s="1204" t="e">
        <f>IF(#REF!="","",INDEX(#REF!,#REF!,1))</f>
        <v>#REF!</v>
      </c>
      <c r="E152" s="1204"/>
      <c r="F152" s="1204" t="e">
        <f>IF(#REF!="","",INDEX(#REF!,#REF!,1))</f>
        <v>#REF!</v>
      </c>
      <c r="G152" s="1204"/>
      <c r="H152" s="1204" t="e">
        <f>IF(#REF!="","",INDEX(#REF!,#REF!,1))</f>
        <v>#REF!</v>
      </c>
      <c r="I152" s="1204"/>
      <c r="J152" s="1204" t="e">
        <f>IF(#REF!="","",INDEX(#REF!,#REF!,1))</f>
        <v>#REF!</v>
      </c>
      <c r="K152" s="1204"/>
      <c r="L152" s="1204" t="e">
        <f>IF(#REF!="","",INDEX(#REF!,#REF!,1))</f>
        <v>#REF!</v>
      </c>
      <c r="M152" s="1204"/>
      <c r="N152" s="1204" t="e">
        <f>IF(#REF!="","",INDEX(#REF!,#REF!,1))</f>
        <v>#REF!</v>
      </c>
      <c r="O152" s="1204"/>
      <c r="P152" s="1204" t="e">
        <f>IF(#REF!="","",INDEX(#REF!,#REF!,1))</f>
        <v>#REF!</v>
      </c>
      <c r="Q152" s="1204"/>
      <c r="R152" s="1204" t="e">
        <f>IF(#REF!="","",INDEX(#REF!,#REF!,1))</f>
        <v>#REF!</v>
      </c>
      <c r="S152" s="1204"/>
      <c r="T152" s="1204" t="e">
        <f>IF(#REF!="","",INDEX(#REF!,#REF!,1))</f>
        <v>#REF!</v>
      </c>
      <c r="U152" s="1204"/>
      <c r="V152" s="1204" t="e">
        <f>IF(#REF!="","",INDEX(#REF!,#REF!,1))</f>
        <v>#REF!</v>
      </c>
      <c r="W152" s="1204"/>
      <c r="X152" s="1204" t="e">
        <f>IF(#REF!="","",INDEX(#REF!,#REF!,1))</f>
        <v>#REF!</v>
      </c>
      <c r="Y152" s="1204"/>
      <c r="Z152" s="1204" t="e">
        <f>IF(#REF!="","",INDEX(#REF!,#REF!,1))</f>
        <v>#REF!</v>
      </c>
      <c r="AA152" s="1204"/>
    </row>
    <row r="153" spans="1:27" s="29" customFormat="1" ht="15" x14ac:dyDescent="0.4">
      <c r="A153" s="150">
        <v>30</v>
      </c>
      <c r="B153" s="1204" t="e">
        <f>IF(#REF!="","",INDEX(#REF!,#REF!,1))</f>
        <v>#REF!</v>
      </c>
      <c r="C153" s="1204"/>
      <c r="D153" s="1204" t="e">
        <f>IF(#REF!="","",INDEX(#REF!,#REF!,1))</f>
        <v>#REF!</v>
      </c>
      <c r="E153" s="1204"/>
      <c r="F153" s="1204" t="e">
        <f>IF(#REF!="","",INDEX(#REF!,#REF!,1))</f>
        <v>#REF!</v>
      </c>
      <c r="G153" s="1204"/>
      <c r="H153" s="1204" t="e">
        <f>IF(#REF!="","",INDEX(#REF!,#REF!,1))</f>
        <v>#REF!</v>
      </c>
      <c r="I153" s="1204"/>
      <c r="J153" s="1204" t="e">
        <f>IF(#REF!="","",INDEX(#REF!,#REF!,1))</f>
        <v>#REF!</v>
      </c>
      <c r="K153" s="1204"/>
      <c r="L153" s="1204" t="e">
        <f>IF(#REF!="","",INDEX(#REF!,#REF!,1))</f>
        <v>#REF!</v>
      </c>
      <c r="M153" s="1204"/>
      <c r="N153" s="1204" t="e">
        <f>IF(#REF!="","",INDEX(#REF!,#REF!,1))</f>
        <v>#REF!</v>
      </c>
      <c r="O153" s="1204"/>
      <c r="P153" s="1204" t="e">
        <f>IF(#REF!="","",INDEX(#REF!,#REF!,1))</f>
        <v>#REF!</v>
      </c>
      <c r="Q153" s="1204"/>
      <c r="R153" s="1204" t="e">
        <f>IF(#REF!="","",INDEX(#REF!,#REF!,1))</f>
        <v>#REF!</v>
      </c>
      <c r="S153" s="1204"/>
      <c r="T153" s="1204" t="e">
        <f>IF(#REF!="","",INDEX(#REF!,#REF!,1))</f>
        <v>#REF!</v>
      </c>
      <c r="U153" s="1204"/>
      <c r="V153" s="1204" t="e">
        <f>IF(#REF!="","",INDEX(#REF!,#REF!,1))</f>
        <v>#REF!</v>
      </c>
      <c r="W153" s="1204"/>
      <c r="X153" s="1204" t="e">
        <f>IF(#REF!="","",INDEX(#REF!,#REF!,1))</f>
        <v>#REF!</v>
      </c>
      <c r="Y153" s="1204"/>
      <c r="Z153" s="1204" t="e">
        <f>IF(#REF!="","",INDEX(#REF!,#REF!,1))</f>
        <v>#REF!</v>
      </c>
      <c r="AA153" s="1204"/>
    </row>
    <row r="154" spans="1:27" s="29" customFormat="1" ht="15" x14ac:dyDescent="0.4">
      <c r="A154" s="150">
        <v>31</v>
      </c>
      <c r="B154" s="1204" t="e">
        <f>IF(#REF!="","",INDEX(#REF!,#REF!,1))</f>
        <v>#REF!</v>
      </c>
      <c r="C154" s="1204"/>
      <c r="D154" s="1204" t="e">
        <f>IF(#REF!="","",INDEX(#REF!,#REF!,1))</f>
        <v>#REF!</v>
      </c>
      <c r="E154" s="1204"/>
      <c r="F154" s="1204" t="e">
        <f>IF(#REF!="","",INDEX(#REF!,#REF!,1))</f>
        <v>#REF!</v>
      </c>
      <c r="G154" s="1204"/>
      <c r="H154" s="1204" t="e">
        <f>IF(#REF!="","",INDEX(#REF!,#REF!,1))</f>
        <v>#REF!</v>
      </c>
      <c r="I154" s="1204"/>
      <c r="J154" s="1204" t="e">
        <f>IF(#REF!="","",INDEX(#REF!,#REF!,1))</f>
        <v>#REF!</v>
      </c>
      <c r="K154" s="1204"/>
      <c r="L154" s="1204" t="e">
        <f>IF(#REF!="","",INDEX(#REF!,#REF!,1))</f>
        <v>#REF!</v>
      </c>
      <c r="M154" s="1204"/>
      <c r="N154" s="1204" t="e">
        <f>IF(#REF!="","",INDEX(#REF!,#REF!,1))</f>
        <v>#REF!</v>
      </c>
      <c r="O154" s="1204"/>
      <c r="P154" s="1204" t="e">
        <f>IF(#REF!="","",INDEX(#REF!,#REF!,1))</f>
        <v>#REF!</v>
      </c>
      <c r="Q154" s="1204"/>
      <c r="R154" s="1204" t="e">
        <f>IF(#REF!="","",INDEX(#REF!,#REF!,1))</f>
        <v>#REF!</v>
      </c>
      <c r="S154" s="1204"/>
      <c r="T154" s="1204" t="e">
        <f>IF(#REF!="","",INDEX(#REF!,#REF!,1))</f>
        <v>#REF!</v>
      </c>
      <c r="U154" s="1204"/>
      <c r="V154" s="1204" t="e">
        <f>IF(#REF!="","",INDEX(#REF!,#REF!,1))</f>
        <v>#REF!</v>
      </c>
      <c r="W154" s="1204"/>
      <c r="X154" s="1204" t="e">
        <f>IF(#REF!="","",INDEX(#REF!,#REF!,1))</f>
        <v>#REF!</v>
      </c>
      <c r="Y154" s="1204"/>
      <c r="Z154" s="1204" t="e">
        <f>IF(#REF!="","",INDEX(#REF!,#REF!,1))</f>
        <v>#REF!</v>
      </c>
      <c r="AA154" s="1204"/>
    </row>
    <row r="155" spans="1:27" s="29" customFormat="1" ht="15" x14ac:dyDescent="0.4">
      <c r="A155" s="150">
        <v>32</v>
      </c>
      <c r="B155" s="1204" t="e">
        <f>IF(#REF!="","",INDEX(#REF!,#REF!,1))</f>
        <v>#REF!</v>
      </c>
      <c r="C155" s="1204"/>
      <c r="D155" s="1204" t="e">
        <f>IF(#REF!="","",INDEX(#REF!,#REF!,1))</f>
        <v>#REF!</v>
      </c>
      <c r="E155" s="1204"/>
      <c r="F155" s="1204" t="e">
        <f>IF(#REF!="","",INDEX(#REF!,#REF!,1))</f>
        <v>#REF!</v>
      </c>
      <c r="G155" s="1204"/>
      <c r="H155" s="1204" t="e">
        <f>IF(#REF!="","",INDEX(#REF!,#REF!,1))</f>
        <v>#REF!</v>
      </c>
      <c r="I155" s="1204"/>
      <c r="J155" s="1204" t="e">
        <f>IF(#REF!="","",INDEX(#REF!,#REF!,1))</f>
        <v>#REF!</v>
      </c>
      <c r="K155" s="1204"/>
      <c r="L155" s="1204" t="e">
        <f>IF(#REF!="","",INDEX(#REF!,#REF!,1))</f>
        <v>#REF!</v>
      </c>
      <c r="M155" s="1204"/>
      <c r="N155" s="1204" t="e">
        <f>IF(#REF!="","",INDEX(#REF!,#REF!,1))</f>
        <v>#REF!</v>
      </c>
      <c r="O155" s="1204"/>
      <c r="P155" s="1204" t="e">
        <f>IF(#REF!="","",INDEX(#REF!,#REF!,1))</f>
        <v>#REF!</v>
      </c>
      <c r="Q155" s="1204"/>
      <c r="R155" s="1204" t="e">
        <f>IF(#REF!="","",INDEX(#REF!,#REF!,1))</f>
        <v>#REF!</v>
      </c>
      <c r="S155" s="1204"/>
      <c r="T155" s="1204" t="e">
        <f>IF(#REF!="","",INDEX(#REF!,#REF!,1))</f>
        <v>#REF!</v>
      </c>
      <c r="U155" s="1204"/>
      <c r="V155" s="1204" t="e">
        <f>IF(#REF!="","",INDEX(#REF!,#REF!,1))</f>
        <v>#REF!</v>
      </c>
      <c r="W155" s="1204"/>
      <c r="X155" s="1204" t="e">
        <f>IF(#REF!="","",INDEX(#REF!,#REF!,1))</f>
        <v>#REF!</v>
      </c>
      <c r="Y155" s="1204"/>
      <c r="Z155" s="1204" t="e">
        <f>IF(#REF!="","",INDEX(#REF!,#REF!,1))</f>
        <v>#REF!</v>
      </c>
      <c r="AA155" s="1204"/>
    </row>
    <row r="156" spans="1:27" s="29" customFormat="1" ht="15" x14ac:dyDescent="0.4">
      <c r="A156" s="150">
        <v>33</v>
      </c>
      <c r="B156" s="1204" t="e">
        <f>IF(#REF!="","",INDEX(#REF!,#REF!,1))</f>
        <v>#REF!</v>
      </c>
      <c r="C156" s="1204"/>
      <c r="D156" s="1204" t="e">
        <f>IF(#REF!="","",INDEX(#REF!,#REF!,1))</f>
        <v>#REF!</v>
      </c>
      <c r="E156" s="1204"/>
      <c r="F156" s="1204" t="e">
        <f>IF(#REF!="","",INDEX(#REF!,#REF!,1))</f>
        <v>#REF!</v>
      </c>
      <c r="G156" s="1204"/>
      <c r="H156" s="1204" t="e">
        <f>IF(#REF!="","",INDEX(#REF!,#REF!,1))</f>
        <v>#REF!</v>
      </c>
      <c r="I156" s="1204"/>
      <c r="J156" s="1204" t="e">
        <f>IF(#REF!="","",INDEX(#REF!,#REF!,1))</f>
        <v>#REF!</v>
      </c>
      <c r="K156" s="1204"/>
      <c r="L156" s="1204" t="e">
        <f>IF(#REF!="","",INDEX(#REF!,#REF!,1))</f>
        <v>#REF!</v>
      </c>
      <c r="M156" s="1204"/>
      <c r="N156" s="1204" t="e">
        <f>IF(#REF!="","",INDEX(#REF!,#REF!,1))</f>
        <v>#REF!</v>
      </c>
      <c r="O156" s="1204"/>
      <c r="P156" s="1204" t="e">
        <f>IF(#REF!="","",INDEX(#REF!,#REF!,1))</f>
        <v>#REF!</v>
      </c>
      <c r="Q156" s="1204"/>
      <c r="R156" s="1204" t="e">
        <f>IF(#REF!="","",INDEX(#REF!,#REF!,1))</f>
        <v>#REF!</v>
      </c>
      <c r="S156" s="1204"/>
      <c r="T156" s="1204" t="e">
        <f>IF(#REF!="","",INDEX(#REF!,#REF!,1))</f>
        <v>#REF!</v>
      </c>
      <c r="U156" s="1204"/>
      <c r="V156" s="1204" t="e">
        <f>IF(#REF!="","",INDEX(#REF!,#REF!,1))</f>
        <v>#REF!</v>
      </c>
      <c r="W156" s="1204"/>
      <c r="X156" s="1204" t="e">
        <f>IF(#REF!="","",INDEX(#REF!,#REF!,1))</f>
        <v>#REF!</v>
      </c>
      <c r="Y156" s="1204"/>
      <c r="Z156" s="1204" t="e">
        <f>IF(#REF!="","",INDEX(#REF!,#REF!,1))</f>
        <v>#REF!</v>
      </c>
      <c r="AA156" s="1204"/>
    </row>
    <row r="157" spans="1:27" s="29" customFormat="1" ht="15" x14ac:dyDescent="0.4">
      <c r="A157" s="150">
        <v>34</v>
      </c>
      <c r="B157" s="1204" t="e">
        <f>IF(#REF!="","",INDEX(#REF!,#REF!,1))</f>
        <v>#REF!</v>
      </c>
      <c r="C157" s="1204"/>
      <c r="D157" s="1204" t="e">
        <f>IF(#REF!="","",INDEX(#REF!,#REF!,1))</f>
        <v>#REF!</v>
      </c>
      <c r="E157" s="1204"/>
      <c r="F157" s="1204" t="e">
        <f>IF(#REF!="","",INDEX(#REF!,#REF!,1))</f>
        <v>#REF!</v>
      </c>
      <c r="G157" s="1204"/>
      <c r="H157" s="1204" t="e">
        <f>IF(#REF!="","",INDEX(#REF!,#REF!,1))</f>
        <v>#REF!</v>
      </c>
      <c r="I157" s="1204"/>
      <c r="J157" s="1204" t="e">
        <f>IF(#REF!="","",INDEX(#REF!,#REF!,1))</f>
        <v>#REF!</v>
      </c>
      <c r="K157" s="1204"/>
      <c r="L157" s="1204" t="e">
        <f>IF(#REF!="","",INDEX(#REF!,#REF!,1))</f>
        <v>#REF!</v>
      </c>
      <c r="M157" s="1204"/>
      <c r="N157" s="1204" t="e">
        <f>IF(#REF!="","",INDEX(#REF!,#REF!,1))</f>
        <v>#REF!</v>
      </c>
      <c r="O157" s="1204"/>
      <c r="P157" s="1204" t="e">
        <f>IF(#REF!="","",INDEX(#REF!,#REF!,1))</f>
        <v>#REF!</v>
      </c>
      <c r="Q157" s="1204"/>
      <c r="R157" s="1204" t="e">
        <f>IF(#REF!="","",INDEX(#REF!,#REF!,1))</f>
        <v>#REF!</v>
      </c>
      <c r="S157" s="1204"/>
      <c r="T157" s="1204" t="e">
        <f>IF(#REF!="","",INDEX(#REF!,#REF!,1))</f>
        <v>#REF!</v>
      </c>
      <c r="U157" s="1204"/>
      <c r="V157" s="1204" t="e">
        <f>IF(#REF!="","",INDEX(#REF!,#REF!,1))</f>
        <v>#REF!</v>
      </c>
      <c r="W157" s="1204"/>
      <c r="X157" s="1204" t="e">
        <f>IF(#REF!="","",INDEX(#REF!,#REF!,1))</f>
        <v>#REF!</v>
      </c>
      <c r="Y157" s="1204"/>
      <c r="Z157" s="1204" t="e">
        <f>IF(#REF!="","",INDEX(#REF!,#REF!,1))</f>
        <v>#REF!</v>
      </c>
      <c r="AA157" s="1204"/>
    </row>
    <row r="158" spans="1:27" s="29" customFormat="1" ht="15" x14ac:dyDescent="0.4">
      <c r="A158" s="150">
        <v>35</v>
      </c>
      <c r="B158" s="1204" t="e">
        <f>IF(#REF!="","",INDEX(#REF!,#REF!,1))</f>
        <v>#REF!</v>
      </c>
      <c r="C158" s="1204"/>
      <c r="D158" s="1204" t="e">
        <f>IF(#REF!="","",INDEX(#REF!,#REF!,1))</f>
        <v>#REF!</v>
      </c>
      <c r="E158" s="1204"/>
      <c r="F158" s="1204" t="e">
        <f>IF(#REF!="","",INDEX(#REF!,#REF!,1))</f>
        <v>#REF!</v>
      </c>
      <c r="G158" s="1204"/>
      <c r="H158" s="1204" t="e">
        <f>IF(#REF!="","",INDEX(#REF!,#REF!,1))</f>
        <v>#REF!</v>
      </c>
      <c r="I158" s="1204"/>
      <c r="J158" s="1204" t="e">
        <f>IF(#REF!="","",INDEX(#REF!,#REF!,1))</f>
        <v>#REF!</v>
      </c>
      <c r="K158" s="1204"/>
      <c r="L158" s="1204" t="e">
        <f>IF(#REF!="","",INDEX(#REF!,#REF!,1))</f>
        <v>#REF!</v>
      </c>
      <c r="M158" s="1204"/>
      <c r="N158" s="1204" t="e">
        <f>IF(#REF!="","",INDEX(#REF!,#REF!,1))</f>
        <v>#REF!</v>
      </c>
      <c r="O158" s="1204"/>
      <c r="P158" s="1204" t="e">
        <f>IF(#REF!="","",INDEX(#REF!,#REF!,1))</f>
        <v>#REF!</v>
      </c>
      <c r="Q158" s="1204"/>
      <c r="R158" s="1204" t="e">
        <f>IF(#REF!="","",INDEX(#REF!,#REF!,1))</f>
        <v>#REF!</v>
      </c>
      <c r="S158" s="1204"/>
      <c r="T158" s="1204" t="e">
        <f>IF(#REF!="","",INDEX(#REF!,#REF!,1))</f>
        <v>#REF!</v>
      </c>
      <c r="U158" s="1204"/>
      <c r="V158" s="1204" t="e">
        <f>IF(#REF!="","",INDEX(#REF!,#REF!,1))</f>
        <v>#REF!</v>
      </c>
      <c r="W158" s="1204"/>
      <c r="X158" s="1204" t="e">
        <f>IF(#REF!="","",INDEX(#REF!,#REF!,1))</f>
        <v>#REF!</v>
      </c>
      <c r="Y158" s="1204"/>
      <c r="Z158" s="1204" t="e">
        <f>IF(#REF!="","",INDEX(#REF!,#REF!,1))</f>
        <v>#REF!</v>
      </c>
      <c r="AA158" s="1204"/>
    </row>
    <row r="159" spans="1:27" s="29" customFormat="1" ht="15" x14ac:dyDescent="0.4">
      <c r="A159" s="150">
        <v>36</v>
      </c>
      <c r="B159" s="1204" t="e">
        <f>IF(#REF!="","",INDEX(#REF!,#REF!,1))</f>
        <v>#REF!</v>
      </c>
      <c r="C159" s="1204"/>
      <c r="D159" s="1204" t="e">
        <f>IF(#REF!="","",INDEX(#REF!,#REF!,1))</f>
        <v>#REF!</v>
      </c>
      <c r="E159" s="1204"/>
      <c r="F159" s="1204" t="e">
        <f>IF(#REF!="","",INDEX(#REF!,#REF!,1))</f>
        <v>#REF!</v>
      </c>
      <c r="G159" s="1204"/>
      <c r="H159" s="1204" t="e">
        <f>IF(#REF!="","",INDEX(#REF!,#REF!,1))</f>
        <v>#REF!</v>
      </c>
      <c r="I159" s="1204"/>
      <c r="J159" s="1204" t="e">
        <f>IF(#REF!="","",INDEX(#REF!,#REF!,1))</f>
        <v>#REF!</v>
      </c>
      <c r="K159" s="1204"/>
      <c r="L159" s="1204" t="e">
        <f>IF(#REF!="","",INDEX(#REF!,#REF!,1))</f>
        <v>#REF!</v>
      </c>
      <c r="M159" s="1204"/>
      <c r="N159" s="1204" t="e">
        <f>IF(#REF!="","",INDEX(#REF!,#REF!,1))</f>
        <v>#REF!</v>
      </c>
      <c r="O159" s="1204"/>
      <c r="P159" s="1204" t="e">
        <f>IF(#REF!="","",INDEX(#REF!,#REF!,1))</f>
        <v>#REF!</v>
      </c>
      <c r="Q159" s="1204"/>
      <c r="R159" s="1204" t="e">
        <f>IF(#REF!="","",INDEX(#REF!,#REF!,1))</f>
        <v>#REF!</v>
      </c>
      <c r="S159" s="1204"/>
      <c r="T159" s="1204" t="e">
        <f>IF(#REF!="","",INDEX(#REF!,#REF!,1))</f>
        <v>#REF!</v>
      </c>
      <c r="U159" s="1204"/>
      <c r="V159" s="1204" t="e">
        <f>IF(#REF!="","",INDEX(#REF!,#REF!,1))</f>
        <v>#REF!</v>
      </c>
      <c r="W159" s="1204"/>
      <c r="X159" s="1204" t="e">
        <f>IF(#REF!="","",INDEX(#REF!,#REF!,1))</f>
        <v>#REF!</v>
      </c>
      <c r="Y159" s="1204"/>
      <c r="Z159" s="1204" t="e">
        <f>IF(#REF!="","",INDEX(#REF!,#REF!,1))</f>
        <v>#REF!</v>
      </c>
      <c r="AA159" s="1204"/>
    </row>
    <row r="160" spans="1:27" s="29" customFormat="1" ht="15" x14ac:dyDescent="0.4">
      <c r="A160" s="150">
        <v>37</v>
      </c>
      <c r="B160" s="1204" t="e">
        <f>IF(#REF!="","",INDEX(#REF!,#REF!,1))</f>
        <v>#REF!</v>
      </c>
      <c r="C160" s="1204"/>
      <c r="D160" s="1204" t="e">
        <f>IF(#REF!="","",INDEX(#REF!,#REF!,1))</f>
        <v>#REF!</v>
      </c>
      <c r="E160" s="1204"/>
      <c r="F160" s="1204" t="e">
        <f>IF(#REF!="","",INDEX(#REF!,#REF!,1))</f>
        <v>#REF!</v>
      </c>
      <c r="G160" s="1204"/>
      <c r="H160" s="1204" t="e">
        <f>IF(#REF!="","",INDEX(#REF!,#REF!,1))</f>
        <v>#REF!</v>
      </c>
      <c r="I160" s="1204"/>
      <c r="J160" s="1204" t="e">
        <f>IF(#REF!="","",INDEX(#REF!,#REF!,1))</f>
        <v>#REF!</v>
      </c>
      <c r="K160" s="1204"/>
      <c r="L160" s="1204" t="e">
        <f>IF(#REF!="","",INDEX(#REF!,#REF!,1))</f>
        <v>#REF!</v>
      </c>
      <c r="M160" s="1204"/>
      <c r="N160" s="1204" t="e">
        <f>IF(#REF!="","",INDEX(#REF!,#REF!,1))</f>
        <v>#REF!</v>
      </c>
      <c r="O160" s="1204"/>
      <c r="P160" s="1204" t="e">
        <f>IF(#REF!="","",INDEX(#REF!,#REF!,1))</f>
        <v>#REF!</v>
      </c>
      <c r="Q160" s="1204"/>
      <c r="R160" s="1204" t="e">
        <f>IF(#REF!="","",INDEX(#REF!,#REF!,1))</f>
        <v>#REF!</v>
      </c>
      <c r="S160" s="1204"/>
      <c r="T160" s="1204" t="e">
        <f>IF(#REF!="","",INDEX(#REF!,#REF!,1))</f>
        <v>#REF!</v>
      </c>
      <c r="U160" s="1204"/>
      <c r="V160" s="1204" t="e">
        <f>IF(#REF!="","",INDEX(#REF!,#REF!,1))</f>
        <v>#REF!</v>
      </c>
      <c r="W160" s="1204"/>
      <c r="X160" s="1204" t="e">
        <f>IF(#REF!="","",INDEX(#REF!,#REF!,1))</f>
        <v>#REF!</v>
      </c>
      <c r="Y160" s="1204"/>
      <c r="Z160" s="1204" t="e">
        <f>IF(#REF!="","",INDEX(#REF!,#REF!,1))</f>
        <v>#REF!</v>
      </c>
      <c r="AA160" s="1204"/>
    </row>
    <row r="161" spans="1:27" s="29" customFormat="1" ht="15" x14ac:dyDescent="0.4">
      <c r="A161" s="150">
        <v>38</v>
      </c>
      <c r="B161" s="1204" t="e">
        <f>IF(#REF!="","",INDEX(#REF!,#REF!,1))</f>
        <v>#REF!</v>
      </c>
      <c r="C161" s="1204"/>
      <c r="D161" s="1204" t="e">
        <f>IF(#REF!="","",INDEX(#REF!,#REF!,1))</f>
        <v>#REF!</v>
      </c>
      <c r="E161" s="1204"/>
      <c r="F161" s="1204" t="e">
        <f>IF(#REF!="","",INDEX(#REF!,#REF!,1))</f>
        <v>#REF!</v>
      </c>
      <c r="G161" s="1204"/>
      <c r="H161" s="1204" t="e">
        <f>IF(#REF!="","",INDEX(#REF!,#REF!,1))</f>
        <v>#REF!</v>
      </c>
      <c r="I161" s="1204"/>
      <c r="J161" s="1204" t="e">
        <f>IF(#REF!="","",INDEX(#REF!,#REF!,1))</f>
        <v>#REF!</v>
      </c>
      <c r="K161" s="1204"/>
      <c r="L161" s="1204" t="e">
        <f>IF(#REF!="","",INDEX(#REF!,#REF!,1))</f>
        <v>#REF!</v>
      </c>
      <c r="M161" s="1204"/>
      <c r="N161" s="1204" t="e">
        <f>IF(#REF!="","",INDEX(#REF!,#REF!,1))</f>
        <v>#REF!</v>
      </c>
      <c r="O161" s="1204"/>
      <c r="P161" s="1204" t="e">
        <f>IF(#REF!="","",INDEX(#REF!,#REF!,1))</f>
        <v>#REF!</v>
      </c>
      <c r="Q161" s="1204"/>
      <c r="R161" s="1204" t="e">
        <f>IF(#REF!="","",INDEX(#REF!,#REF!,1))</f>
        <v>#REF!</v>
      </c>
      <c r="S161" s="1204"/>
      <c r="T161" s="1204" t="e">
        <f>IF(#REF!="","",INDEX(#REF!,#REF!,1))</f>
        <v>#REF!</v>
      </c>
      <c r="U161" s="1204"/>
      <c r="V161" s="1204" t="e">
        <f>IF(#REF!="","",INDEX(#REF!,#REF!,1))</f>
        <v>#REF!</v>
      </c>
      <c r="W161" s="1204"/>
      <c r="X161" s="1204" t="e">
        <f>IF(#REF!="","",INDEX(#REF!,#REF!,1))</f>
        <v>#REF!</v>
      </c>
      <c r="Y161" s="1204"/>
      <c r="Z161" s="1204" t="e">
        <f>IF(#REF!="","",INDEX(#REF!,#REF!,1))</f>
        <v>#REF!</v>
      </c>
      <c r="AA161" s="1204"/>
    </row>
    <row r="162" spans="1:27" s="29" customFormat="1" ht="15" x14ac:dyDescent="0.4">
      <c r="A162" s="150">
        <v>39</v>
      </c>
      <c r="B162" s="1204" t="e">
        <f>IF(#REF!="","",INDEX(#REF!,#REF!,1))</f>
        <v>#REF!</v>
      </c>
      <c r="C162" s="1204"/>
      <c r="D162" s="1204" t="e">
        <f>IF(#REF!="","",INDEX(#REF!,#REF!,1))</f>
        <v>#REF!</v>
      </c>
      <c r="E162" s="1204"/>
      <c r="F162" s="1204" t="e">
        <f>IF(#REF!="","",INDEX(#REF!,#REF!,1))</f>
        <v>#REF!</v>
      </c>
      <c r="G162" s="1204"/>
      <c r="H162" s="1204" t="e">
        <f>IF(#REF!="","",INDEX(#REF!,#REF!,1))</f>
        <v>#REF!</v>
      </c>
      <c r="I162" s="1204"/>
      <c r="J162" s="1204" t="e">
        <f>IF(#REF!="","",INDEX(#REF!,#REF!,1))</f>
        <v>#REF!</v>
      </c>
      <c r="K162" s="1204"/>
      <c r="L162" s="1204" t="e">
        <f>IF(#REF!="","",INDEX(#REF!,#REF!,1))</f>
        <v>#REF!</v>
      </c>
      <c r="M162" s="1204"/>
      <c r="N162" s="1204" t="e">
        <f>IF(#REF!="","",INDEX(#REF!,#REF!,1))</f>
        <v>#REF!</v>
      </c>
      <c r="O162" s="1204"/>
      <c r="P162" s="1204" t="e">
        <f>IF(#REF!="","",INDEX(#REF!,#REF!,1))</f>
        <v>#REF!</v>
      </c>
      <c r="Q162" s="1204"/>
      <c r="R162" s="1204" t="e">
        <f>IF(#REF!="","",INDEX(#REF!,#REF!,1))</f>
        <v>#REF!</v>
      </c>
      <c r="S162" s="1204"/>
      <c r="T162" s="1204" t="e">
        <f>IF(#REF!="","",INDEX(#REF!,#REF!,1))</f>
        <v>#REF!</v>
      </c>
      <c r="U162" s="1204"/>
      <c r="V162" s="1204" t="e">
        <f>IF(#REF!="","",INDEX(#REF!,#REF!,1))</f>
        <v>#REF!</v>
      </c>
      <c r="W162" s="1204"/>
      <c r="X162" s="1204" t="e">
        <f>IF(#REF!="","",INDEX(#REF!,#REF!,1))</f>
        <v>#REF!</v>
      </c>
      <c r="Y162" s="1204"/>
      <c r="Z162" s="1204" t="e">
        <f>IF(#REF!="","",INDEX(#REF!,#REF!,1))</f>
        <v>#REF!</v>
      </c>
      <c r="AA162" s="1204"/>
    </row>
    <row r="163" spans="1:27" s="29" customFormat="1" ht="15" x14ac:dyDescent="0.4">
      <c r="A163" s="150">
        <v>40</v>
      </c>
      <c r="B163" s="1204" t="e">
        <f>IF(#REF!="","",INDEX(#REF!,#REF!,1))</f>
        <v>#REF!</v>
      </c>
      <c r="C163" s="1204"/>
      <c r="D163" s="1204" t="e">
        <f>IF(#REF!="","",INDEX(#REF!,#REF!,1))</f>
        <v>#REF!</v>
      </c>
      <c r="E163" s="1204"/>
      <c r="F163" s="1204" t="e">
        <f>IF(#REF!="","",INDEX(#REF!,#REF!,1))</f>
        <v>#REF!</v>
      </c>
      <c r="G163" s="1204"/>
      <c r="H163" s="1204" t="e">
        <f>IF(#REF!="","",INDEX(#REF!,#REF!,1))</f>
        <v>#REF!</v>
      </c>
      <c r="I163" s="1204"/>
      <c r="J163" s="1204" t="e">
        <f>IF(#REF!="","",INDEX(#REF!,#REF!,1))</f>
        <v>#REF!</v>
      </c>
      <c r="K163" s="1204"/>
      <c r="L163" s="1204" t="e">
        <f>IF(#REF!="","",INDEX(#REF!,#REF!,1))</f>
        <v>#REF!</v>
      </c>
      <c r="M163" s="1204"/>
      <c r="N163" s="1204" t="e">
        <f>IF(#REF!="","",INDEX(#REF!,#REF!,1))</f>
        <v>#REF!</v>
      </c>
      <c r="O163" s="1204"/>
      <c r="P163" s="1204" t="e">
        <f>IF(#REF!="","",INDEX(#REF!,#REF!,1))</f>
        <v>#REF!</v>
      </c>
      <c r="Q163" s="1204"/>
      <c r="R163" s="1204" t="e">
        <f>IF(#REF!="","",INDEX(#REF!,#REF!,1))</f>
        <v>#REF!</v>
      </c>
      <c r="S163" s="1204"/>
      <c r="T163" s="1204" t="e">
        <f>IF(#REF!="","",INDEX(#REF!,#REF!,1))</f>
        <v>#REF!</v>
      </c>
      <c r="U163" s="1204"/>
      <c r="V163" s="1204" t="e">
        <f>IF(#REF!="","",INDEX(#REF!,#REF!,1))</f>
        <v>#REF!</v>
      </c>
      <c r="W163" s="1204"/>
      <c r="X163" s="1204" t="e">
        <f>IF(#REF!="","",INDEX(#REF!,#REF!,1))</f>
        <v>#REF!</v>
      </c>
      <c r="Y163" s="1204"/>
      <c r="Z163" s="1204" t="e">
        <f>IF(#REF!="","",INDEX(#REF!,#REF!,1))</f>
        <v>#REF!</v>
      </c>
      <c r="AA163" s="1204"/>
    </row>
    <row r="164" spans="1:27" s="29" customFormat="1" ht="15" x14ac:dyDescent="0.4">
      <c r="A164" s="150">
        <v>41</v>
      </c>
      <c r="B164" s="1204" t="e">
        <f>IF(#REF!="","",INDEX(#REF!,#REF!,1))</f>
        <v>#REF!</v>
      </c>
      <c r="C164" s="1204"/>
      <c r="D164" s="1204" t="e">
        <f>IF(#REF!="","",INDEX(#REF!,#REF!,1))</f>
        <v>#REF!</v>
      </c>
      <c r="E164" s="1204"/>
      <c r="F164" s="1204" t="e">
        <f>IF(#REF!="","",INDEX(#REF!,#REF!,1))</f>
        <v>#REF!</v>
      </c>
      <c r="G164" s="1204"/>
      <c r="H164" s="1204" t="e">
        <f>IF(#REF!="","",INDEX(#REF!,#REF!,1))</f>
        <v>#REF!</v>
      </c>
      <c r="I164" s="1204"/>
      <c r="J164" s="1204" t="e">
        <f>IF(#REF!="","",INDEX(#REF!,#REF!,1))</f>
        <v>#REF!</v>
      </c>
      <c r="K164" s="1204"/>
      <c r="L164" s="1204" t="e">
        <f>IF(#REF!="","",INDEX(#REF!,#REF!,1))</f>
        <v>#REF!</v>
      </c>
      <c r="M164" s="1204"/>
      <c r="N164" s="1204" t="e">
        <f>IF(#REF!="","",INDEX(#REF!,#REF!,1))</f>
        <v>#REF!</v>
      </c>
      <c r="O164" s="1204"/>
      <c r="P164" s="1204" t="e">
        <f>IF(#REF!="","",INDEX(#REF!,#REF!,1))</f>
        <v>#REF!</v>
      </c>
      <c r="Q164" s="1204"/>
      <c r="R164" s="1204" t="e">
        <f>IF(#REF!="","",INDEX(#REF!,#REF!,1))</f>
        <v>#REF!</v>
      </c>
      <c r="S164" s="1204"/>
      <c r="T164" s="1204" t="e">
        <f>IF(#REF!="","",INDEX(#REF!,#REF!,1))</f>
        <v>#REF!</v>
      </c>
      <c r="U164" s="1204"/>
      <c r="V164" s="1204" t="e">
        <f>IF(#REF!="","",INDEX(#REF!,#REF!,1))</f>
        <v>#REF!</v>
      </c>
      <c r="W164" s="1204"/>
      <c r="X164" s="1204" t="e">
        <f>IF(#REF!="","",INDEX(#REF!,#REF!,1))</f>
        <v>#REF!</v>
      </c>
      <c r="Y164" s="1204"/>
      <c r="Z164" s="1204" t="e">
        <f>IF(#REF!="","",INDEX(#REF!,#REF!,1))</f>
        <v>#REF!</v>
      </c>
      <c r="AA164" s="1204"/>
    </row>
    <row r="165" spans="1:27" s="29" customFormat="1" ht="15" x14ac:dyDescent="0.4">
      <c r="A165" s="150">
        <v>42</v>
      </c>
      <c r="B165" s="1204" t="e">
        <f>IF(#REF!="","",INDEX(#REF!,#REF!,1))</f>
        <v>#REF!</v>
      </c>
      <c r="C165" s="1204"/>
      <c r="D165" s="1204" t="e">
        <f>IF(#REF!="","",INDEX(#REF!,#REF!,1))</f>
        <v>#REF!</v>
      </c>
      <c r="E165" s="1204"/>
      <c r="F165" s="1204" t="e">
        <f>IF(#REF!="","",INDEX(#REF!,#REF!,1))</f>
        <v>#REF!</v>
      </c>
      <c r="G165" s="1204"/>
      <c r="H165" s="1204" t="e">
        <f>IF(#REF!="","",INDEX(#REF!,#REF!,1))</f>
        <v>#REF!</v>
      </c>
      <c r="I165" s="1204"/>
      <c r="J165" s="1204" t="e">
        <f>IF(#REF!="","",INDEX(#REF!,#REF!,1))</f>
        <v>#REF!</v>
      </c>
      <c r="K165" s="1204"/>
      <c r="L165" s="1204" t="e">
        <f>IF(#REF!="","",INDEX(#REF!,#REF!,1))</f>
        <v>#REF!</v>
      </c>
      <c r="M165" s="1204"/>
      <c r="N165" s="1204" t="e">
        <f>IF(#REF!="","",INDEX(#REF!,#REF!,1))</f>
        <v>#REF!</v>
      </c>
      <c r="O165" s="1204"/>
      <c r="P165" s="1204" t="e">
        <f>IF(#REF!="","",INDEX(#REF!,#REF!,1))</f>
        <v>#REF!</v>
      </c>
      <c r="Q165" s="1204"/>
      <c r="R165" s="1204" t="e">
        <f>IF(#REF!="","",INDEX(#REF!,#REF!,1))</f>
        <v>#REF!</v>
      </c>
      <c r="S165" s="1204"/>
      <c r="T165" s="1204" t="e">
        <f>IF(#REF!="","",INDEX(#REF!,#REF!,1))</f>
        <v>#REF!</v>
      </c>
      <c r="U165" s="1204"/>
      <c r="V165" s="1204" t="e">
        <f>IF(#REF!="","",INDEX(#REF!,#REF!,1))</f>
        <v>#REF!</v>
      </c>
      <c r="W165" s="1204"/>
      <c r="X165" s="1204" t="e">
        <f>IF(#REF!="","",INDEX(#REF!,#REF!,1))</f>
        <v>#REF!</v>
      </c>
      <c r="Y165" s="1204"/>
      <c r="Z165" s="1204" t="e">
        <f>IF(#REF!="","",INDEX(#REF!,#REF!,1))</f>
        <v>#REF!</v>
      </c>
      <c r="AA165" s="1204"/>
    </row>
    <row r="166" spans="1:27" s="29" customFormat="1" ht="15" x14ac:dyDescent="0.4">
      <c r="A166" s="150">
        <v>43</v>
      </c>
      <c r="B166" s="1204" t="e">
        <f>IF(#REF!="","",INDEX(#REF!,#REF!,1))</f>
        <v>#REF!</v>
      </c>
      <c r="C166" s="1204"/>
      <c r="D166" s="1204" t="e">
        <f>IF(#REF!="","",INDEX(#REF!,#REF!,1))</f>
        <v>#REF!</v>
      </c>
      <c r="E166" s="1204"/>
      <c r="F166" s="1204" t="e">
        <f>IF(#REF!="","",INDEX(#REF!,#REF!,1))</f>
        <v>#REF!</v>
      </c>
      <c r="G166" s="1204"/>
      <c r="H166" s="1204" t="e">
        <f>IF(#REF!="","",INDEX(#REF!,#REF!,1))</f>
        <v>#REF!</v>
      </c>
      <c r="I166" s="1204"/>
      <c r="J166" s="1204" t="e">
        <f>IF(#REF!="","",INDEX(#REF!,#REF!,1))</f>
        <v>#REF!</v>
      </c>
      <c r="K166" s="1204"/>
      <c r="L166" s="1204" t="e">
        <f>IF(#REF!="","",INDEX(#REF!,#REF!,1))</f>
        <v>#REF!</v>
      </c>
      <c r="M166" s="1204"/>
      <c r="N166" s="1204" t="e">
        <f>IF(#REF!="","",INDEX(#REF!,#REF!,1))</f>
        <v>#REF!</v>
      </c>
      <c r="O166" s="1204"/>
      <c r="P166" s="1204" t="e">
        <f>IF(#REF!="","",INDEX(#REF!,#REF!,1))</f>
        <v>#REF!</v>
      </c>
      <c r="Q166" s="1204"/>
      <c r="R166" s="1204" t="e">
        <f>IF(#REF!="","",INDEX(#REF!,#REF!,1))</f>
        <v>#REF!</v>
      </c>
      <c r="S166" s="1204"/>
      <c r="T166" s="1204" t="e">
        <f>IF(#REF!="","",INDEX(#REF!,#REF!,1))</f>
        <v>#REF!</v>
      </c>
      <c r="U166" s="1204"/>
      <c r="V166" s="1204" t="e">
        <f>IF(#REF!="","",INDEX(#REF!,#REF!,1))</f>
        <v>#REF!</v>
      </c>
      <c r="W166" s="1204"/>
      <c r="X166" s="1204" t="e">
        <f>IF(#REF!="","",INDEX(#REF!,#REF!,1))</f>
        <v>#REF!</v>
      </c>
      <c r="Y166" s="1204"/>
      <c r="Z166" s="1204" t="e">
        <f>IF(#REF!="","",INDEX(#REF!,#REF!,1))</f>
        <v>#REF!</v>
      </c>
      <c r="AA166" s="1204"/>
    </row>
    <row r="167" spans="1:27" s="29" customFormat="1" ht="15" x14ac:dyDescent="0.4">
      <c r="A167" s="150">
        <v>44</v>
      </c>
      <c r="B167" s="1204" t="e">
        <f>IF(#REF!="","",INDEX(#REF!,#REF!,1))</f>
        <v>#REF!</v>
      </c>
      <c r="C167" s="1204"/>
      <c r="D167" s="1204" t="e">
        <f>IF(#REF!="","",INDEX(#REF!,#REF!,1))</f>
        <v>#REF!</v>
      </c>
      <c r="E167" s="1204"/>
      <c r="F167" s="1204" t="e">
        <f>IF(#REF!="","",INDEX(#REF!,#REF!,1))</f>
        <v>#REF!</v>
      </c>
      <c r="G167" s="1204"/>
      <c r="H167" s="1204" t="e">
        <f>IF(#REF!="","",INDEX(#REF!,#REF!,1))</f>
        <v>#REF!</v>
      </c>
      <c r="I167" s="1204"/>
      <c r="J167" s="1204" t="e">
        <f>IF(#REF!="","",INDEX(#REF!,#REF!,1))</f>
        <v>#REF!</v>
      </c>
      <c r="K167" s="1204"/>
      <c r="L167" s="1204" t="e">
        <f>IF(#REF!="","",INDEX(#REF!,#REF!,1))</f>
        <v>#REF!</v>
      </c>
      <c r="M167" s="1204"/>
      <c r="N167" s="1204" t="e">
        <f>IF(#REF!="","",INDEX(#REF!,#REF!,1))</f>
        <v>#REF!</v>
      </c>
      <c r="O167" s="1204"/>
      <c r="P167" s="1204" t="e">
        <f>IF(#REF!="","",INDEX(#REF!,#REF!,1))</f>
        <v>#REF!</v>
      </c>
      <c r="Q167" s="1204"/>
      <c r="R167" s="1204" t="e">
        <f>IF(#REF!="","",INDEX(#REF!,#REF!,1))</f>
        <v>#REF!</v>
      </c>
      <c r="S167" s="1204"/>
      <c r="T167" s="1204" t="e">
        <f>IF(#REF!="","",INDEX(#REF!,#REF!,1))</f>
        <v>#REF!</v>
      </c>
      <c r="U167" s="1204"/>
      <c r="V167" s="1204" t="e">
        <f>IF(#REF!="","",INDEX(#REF!,#REF!,1))</f>
        <v>#REF!</v>
      </c>
      <c r="W167" s="1204"/>
      <c r="X167" s="1204" t="e">
        <f>IF(#REF!="","",INDEX(#REF!,#REF!,1))</f>
        <v>#REF!</v>
      </c>
      <c r="Y167" s="1204"/>
      <c r="Z167" s="1204" t="e">
        <f>IF(#REF!="","",INDEX(#REF!,#REF!,1))</f>
        <v>#REF!</v>
      </c>
      <c r="AA167" s="1204"/>
    </row>
    <row r="168" spans="1:27" s="29" customFormat="1" ht="15" x14ac:dyDescent="0.4">
      <c r="A168" s="150">
        <v>45</v>
      </c>
      <c r="B168" s="1204" t="e">
        <f>IF(#REF!="","",INDEX(#REF!,#REF!,1))</f>
        <v>#REF!</v>
      </c>
      <c r="C168" s="1204"/>
      <c r="D168" s="1204" t="e">
        <f>IF(#REF!="","",INDEX(#REF!,#REF!,1))</f>
        <v>#REF!</v>
      </c>
      <c r="E168" s="1204"/>
      <c r="F168" s="1204" t="e">
        <f>IF(#REF!="","",INDEX(#REF!,#REF!,1))</f>
        <v>#REF!</v>
      </c>
      <c r="G168" s="1204"/>
      <c r="H168" s="1204" t="e">
        <f>IF(#REF!="","",INDEX(#REF!,#REF!,1))</f>
        <v>#REF!</v>
      </c>
      <c r="I168" s="1204"/>
      <c r="J168" s="1204" t="e">
        <f>IF(#REF!="","",INDEX(#REF!,#REF!,1))</f>
        <v>#REF!</v>
      </c>
      <c r="K168" s="1204"/>
      <c r="L168" s="1204" t="e">
        <f>IF(#REF!="","",INDEX(#REF!,#REF!,1))</f>
        <v>#REF!</v>
      </c>
      <c r="M168" s="1204"/>
      <c r="N168" s="1204" t="e">
        <f>IF(#REF!="","",INDEX(#REF!,#REF!,1))</f>
        <v>#REF!</v>
      </c>
      <c r="O168" s="1204"/>
      <c r="P168" s="1204" t="e">
        <f>IF(#REF!="","",INDEX(#REF!,#REF!,1))</f>
        <v>#REF!</v>
      </c>
      <c r="Q168" s="1204"/>
      <c r="R168" s="1204" t="e">
        <f>IF(#REF!="","",INDEX(#REF!,#REF!,1))</f>
        <v>#REF!</v>
      </c>
      <c r="S168" s="1204"/>
      <c r="T168" s="1204" t="e">
        <f>IF(#REF!="","",INDEX(#REF!,#REF!,1))</f>
        <v>#REF!</v>
      </c>
      <c r="U168" s="1204"/>
      <c r="V168" s="1204" t="e">
        <f>IF(#REF!="","",INDEX(#REF!,#REF!,1))</f>
        <v>#REF!</v>
      </c>
      <c r="W168" s="1204"/>
      <c r="X168" s="1204" t="e">
        <f>IF(#REF!="","",INDEX(#REF!,#REF!,1))</f>
        <v>#REF!</v>
      </c>
      <c r="Y168" s="1204"/>
      <c r="Z168" s="1204" t="e">
        <f>IF(#REF!="","",INDEX(#REF!,#REF!,1))</f>
        <v>#REF!</v>
      </c>
      <c r="AA168" s="1204"/>
    </row>
    <row r="169" spans="1:27" s="29" customFormat="1" ht="15" x14ac:dyDescent="0.4">
      <c r="A169" s="150">
        <v>46</v>
      </c>
      <c r="B169" s="1204" t="e">
        <f>IF(#REF!="","",INDEX(#REF!,#REF!,1))</f>
        <v>#REF!</v>
      </c>
      <c r="C169" s="1204"/>
      <c r="D169" s="1204" t="e">
        <f>IF(#REF!="","",INDEX(#REF!,#REF!,1))</f>
        <v>#REF!</v>
      </c>
      <c r="E169" s="1204"/>
      <c r="F169" s="1204" t="e">
        <f>IF(#REF!="","",INDEX(#REF!,#REF!,1))</f>
        <v>#REF!</v>
      </c>
      <c r="G169" s="1204"/>
      <c r="H169" s="1204" t="e">
        <f>IF(#REF!="","",INDEX(#REF!,#REF!,1))</f>
        <v>#REF!</v>
      </c>
      <c r="I169" s="1204"/>
      <c r="J169" s="1204" t="e">
        <f>IF(#REF!="","",INDEX(#REF!,#REF!,1))</f>
        <v>#REF!</v>
      </c>
      <c r="K169" s="1204"/>
      <c r="L169" s="1204" t="e">
        <f>IF(#REF!="","",INDEX(#REF!,#REF!,1))</f>
        <v>#REF!</v>
      </c>
      <c r="M169" s="1204"/>
      <c r="N169" s="1204" t="e">
        <f>IF(#REF!="","",INDEX(#REF!,#REF!,1))</f>
        <v>#REF!</v>
      </c>
      <c r="O169" s="1204"/>
      <c r="P169" s="1204" t="e">
        <f>IF(#REF!="","",INDEX(#REF!,#REF!,1))</f>
        <v>#REF!</v>
      </c>
      <c r="Q169" s="1204"/>
      <c r="R169" s="1204" t="e">
        <f>IF(#REF!="","",INDEX(#REF!,#REF!,1))</f>
        <v>#REF!</v>
      </c>
      <c r="S169" s="1204"/>
      <c r="T169" s="1204" t="e">
        <f>IF(#REF!="","",INDEX(#REF!,#REF!,1))</f>
        <v>#REF!</v>
      </c>
      <c r="U169" s="1204"/>
      <c r="V169" s="1204" t="e">
        <f>IF(#REF!="","",INDEX(#REF!,#REF!,1))</f>
        <v>#REF!</v>
      </c>
      <c r="W169" s="1204"/>
      <c r="X169" s="1204" t="e">
        <f>IF(#REF!="","",INDEX(#REF!,#REF!,1))</f>
        <v>#REF!</v>
      </c>
      <c r="Y169" s="1204"/>
      <c r="Z169" s="1204" t="e">
        <f>IF(#REF!="","",INDEX(#REF!,#REF!,1))</f>
        <v>#REF!</v>
      </c>
      <c r="AA169" s="1204"/>
    </row>
    <row r="170" spans="1:27" s="29" customFormat="1" ht="15" x14ac:dyDescent="0.4">
      <c r="A170" s="150">
        <v>47</v>
      </c>
      <c r="B170" s="1204" t="e">
        <f>IF(#REF!="","",INDEX(#REF!,#REF!,1))</f>
        <v>#REF!</v>
      </c>
      <c r="C170" s="1204"/>
      <c r="D170" s="1204" t="e">
        <f>IF(#REF!="","",INDEX(#REF!,#REF!,1))</f>
        <v>#REF!</v>
      </c>
      <c r="E170" s="1204"/>
      <c r="F170" s="1204" t="e">
        <f>IF(#REF!="","",INDEX(#REF!,#REF!,1))</f>
        <v>#REF!</v>
      </c>
      <c r="G170" s="1204"/>
      <c r="H170" s="1204" t="e">
        <f>IF(#REF!="","",INDEX(#REF!,#REF!,1))</f>
        <v>#REF!</v>
      </c>
      <c r="I170" s="1204"/>
      <c r="J170" s="1204" t="e">
        <f>IF(#REF!="","",INDEX(#REF!,#REF!,1))</f>
        <v>#REF!</v>
      </c>
      <c r="K170" s="1204"/>
      <c r="L170" s="1204" t="e">
        <f>IF(#REF!="","",INDEX(#REF!,#REF!,1))</f>
        <v>#REF!</v>
      </c>
      <c r="M170" s="1204"/>
      <c r="N170" s="1204" t="e">
        <f>IF(#REF!="","",INDEX(#REF!,#REF!,1))</f>
        <v>#REF!</v>
      </c>
      <c r="O170" s="1204"/>
      <c r="P170" s="1204" t="e">
        <f>IF(#REF!="","",INDEX(#REF!,#REF!,1))</f>
        <v>#REF!</v>
      </c>
      <c r="Q170" s="1204"/>
      <c r="R170" s="1204" t="e">
        <f>IF(#REF!="","",INDEX(#REF!,#REF!,1))</f>
        <v>#REF!</v>
      </c>
      <c r="S170" s="1204"/>
      <c r="T170" s="1204" t="e">
        <f>IF(#REF!="","",INDEX(#REF!,#REF!,1))</f>
        <v>#REF!</v>
      </c>
      <c r="U170" s="1204"/>
      <c r="V170" s="1204" t="e">
        <f>IF(#REF!="","",INDEX(#REF!,#REF!,1))</f>
        <v>#REF!</v>
      </c>
      <c r="W170" s="1204"/>
      <c r="X170" s="1204" t="e">
        <f>IF(#REF!="","",INDEX(#REF!,#REF!,1))</f>
        <v>#REF!</v>
      </c>
      <c r="Y170" s="1204"/>
      <c r="Z170" s="1204" t="e">
        <f>IF(#REF!="","",INDEX(#REF!,#REF!,1))</f>
        <v>#REF!</v>
      </c>
      <c r="AA170" s="1204"/>
    </row>
    <row r="171" spans="1:27" s="29" customFormat="1" ht="15" x14ac:dyDescent="0.4">
      <c r="A171" s="150">
        <v>48</v>
      </c>
      <c r="B171" s="1204" t="e">
        <f>IF(#REF!="","",INDEX(#REF!,#REF!,1))</f>
        <v>#REF!</v>
      </c>
      <c r="C171" s="1204"/>
      <c r="D171" s="1204" t="e">
        <f>IF(#REF!="","",INDEX(#REF!,#REF!,1))</f>
        <v>#REF!</v>
      </c>
      <c r="E171" s="1204"/>
      <c r="F171" s="1204" t="e">
        <f>IF(#REF!="","",INDEX(#REF!,#REF!,1))</f>
        <v>#REF!</v>
      </c>
      <c r="G171" s="1204"/>
      <c r="H171" s="1204" t="e">
        <f>IF(#REF!="","",INDEX(#REF!,#REF!,1))</f>
        <v>#REF!</v>
      </c>
      <c r="I171" s="1204"/>
      <c r="J171" s="1204" t="e">
        <f>IF(#REF!="","",INDEX(#REF!,#REF!,1))</f>
        <v>#REF!</v>
      </c>
      <c r="K171" s="1204"/>
      <c r="L171" s="1204" t="e">
        <f>IF(#REF!="","",INDEX(#REF!,#REF!,1))</f>
        <v>#REF!</v>
      </c>
      <c r="M171" s="1204"/>
      <c r="N171" s="1204" t="e">
        <f>IF(#REF!="","",INDEX(#REF!,#REF!,1))</f>
        <v>#REF!</v>
      </c>
      <c r="O171" s="1204"/>
      <c r="P171" s="1204" t="e">
        <f>IF(#REF!="","",INDEX(#REF!,#REF!,1))</f>
        <v>#REF!</v>
      </c>
      <c r="Q171" s="1204"/>
      <c r="R171" s="1204" t="e">
        <f>IF(#REF!="","",INDEX(#REF!,#REF!,1))</f>
        <v>#REF!</v>
      </c>
      <c r="S171" s="1204"/>
      <c r="T171" s="1204" t="e">
        <f>IF(#REF!="","",INDEX(#REF!,#REF!,1))</f>
        <v>#REF!</v>
      </c>
      <c r="U171" s="1204"/>
      <c r="V171" s="1204" t="e">
        <f>IF(#REF!="","",INDEX(#REF!,#REF!,1))</f>
        <v>#REF!</v>
      </c>
      <c r="W171" s="1204"/>
      <c r="X171" s="1204" t="e">
        <f>IF(#REF!="","",INDEX(#REF!,#REF!,1))</f>
        <v>#REF!</v>
      </c>
      <c r="Y171" s="1204"/>
      <c r="Z171" s="1204" t="e">
        <f>IF(#REF!="","",INDEX(#REF!,#REF!,1))</f>
        <v>#REF!</v>
      </c>
      <c r="AA171" s="1204"/>
    </row>
    <row r="172" spans="1:27" s="29" customFormat="1" ht="15" x14ac:dyDescent="0.4">
      <c r="A172" s="150">
        <v>49</v>
      </c>
      <c r="B172" s="1204" t="e">
        <f>IF(#REF!="","",INDEX(#REF!,#REF!,1))</f>
        <v>#REF!</v>
      </c>
      <c r="C172" s="1204"/>
      <c r="D172" s="1204" t="e">
        <f>IF(#REF!="","",INDEX(#REF!,#REF!,1))</f>
        <v>#REF!</v>
      </c>
      <c r="E172" s="1204"/>
      <c r="F172" s="1204" t="e">
        <f>IF(#REF!="","",INDEX(#REF!,#REF!,1))</f>
        <v>#REF!</v>
      </c>
      <c r="G172" s="1204"/>
      <c r="H172" s="1204" t="e">
        <f>IF(#REF!="","",INDEX(#REF!,#REF!,1))</f>
        <v>#REF!</v>
      </c>
      <c r="I172" s="1204"/>
      <c r="J172" s="1204" t="e">
        <f>IF(#REF!="","",INDEX(#REF!,#REF!,1))</f>
        <v>#REF!</v>
      </c>
      <c r="K172" s="1204"/>
      <c r="L172" s="1204" t="e">
        <f>IF(#REF!="","",INDEX(#REF!,#REF!,1))</f>
        <v>#REF!</v>
      </c>
      <c r="M172" s="1204"/>
      <c r="N172" s="1204" t="e">
        <f>IF(#REF!="","",INDEX(#REF!,#REF!,1))</f>
        <v>#REF!</v>
      </c>
      <c r="O172" s="1204"/>
      <c r="P172" s="1204" t="e">
        <f>IF(#REF!="","",INDEX(#REF!,#REF!,1))</f>
        <v>#REF!</v>
      </c>
      <c r="Q172" s="1204"/>
      <c r="R172" s="1204" t="e">
        <f>IF(#REF!="","",INDEX(#REF!,#REF!,1))</f>
        <v>#REF!</v>
      </c>
      <c r="S172" s="1204"/>
      <c r="T172" s="1204" t="e">
        <f>IF(#REF!="","",INDEX(#REF!,#REF!,1))</f>
        <v>#REF!</v>
      </c>
      <c r="U172" s="1204"/>
      <c r="V172" s="1204" t="e">
        <f>IF(#REF!="","",INDEX(#REF!,#REF!,1))</f>
        <v>#REF!</v>
      </c>
      <c r="W172" s="1204"/>
      <c r="X172" s="1204" t="e">
        <f>IF(#REF!="","",INDEX(#REF!,#REF!,1))</f>
        <v>#REF!</v>
      </c>
      <c r="Y172" s="1204"/>
      <c r="Z172" s="1204" t="e">
        <f>IF(#REF!="","",INDEX(#REF!,#REF!,1))</f>
        <v>#REF!</v>
      </c>
      <c r="AA172" s="1204"/>
    </row>
    <row r="173" spans="1:27" s="29" customFormat="1" ht="15.75" thickBot="1" x14ac:dyDescent="0.45">
      <c r="A173" s="151">
        <v>50</v>
      </c>
      <c r="B173" s="1205" t="e">
        <f>IF(#REF!="","",INDEX(#REF!,#REF!,1))</f>
        <v>#REF!</v>
      </c>
      <c r="C173" s="1205"/>
      <c r="D173" s="1205" t="e">
        <f>IF(#REF!="","",INDEX(#REF!,#REF!,1))</f>
        <v>#REF!</v>
      </c>
      <c r="E173" s="1205"/>
      <c r="F173" s="1205" t="e">
        <f>IF(#REF!="","",INDEX(#REF!,#REF!,1))</f>
        <v>#REF!</v>
      </c>
      <c r="G173" s="1205"/>
      <c r="H173" s="1205" t="e">
        <f>IF(#REF!="","",INDEX(#REF!,#REF!,1))</f>
        <v>#REF!</v>
      </c>
      <c r="I173" s="1205"/>
      <c r="J173" s="1205" t="e">
        <f>IF(#REF!="","",INDEX(#REF!,#REF!,1))</f>
        <v>#REF!</v>
      </c>
      <c r="K173" s="1205"/>
      <c r="L173" s="1205" t="e">
        <f>IF(#REF!="","",INDEX(#REF!,#REF!,1))</f>
        <v>#REF!</v>
      </c>
      <c r="M173" s="1205"/>
      <c r="N173" s="1205" t="e">
        <f>IF(#REF!="","",INDEX(#REF!,#REF!,1))</f>
        <v>#REF!</v>
      </c>
      <c r="O173" s="1205"/>
      <c r="P173" s="1205" t="e">
        <f>IF(#REF!="","",INDEX(#REF!,#REF!,1))</f>
        <v>#REF!</v>
      </c>
      <c r="Q173" s="1205"/>
      <c r="R173" s="1205" t="e">
        <f>IF(#REF!="","",INDEX(#REF!,#REF!,1))</f>
        <v>#REF!</v>
      </c>
      <c r="S173" s="1205"/>
      <c r="T173" s="1205" t="e">
        <f>IF(#REF!="","",INDEX(#REF!,#REF!,1))</f>
        <v>#REF!</v>
      </c>
      <c r="U173" s="1205"/>
      <c r="V173" s="1205" t="e">
        <f>IF(#REF!="","",INDEX(#REF!,#REF!,1))</f>
        <v>#REF!</v>
      </c>
      <c r="W173" s="1205"/>
      <c r="X173" s="1205" t="e">
        <f>IF(#REF!="","",INDEX(#REF!,#REF!,1))</f>
        <v>#REF!</v>
      </c>
      <c r="Y173" s="1205"/>
      <c r="Z173" s="1205" t="e">
        <f>IF(#REF!="","",INDEX(#REF!,#REF!,1))</f>
        <v>#REF!</v>
      </c>
      <c r="AA173" s="1205"/>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1585</v>
      </c>
      <c r="E175" s="153" t="s">
        <v>1586</v>
      </c>
    </row>
    <row r="176" spans="1:27" ht="24" x14ac:dyDescent="0.4">
      <c r="C176" s="154" t="s">
        <v>205</v>
      </c>
      <c r="D176" s="154" t="s">
        <v>1384</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1470</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1479</v>
      </c>
      <c r="E184" s="154">
        <f t="shared" si="0"/>
        <v>0</v>
      </c>
    </row>
    <row r="185" spans="3:5" ht="24" x14ac:dyDescent="0.4">
      <c r="C185" s="154" t="s">
        <v>1469</v>
      </c>
      <c r="D185" s="154" t="s">
        <v>1481</v>
      </c>
      <c r="E185" s="154">
        <f t="shared" si="0"/>
        <v>0</v>
      </c>
    </row>
    <row r="186" spans="3:5" ht="24" x14ac:dyDescent="0.4">
      <c r="C186" s="154" t="s">
        <v>1469</v>
      </c>
      <c r="D186" s="154" t="s">
        <v>1483</v>
      </c>
      <c r="E186" s="154">
        <f t="shared" si="0"/>
        <v>0</v>
      </c>
    </row>
    <row r="187" spans="3:5" x14ac:dyDescent="0.4">
      <c r="C187" s="154" t="s">
        <v>1474</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1485</v>
      </c>
      <c r="E191" s="154">
        <f t="shared" si="0"/>
        <v>0</v>
      </c>
    </row>
    <row r="192" spans="3:5" ht="24" x14ac:dyDescent="0.4">
      <c r="C192" s="154" t="s">
        <v>114</v>
      </c>
      <c r="D192" s="154" t="s">
        <v>1486</v>
      </c>
      <c r="E192" s="154">
        <f t="shared" si="0"/>
        <v>0</v>
      </c>
    </row>
    <row r="193" spans="3:5" ht="24" x14ac:dyDescent="0.4">
      <c r="C193" s="154" t="s">
        <v>114</v>
      </c>
      <c r="D193" s="154" t="s">
        <v>115</v>
      </c>
      <c r="E193" s="154">
        <f t="shared" si="0"/>
        <v>0</v>
      </c>
    </row>
    <row r="194" spans="3:5" ht="24" x14ac:dyDescent="0.4">
      <c r="C194" s="154" t="s">
        <v>114</v>
      </c>
      <c r="D194" s="154" t="s">
        <v>1487</v>
      </c>
      <c r="E194" s="154">
        <f t="shared" si="0"/>
        <v>0</v>
      </c>
    </row>
    <row r="195" spans="3:5" ht="24" x14ac:dyDescent="0.4">
      <c r="C195" s="154" t="s">
        <v>114</v>
      </c>
      <c r="D195" s="154" t="s">
        <v>1488</v>
      </c>
      <c r="E195" s="154">
        <f t="shared" si="0"/>
        <v>0</v>
      </c>
    </row>
    <row r="196" spans="3:5" ht="24" x14ac:dyDescent="0.4">
      <c r="C196" s="154" t="s">
        <v>114</v>
      </c>
      <c r="D196" s="154" t="s">
        <v>1489</v>
      </c>
      <c r="E196" s="154">
        <f t="shared" si="0"/>
        <v>0</v>
      </c>
    </row>
    <row r="197" spans="3:5" ht="24" x14ac:dyDescent="0.4">
      <c r="C197" s="154" t="s">
        <v>56</v>
      </c>
      <c r="D197" s="154" t="str">
        <f>""</f>
        <v/>
      </c>
      <c r="E197" s="154">
        <f>COUNTIF($B$71:$C$120,C197)</f>
        <v>0</v>
      </c>
    </row>
    <row r="198" spans="3:5" ht="48" x14ac:dyDescent="0.4">
      <c r="C198" s="154" t="s">
        <v>1587</v>
      </c>
      <c r="D198" s="154" t="s">
        <v>1588</v>
      </c>
      <c r="E198" s="154">
        <f>COUNTIF($B$124:$C$173,$D198)</f>
        <v>0</v>
      </c>
    </row>
    <row r="199" spans="3:5" ht="48" x14ac:dyDescent="0.4">
      <c r="C199" s="154" t="s">
        <v>1587</v>
      </c>
      <c r="D199" s="154" t="s">
        <v>1589</v>
      </c>
      <c r="E199" s="154">
        <f>COUNTIF($B$124:$C$173,$D199)</f>
        <v>0</v>
      </c>
    </row>
    <row r="200" spans="3:5" ht="48" x14ac:dyDescent="0.4">
      <c r="C200" s="154" t="s">
        <v>1587</v>
      </c>
      <c r="D200" s="154" t="s">
        <v>1590</v>
      </c>
      <c r="E200" s="154">
        <f>COUNTIF($B$124:$C$173,$D200)</f>
        <v>0</v>
      </c>
    </row>
    <row r="201" spans="3:5" ht="48" x14ac:dyDescent="0.4">
      <c r="C201" s="154" t="s">
        <v>1587</v>
      </c>
      <c r="D201" s="154" t="s">
        <v>1591</v>
      </c>
      <c r="E201" s="154">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8.75" x14ac:dyDescent="0.4"/>
  <cols>
    <col min="1" max="1" width="3.625" style="617" customWidth="1"/>
    <col min="2" max="2" width="3.625" style="115" customWidth="1"/>
    <col min="3" max="3" width="13.625" style="612" customWidth="1"/>
    <col min="4" max="4" width="32.625" style="612" customWidth="1"/>
    <col min="5" max="30" width="4.125" style="612" customWidth="1"/>
    <col min="31" max="31" width="1" style="612" customWidth="1"/>
    <col min="32" max="16384" width="9" style="612"/>
  </cols>
  <sheetData>
    <row r="1" spans="1:30" s="628" customFormat="1" ht="87.95" customHeight="1" x14ac:dyDescent="0.4">
      <c r="A1" s="1462" t="s">
        <v>2887</v>
      </c>
      <c r="B1" s="1462"/>
      <c r="C1" s="1462"/>
      <c r="D1" s="1462"/>
      <c r="E1" s="1462"/>
      <c r="F1" s="1462"/>
      <c r="G1" s="1462"/>
      <c r="H1" s="1462"/>
      <c r="I1" s="1462"/>
      <c r="J1" s="1462"/>
      <c r="K1" s="1462"/>
      <c r="L1" s="1462"/>
      <c r="M1" s="1462"/>
      <c r="N1" s="1462"/>
      <c r="O1" s="1462"/>
      <c r="P1" s="1462"/>
      <c r="Q1" s="1462"/>
      <c r="R1" s="1462"/>
      <c r="S1" s="1462"/>
      <c r="T1" s="1462"/>
      <c r="U1" s="1462"/>
      <c r="V1" s="1462"/>
      <c r="W1" s="1462"/>
      <c r="X1" s="1462"/>
      <c r="Y1" s="1462"/>
      <c r="Z1" s="1462"/>
      <c r="AA1" s="1462"/>
      <c r="AB1" s="1462"/>
      <c r="AC1" s="1462"/>
      <c r="AD1" s="1462"/>
    </row>
    <row r="2" spans="1:30" ht="21" customHeight="1" x14ac:dyDescent="0.4">
      <c r="A2" s="1407" t="s">
        <v>2168</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0" s="615" customFormat="1" ht="21" customHeight="1" thickBot="1" x14ac:dyDescent="0.45">
      <c r="A3" s="1137"/>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row>
    <row r="4" spans="1:30" s="615" customFormat="1" ht="78" customHeight="1" thickBot="1" x14ac:dyDescent="0.45">
      <c r="A4" s="1137"/>
      <c r="B4" s="1138"/>
      <c r="C4" s="1140">
        <f>IF(SUM(障害学生情報入力シート!$J$29:$J$1028)&gt;0,1,0)</f>
        <v>0</v>
      </c>
      <c r="D4" s="1426" t="s">
        <v>2852</v>
      </c>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7"/>
    </row>
    <row r="5" spans="1:30" s="615" customFormat="1" ht="78" customHeight="1" thickBot="1" x14ac:dyDescent="0.45">
      <c r="A5" s="1137"/>
      <c r="B5" s="1139"/>
      <c r="C5" s="1140">
        <f>IF(SUM(障害学生情報入力シート!$J$29:$J$1028)=0,1,0)</f>
        <v>1</v>
      </c>
      <c r="D5" s="1423" t="s">
        <v>2853</v>
      </c>
      <c r="E5" s="1424"/>
      <c r="F5" s="1424"/>
      <c r="G5" s="1424"/>
      <c r="H5" s="1424"/>
      <c r="I5" s="1424"/>
      <c r="J5" s="1424"/>
      <c r="K5" s="1424"/>
      <c r="L5" s="1424"/>
      <c r="M5" s="1424"/>
      <c r="N5" s="1424"/>
      <c r="O5" s="1424"/>
      <c r="P5" s="1424"/>
      <c r="Q5" s="1424"/>
      <c r="R5" s="1424"/>
      <c r="S5" s="1424"/>
      <c r="T5" s="1424"/>
      <c r="U5" s="1424"/>
      <c r="V5" s="1424"/>
      <c r="W5" s="1424"/>
      <c r="X5" s="1424"/>
      <c r="Y5" s="1424"/>
      <c r="Z5" s="1424"/>
      <c r="AA5" s="1424"/>
      <c r="AB5" s="1424"/>
      <c r="AC5" s="1424"/>
      <c r="AD5" s="1425"/>
    </row>
    <row r="6" spans="1:30" s="615" customFormat="1" ht="21" customHeight="1" x14ac:dyDescent="0.4">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row>
    <row r="7" spans="1:30" s="615" customFormat="1" ht="24.95" customHeight="1" thickBot="1" x14ac:dyDescent="0.45">
      <c r="A7" s="1420" t="s">
        <v>2258</v>
      </c>
      <c r="B7" s="1420"/>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row>
    <row r="8" spans="1:30" ht="72" customHeight="1" x14ac:dyDescent="0.4">
      <c r="A8" s="1430" t="s">
        <v>1932</v>
      </c>
      <c r="B8" s="1431"/>
      <c r="C8" s="1431"/>
      <c r="D8" s="1432"/>
      <c r="E8" s="1433" t="s">
        <v>1528</v>
      </c>
      <c r="F8" s="1434"/>
      <c r="G8" s="1435"/>
      <c r="H8" s="1436" t="s">
        <v>1940</v>
      </c>
      <c r="I8" s="1437"/>
      <c r="J8" s="1438"/>
      <c r="K8" s="1439" t="s">
        <v>1596</v>
      </c>
      <c r="L8" s="1440"/>
      <c r="M8" s="1440"/>
      <c r="N8" s="1441"/>
      <c r="O8" s="1442" t="s">
        <v>1945</v>
      </c>
      <c r="P8" s="1444" t="s">
        <v>1946</v>
      </c>
      <c r="Q8" s="1445"/>
      <c r="R8" s="1445"/>
      <c r="S8" s="1446"/>
      <c r="T8" s="1447"/>
      <c r="U8" s="1413" t="s">
        <v>114</v>
      </c>
      <c r="V8" s="1414"/>
      <c r="W8" s="1414"/>
      <c r="X8" s="1414"/>
      <c r="Y8" s="1414"/>
      <c r="Z8" s="1415"/>
      <c r="AA8" s="1416" t="s">
        <v>1990</v>
      </c>
      <c r="AB8" s="1418" t="s">
        <v>2067</v>
      </c>
      <c r="AC8" s="1419"/>
      <c r="AD8" s="1428" t="s">
        <v>1551</v>
      </c>
    </row>
    <row r="9" spans="1:30" ht="132" customHeight="1" thickBot="1" x14ac:dyDescent="0.45">
      <c r="A9" s="1410" t="s">
        <v>1585</v>
      </c>
      <c r="B9" s="1411"/>
      <c r="C9" s="1411"/>
      <c r="D9" s="1412"/>
      <c r="E9" s="426" t="s">
        <v>1529</v>
      </c>
      <c r="F9" s="427" t="s">
        <v>204</v>
      </c>
      <c r="G9" s="540" t="s">
        <v>1939</v>
      </c>
      <c r="H9" s="428" t="s">
        <v>1531</v>
      </c>
      <c r="I9" s="429" t="s">
        <v>257</v>
      </c>
      <c r="J9" s="541" t="s">
        <v>1941</v>
      </c>
      <c r="K9" s="621" t="s">
        <v>1942</v>
      </c>
      <c r="L9" s="622" t="s">
        <v>1943</v>
      </c>
      <c r="M9" s="543" t="s">
        <v>1944</v>
      </c>
      <c r="N9" s="623" t="s">
        <v>2064</v>
      </c>
      <c r="O9" s="1443"/>
      <c r="P9" s="545" t="s">
        <v>1947</v>
      </c>
      <c r="Q9" s="430" t="s">
        <v>1956</v>
      </c>
      <c r="R9" s="430" t="s">
        <v>1957</v>
      </c>
      <c r="S9" s="430" t="s">
        <v>1545</v>
      </c>
      <c r="T9" s="546" t="s">
        <v>1950</v>
      </c>
      <c r="U9" s="431" t="s">
        <v>1547</v>
      </c>
      <c r="V9" s="432" t="s">
        <v>1548</v>
      </c>
      <c r="W9" s="432" t="s">
        <v>1549</v>
      </c>
      <c r="X9" s="432" t="s">
        <v>1488</v>
      </c>
      <c r="Y9" s="547" t="s">
        <v>1951</v>
      </c>
      <c r="Z9" s="548" t="s">
        <v>1958</v>
      </c>
      <c r="AA9" s="1417"/>
      <c r="AB9" s="624" t="s">
        <v>1954</v>
      </c>
      <c r="AC9" s="625" t="s">
        <v>1913</v>
      </c>
      <c r="AD9" s="1429"/>
    </row>
    <row r="10" spans="1:30" ht="21.95" customHeight="1" thickBot="1" x14ac:dyDescent="0.45">
      <c r="A10" s="1396" t="s">
        <v>2169</v>
      </c>
      <c r="B10" s="725">
        <v>1</v>
      </c>
      <c r="C10" s="1421" t="s">
        <v>2170</v>
      </c>
      <c r="D10" s="726" t="s">
        <v>2171</v>
      </c>
      <c r="E10" s="761">
        <f>IF(支援内容入力シート!$D$29&gt;=1,支援内容入力シート!$E$29,0)</f>
        <v>0</v>
      </c>
      <c r="F10" s="762">
        <f>IF(支援内容入力シート!$D$30&gt;=1,支援内容入力シート!$E$30,0)</f>
        <v>0</v>
      </c>
      <c r="G10" s="762">
        <f>IF(支援内容入力シート!$D$31&gt;=1,支援内容入力シート!$E$31,0)</f>
        <v>0</v>
      </c>
      <c r="H10" s="748"/>
      <c r="I10" s="749"/>
      <c r="J10" s="748"/>
      <c r="K10" s="748"/>
      <c r="L10" s="749"/>
      <c r="M10" s="749"/>
      <c r="N10" s="749"/>
      <c r="O10" s="749"/>
      <c r="P10" s="748"/>
      <c r="Q10" s="749"/>
      <c r="R10" s="749"/>
      <c r="S10" s="749"/>
      <c r="T10" s="749"/>
      <c r="U10" s="749"/>
      <c r="V10" s="749"/>
      <c r="W10" s="749"/>
      <c r="X10" s="749"/>
      <c r="Y10" s="749"/>
      <c r="Z10" s="749"/>
      <c r="AA10" s="749"/>
      <c r="AB10" s="762">
        <f>IF(支援内容入力シート!$D$52&gt;=1,支援内容入力シート!$E$52,0)</f>
        <v>0</v>
      </c>
      <c r="AC10" s="749"/>
      <c r="AD10" s="750"/>
    </row>
    <row r="11" spans="1:30" ht="21.95" customHeight="1" thickTop="1" thickBot="1" x14ac:dyDescent="0.45">
      <c r="A11" s="1396"/>
      <c r="B11" s="727">
        <v>2</v>
      </c>
      <c r="C11" s="1422"/>
      <c r="D11" s="726" t="s">
        <v>2172</v>
      </c>
      <c r="E11" s="763">
        <f>IF(支援内容入力シート!$D$29&gt;=1,支援内容入力シート!$F$29,0)</f>
        <v>0</v>
      </c>
      <c r="F11" s="764">
        <f>IF(支援内容入力シート!$D$30&gt;=1,支援内容入力シート!$F$30,0)</f>
        <v>0</v>
      </c>
      <c r="G11" s="764">
        <f>IF(支援内容入力シート!$D$31&gt;=1,支援内容入力シート!$F$31,0)</f>
        <v>0</v>
      </c>
      <c r="H11" s="764">
        <f>IF(支援内容入力シート!$D$32&gt;=1,支援内容入力シート!$F$32,0)</f>
        <v>0</v>
      </c>
      <c r="I11" s="764">
        <f>IF(支援内容入力シート!$D$33&gt;=1,支援内容入力シート!$F$33,0)</f>
        <v>0</v>
      </c>
      <c r="J11" s="764">
        <f>IF(支援内容入力シート!$D$34&gt;=1,支援内容入力シート!$F$34,0)</f>
        <v>0</v>
      </c>
      <c r="K11" s="764">
        <f>IF(支援内容入力シート!$D$35&gt;=1,支援内容入力シート!$F$35,0)</f>
        <v>0</v>
      </c>
      <c r="L11" s="764">
        <f>IF(支援内容入力シート!$D$36&gt;=1,支援内容入力シート!$F$36,0)</f>
        <v>0</v>
      </c>
      <c r="M11" s="764">
        <f>IF(支援内容入力シート!$D$37&gt;=1,支援内容入力シート!$F$37,0)</f>
        <v>0</v>
      </c>
      <c r="N11" s="764">
        <f>IF(支援内容入力シート!$D$38&gt;=1,支援内容入力シート!$F$38,0)</f>
        <v>0</v>
      </c>
      <c r="O11" s="764">
        <f>IF(支援内容入力シート!$D$39&gt;=1,支援内容入力シート!$F$39,0)</f>
        <v>0</v>
      </c>
      <c r="P11" s="764">
        <f>IF(支援内容入力シート!$D$40&gt;=1,支援内容入力シート!$F$40,0)</f>
        <v>0</v>
      </c>
      <c r="Q11" s="764">
        <f>IF(支援内容入力シート!$D$41&gt;=1,支援内容入力シート!$F$41,0)</f>
        <v>0</v>
      </c>
      <c r="R11" s="764">
        <f>IF(支援内容入力シート!$D$42&gt;=1,支援内容入力シート!$F$42,0)</f>
        <v>0</v>
      </c>
      <c r="S11" s="764">
        <f>IF(支援内容入力シート!$D$43&gt;=1,支援内容入力シート!$F$43,0)</f>
        <v>0</v>
      </c>
      <c r="T11" s="764">
        <f>IF(支援内容入力シート!$D$44&gt;=1,支援内容入力シート!$F$44,0)</f>
        <v>0</v>
      </c>
      <c r="U11" s="764">
        <f>IF(支援内容入力シート!$D$45&gt;=1,支援内容入力シート!$F$45,0)</f>
        <v>0</v>
      </c>
      <c r="V11" s="764">
        <f>IF(支援内容入力シート!$D$46&gt;=1,支援内容入力シート!$F$46,0)</f>
        <v>0</v>
      </c>
      <c r="W11" s="764">
        <f>IF(支援内容入力シート!$D$47&gt;=1,支援内容入力シート!$F$47,0)</f>
        <v>0</v>
      </c>
      <c r="X11" s="764">
        <f>IF(支援内容入力シート!$D$48&gt;=1,支援内容入力シート!$F$48,0)</f>
        <v>0</v>
      </c>
      <c r="Y11" s="764">
        <f>IF(支援内容入力シート!$D$49&gt;=1,支援内容入力シート!$F$49,0)</f>
        <v>0</v>
      </c>
      <c r="Z11" s="764">
        <f>IF(支援内容入力シート!$D$50&gt;=1,支援内容入力シート!$F$50,0)</f>
        <v>0</v>
      </c>
      <c r="AA11" s="764">
        <f>IF(支援内容入力シート!$D$51&gt;=1,支援内容入力シート!$F$51,0)</f>
        <v>0</v>
      </c>
      <c r="AB11" s="764">
        <f>IF(支援内容入力シート!$D$52&gt;=1,支援内容入力シート!$F$52,0)</f>
        <v>0</v>
      </c>
      <c r="AC11" s="764">
        <f>IF(支援内容入力シート!$D$53&gt;=1,支援内容入力シート!$F$53,0)</f>
        <v>0</v>
      </c>
      <c r="AD11" s="765">
        <f>IF(支援内容入力シート!$D$54&gt;=1,支援内容入力シート!$F$54,0)</f>
        <v>0</v>
      </c>
    </row>
    <row r="12" spans="1:30" ht="21.95" customHeight="1" thickTop="1" thickBot="1" x14ac:dyDescent="0.45">
      <c r="A12" s="1396"/>
      <c r="B12" s="727">
        <v>3</v>
      </c>
      <c r="C12" s="1422"/>
      <c r="D12" s="726" t="s">
        <v>2173</v>
      </c>
      <c r="E12" s="763">
        <f>IF(支援内容入力シート!$D$29&gt;=1,支援内容入力シート!$G$29,0)</f>
        <v>0</v>
      </c>
      <c r="F12" s="764">
        <f>IF(支援内容入力シート!$D$30&gt;=1,支援内容入力シート!$G$30,0)</f>
        <v>0</v>
      </c>
      <c r="G12" s="764">
        <f>IF(支援内容入力シート!$D$31&gt;=1,支援内容入力シート!$G$31,0)</f>
        <v>0</v>
      </c>
      <c r="H12" s="764">
        <f>IF(支援内容入力シート!$D$32&gt;=1,支援内容入力シート!$G$32,0)</f>
        <v>0</v>
      </c>
      <c r="I12" s="764">
        <f>IF(支援内容入力シート!$D$33&gt;=1,支援内容入力シート!$G$33,0)</f>
        <v>0</v>
      </c>
      <c r="J12" s="764">
        <f>IF(支援内容入力シート!$D$34&gt;=1,支援内容入力シート!$G$34,0)</f>
        <v>0</v>
      </c>
      <c r="K12" s="764">
        <f>IF(支援内容入力シート!$D$35&gt;=1,支援内容入力シート!$G$35,0)</f>
        <v>0</v>
      </c>
      <c r="L12" s="764">
        <f>IF(支援内容入力シート!$D$36&gt;=1,支援内容入力シート!$G$36,0)</f>
        <v>0</v>
      </c>
      <c r="M12" s="764">
        <f>IF(支援内容入力シート!$D$37&gt;=1,支援内容入力シート!$G$37,0)</f>
        <v>0</v>
      </c>
      <c r="N12" s="764">
        <f>IF(支援内容入力シート!$D$38&gt;=1,支援内容入力シート!$G$38,0)</f>
        <v>0</v>
      </c>
      <c r="O12" s="764">
        <f>IF(支援内容入力シート!$D$39&gt;=1,支援内容入力シート!$G$39,0)</f>
        <v>0</v>
      </c>
      <c r="P12" s="764">
        <f>IF(支援内容入力シート!$D$40&gt;=1,支援内容入力シート!$G$40,0)</f>
        <v>0</v>
      </c>
      <c r="Q12" s="764">
        <f>IF(支援内容入力シート!$D$41&gt;=1,支援内容入力シート!$G$41,0)</f>
        <v>0</v>
      </c>
      <c r="R12" s="764">
        <f>IF(支援内容入力シート!$D$42&gt;=1,支援内容入力シート!$G$42,0)</f>
        <v>0</v>
      </c>
      <c r="S12" s="764">
        <f>IF(支援内容入力シート!$D$43&gt;=1,支援内容入力シート!$G$43,0)</f>
        <v>0</v>
      </c>
      <c r="T12" s="764">
        <f>IF(支援内容入力シート!$D$44&gt;=1,支援内容入力シート!$G$44,0)</f>
        <v>0</v>
      </c>
      <c r="U12" s="764">
        <f>IF(支援内容入力シート!$D$45&gt;=1,支援内容入力シート!$G$45,0)</f>
        <v>0</v>
      </c>
      <c r="V12" s="764">
        <f>IF(支援内容入力シート!$D$46&gt;=1,支援内容入力シート!$G$46,0)</f>
        <v>0</v>
      </c>
      <c r="W12" s="764">
        <f>IF(支援内容入力シート!$D$47&gt;=1,支援内容入力シート!$G$47,0)</f>
        <v>0</v>
      </c>
      <c r="X12" s="764">
        <f>IF(支援内容入力シート!$D$48&gt;=1,支援内容入力シート!$G$48,0)</f>
        <v>0</v>
      </c>
      <c r="Y12" s="764">
        <f>IF(支援内容入力シート!$D$49&gt;=1,支援内容入力シート!$G$49,0)</f>
        <v>0</v>
      </c>
      <c r="Z12" s="764">
        <f>IF(支援内容入力シート!$D$50&gt;=1,支援内容入力シート!$G$50,0)</f>
        <v>0</v>
      </c>
      <c r="AA12" s="764">
        <f>IF(支援内容入力シート!$D$51&gt;=1,支援内容入力シート!$G$51,0)</f>
        <v>0</v>
      </c>
      <c r="AB12" s="764">
        <f>IF(支援内容入力シート!$D$52&gt;=1,支援内容入力シート!$G$52,0)</f>
        <v>0</v>
      </c>
      <c r="AC12" s="764">
        <f>IF(支援内容入力シート!$D$53&gt;=1,支援内容入力シート!$G$53,0)</f>
        <v>0</v>
      </c>
      <c r="AD12" s="765">
        <f>IF(支援内容入力シート!$D$54&gt;=1,支援内容入力シート!$G$54,0)</f>
        <v>0</v>
      </c>
    </row>
    <row r="13" spans="1:30" ht="21.95" customHeight="1" thickTop="1" thickBot="1" x14ac:dyDescent="0.45">
      <c r="A13" s="1396"/>
      <c r="B13" s="727">
        <v>4</v>
      </c>
      <c r="C13" s="1422"/>
      <c r="D13" s="728" t="s">
        <v>2174</v>
      </c>
      <c r="E13" s="763">
        <f>IF(支援内容入力シート!$D$29&gt;=1,支援内容入力シート!$H$29,0)</f>
        <v>0</v>
      </c>
      <c r="F13" s="764">
        <f>IF(支援内容入力シート!$D$30&gt;=1,支援内容入力シート!$H$30,0)</f>
        <v>0</v>
      </c>
      <c r="G13" s="764">
        <f>IF(支援内容入力シート!$D$31&gt;=1,支援内容入力シート!$H$31,0)</f>
        <v>0</v>
      </c>
      <c r="H13" s="764">
        <f>IF(支援内容入力シート!$D$32&gt;=1,支援内容入力シート!$H$32,0)</f>
        <v>0</v>
      </c>
      <c r="I13" s="764">
        <f>IF(支援内容入力シート!$D$33&gt;=1,支援内容入力シート!$H$33,0)</f>
        <v>0</v>
      </c>
      <c r="J13" s="764">
        <f>IF(支援内容入力シート!$D$34&gt;=1,支援内容入力シート!$H$34,0)</f>
        <v>0</v>
      </c>
      <c r="K13" s="764">
        <f>IF(支援内容入力シート!$D$35&gt;=1,支援内容入力シート!$H$35,0)</f>
        <v>0</v>
      </c>
      <c r="L13" s="764">
        <f>IF(支援内容入力シート!$D$36&gt;=1,支援内容入力シート!$H$36,0)</f>
        <v>0</v>
      </c>
      <c r="M13" s="764">
        <f>IF(支援内容入力シート!$D$37&gt;=1,支援内容入力シート!$H$37,0)</f>
        <v>0</v>
      </c>
      <c r="N13" s="764">
        <f>IF(支援内容入力シート!$D$38&gt;=1,支援内容入力シート!$H$38,0)</f>
        <v>0</v>
      </c>
      <c r="O13" s="764">
        <f>IF(支援内容入力シート!$D$39&gt;=1,支援内容入力シート!$H$39,0)</f>
        <v>0</v>
      </c>
      <c r="P13" s="764">
        <f>IF(支援内容入力シート!$D$40&gt;=1,支援内容入力シート!$H$40,0)</f>
        <v>0</v>
      </c>
      <c r="Q13" s="764">
        <f>IF(支援内容入力シート!$D$41&gt;=1,支援内容入力シート!$H$41,0)</f>
        <v>0</v>
      </c>
      <c r="R13" s="764">
        <f>IF(支援内容入力シート!$D$42&gt;=1,支援内容入力シート!$H$42,0)</f>
        <v>0</v>
      </c>
      <c r="S13" s="764">
        <f>IF(支援内容入力シート!$D$43&gt;=1,支援内容入力シート!$H$43,0)</f>
        <v>0</v>
      </c>
      <c r="T13" s="764">
        <f>IF(支援内容入力シート!$D$44&gt;=1,支援内容入力シート!$H$44,0)</f>
        <v>0</v>
      </c>
      <c r="U13" s="764">
        <f>IF(支援内容入力シート!$D$45&gt;=1,支援内容入力シート!$H$45,0)</f>
        <v>0</v>
      </c>
      <c r="V13" s="764">
        <f>IF(支援内容入力シート!$D$46&gt;=1,支援内容入力シート!$H$46,0)</f>
        <v>0</v>
      </c>
      <c r="W13" s="764">
        <f>IF(支援内容入力シート!$D$47&gt;=1,支援内容入力シート!$H$47,0)</f>
        <v>0</v>
      </c>
      <c r="X13" s="764">
        <f>IF(支援内容入力シート!$D$48&gt;=1,支援内容入力シート!$H$48,0)</f>
        <v>0</v>
      </c>
      <c r="Y13" s="764">
        <f>IF(支援内容入力シート!$D$49&gt;=1,支援内容入力シート!$H$49,0)</f>
        <v>0</v>
      </c>
      <c r="Z13" s="764">
        <f>IF(支援内容入力シート!$D$50&gt;=1,支援内容入力シート!$H$50,0)</f>
        <v>0</v>
      </c>
      <c r="AA13" s="764">
        <f>IF(支援内容入力シート!$D$51&gt;=1,支援内容入力シート!$H$51,0)</f>
        <v>0</v>
      </c>
      <c r="AB13" s="764">
        <f>IF(支援内容入力シート!$D$52&gt;=1,支援内容入力シート!$H$52,0)</f>
        <v>0</v>
      </c>
      <c r="AC13" s="764">
        <f>IF(支援内容入力シート!$D$53&gt;=1,支援内容入力シート!$H$53,0)</f>
        <v>0</v>
      </c>
      <c r="AD13" s="765">
        <f>IF(支援内容入力シート!$D$54&gt;=1,支援内容入力シート!$H$54,0)</f>
        <v>0</v>
      </c>
    </row>
    <row r="14" spans="1:30" ht="21.95" customHeight="1" thickTop="1" thickBot="1" x14ac:dyDescent="0.45">
      <c r="A14" s="1396"/>
      <c r="B14" s="727">
        <v>5</v>
      </c>
      <c r="C14" s="1422"/>
      <c r="D14" s="728" t="s">
        <v>2175</v>
      </c>
      <c r="E14" s="763">
        <f>IF(支援内容入力シート!$D$29&gt;=1,支援内容入力シート!$I$29,0)</f>
        <v>0</v>
      </c>
      <c r="F14" s="764">
        <f>IF(支援内容入力シート!$D$30&gt;=1,支援内容入力シート!$I$30,0)</f>
        <v>0</v>
      </c>
      <c r="G14" s="764">
        <f>IF(支援内容入力シート!$D$31&gt;=1,支援内容入力シート!$I$31,0)</f>
        <v>0</v>
      </c>
      <c r="H14" s="764">
        <f>IF(支援内容入力シート!$D$32&gt;=1,支援内容入力シート!$I$32,0)</f>
        <v>0</v>
      </c>
      <c r="I14" s="764">
        <f>IF(支援内容入力シート!$D$33&gt;=1,支援内容入力シート!$I$33,0)</f>
        <v>0</v>
      </c>
      <c r="J14" s="764">
        <f>IF(支援内容入力シート!$D$34&gt;=1,支援内容入力シート!$I$34,0)</f>
        <v>0</v>
      </c>
      <c r="K14" s="764">
        <f>IF(支援内容入力シート!$D$35&gt;=1,支援内容入力シート!$I$35,0)</f>
        <v>0</v>
      </c>
      <c r="L14" s="764">
        <f>IF(支援内容入力シート!$D$36&gt;=1,支援内容入力シート!$I$36,0)</f>
        <v>0</v>
      </c>
      <c r="M14" s="764">
        <f>IF(支援内容入力シート!$D$37&gt;=1,支援内容入力シート!$I$37,0)</f>
        <v>0</v>
      </c>
      <c r="N14" s="764">
        <f>IF(支援内容入力シート!$D$38&gt;=1,支援内容入力シート!$I$38,0)</f>
        <v>0</v>
      </c>
      <c r="O14" s="764">
        <f>IF(支援内容入力シート!$D$39&gt;=1,支援内容入力シート!$I$39,0)</f>
        <v>0</v>
      </c>
      <c r="P14" s="764">
        <f>IF(支援内容入力シート!$D$40&gt;=1,支援内容入力シート!$I$40,0)</f>
        <v>0</v>
      </c>
      <c r="Q14" s="764">
        <f>IF(支援内容入力シート!$D$41&gt;=1,支援内容入力シート!$I$41,0)</f>
        <v>0</v>
      </c>
      <c r="R14" s="764">
        <f>IF(支援内容入力シート!$D$42&gt;=1,支援内容入力シート!$I$42,0)</f>
        <v>0</v>
      </c>
      <c r="S14" s="764">
        <f>IF(支援内容入力シート!$D$43&gt;=1,支援内容入力シート!$I$43,0)</f>
        <v>0</v>
      </c>
      <c r="T14" s="764">
        <f>IF(支援内容入力シート!$D$44&gt;=1,支援内容入力シート!$I$44,0)</f>
        <v>0</v>
      </c>
      <c r="U14" s="764">
        <f>IF(支援内容入力シート!$D$45&gt;=1,支援内容入力シート!$I$45,0)</f>
        <v>0</v>
      </c>
      <c r="V14" s="764">
        <f>IF(支援内容入力シート!$D$46&gt;=1,支援内容入力シート!$I$46,0)</f>
        <v>0</v>
      </c>
      <c r="W14" s="764">
        <f>IF(支援内容入力シート!$D$47&gt;=1,支援内容入力シート!$I$47,0)</f>
        <v>0</v>
      </c>
      <c r="X14" s="764">
        <f>IF(支援内容入力シート!$D$48&gt;=1,支援内容入力シート!$I$48,0)</f>
        <v>0</v>
      </c>
      <c r="Y14" s="764">
        <f>IF(支援内容入力シート!$D$49&gt;=1,支援内容入力シート!$I$49,0)</f>
        <v>0</v>
      </c>
      <c r="Z14" s="764">
        <f>IF(支援内容入力シート!$D$50&gt;=1,支援内容入力シート!$I$50,0)</f>
        <v>0</v>
      </c>
      <c r="AA14" s="764">
        <f>IF(支援内容入力シート!$D$51&gt;=1,支援内容入力シート!$I$51,0)</f>
        <v>0</v>
      </c>
      <c r="AB14" s="764">
        <f>IF(支援内容入力シート!$D$52&gt;=1,支援内容入力シート!$I$52,0)</f>
        <v>0</v>
      </c>
      <c r="AC14" s="764">
        <f>IF(支援内容入力シート!$D$53&gt;=1,支援内容入力シート!$I$53,0)</f>
        <v>0</v>
      </c>
      <c r="AD14" s="765">
        <f>IF(支援内容入力シート!$D$54&gt;=1,支援内容入力シート!$I$54,0)</f>
        <v>0</v>
      </c>
    </row>
    <row r="15" spans="1:30" ht="21.95" customHeight="1" thickTop="1" thickBot="1" x14ac:dyDescent="0.45">
      <c r="A15" s="1396"/>
      <c r="B15" s="727">
        <v>6</v>
      </c>
      <c r="C15" s="1422"/>
      <c r="D15" s="728" t="s">
        <v>2176</v>
      </c>
      <c r="E15" s="763">
        <f>IF(支援内容入力シート!$D$29&gt;=1,支援内容入力シート!$J$29,0)</f>
        <v>0</v>
      </c>
      <c r="F15" s="764">
        <f>IF(支援内容入力シート!$D$30&gt;=1,支援内容入力シート!$J$30,0)</f>
        <v>0</v>
      </c>
      <c r="G15" s="764">
        <f>IF(支援内容入力シート!$D$31&gt;=1,支援内容入力シート!$J$31,0)</f>
        <v>0</v>
      </c>
      <c r="H15" s="764">
        <f>IF(支援内容入力シート!$D$32&gt;=1,支援内容入力シート!$J$32,0)</f>
        <v>0</v>
      </c>
      <c r="I15" s="764">
        <f>IF(支援内容入力シート!$D$33&gt;=1,支援内容入力シート!$J$33,0)</f>
        <v>0</v>
      </c>
      <c r="J15" s="764">
        <f>IF(支援内容入力シート!$D$34&gt;=1,支援内容入力シート!$J$34,0)</f>
        <v>0</v>
      </c>
      <c r="K15" s="739"/>
      <c r="L15" s="737"/>
      <c r="M15" s="737"/>
      <c r="N15" s="737"/>
      <c r="O15" s="737"/>
      <c r="P15" s="739"/>
      <c r="Q15" s="737"/>
      <c r="R15" s="737"/>
      <c r="S15" s="737"/>
      <c r="T15" s="737"/>
      <c r="U15" s="737"/>
      <c r="V15" s="737"/>
      <c r="W15" s="737"/>
      <c r="X15" s="737"/>
      <c r="Y15" s="737"/>
      <c r="Z15" s="737"/>
      <c r="AA15" s="740"/>
      <c r="AB15" s="764">
        <f>IF(支援内容入力シート!$D$52&gt;=1,支援内容入力シート!$J$52,0)</f>
        <v>0</v>
      </c>
      <c r="AC15" s="740"/>
      <c r="AD15" s="747"/>
    </row>
    <row r="16" spans="1:30" ht="21.95" customHeight="1" thickTop="1" thickBot="1" x14ac:dyDescent="0.45">
      <c r="A16" s="1396"/>
      <c r="B16" s="727">
        <v>7</v>
      </c>
      <c r="C16" s="1422"/>
      <c r="D16" s="726" t="s">
        <v>2177</v>
      </c>
      <c r="E16" s="763">
        <f>IF(支援内容入力シート!$D$29&gt;=1,支援内容入力シート!$K$29,0)</f>
        <v>0</v>
      </c>
      <c r="F16" s="764">
        <f>IF(支援内容入力シート!$D$30&gt;=1,支援内容入力シート!$K$30,0)</f>
        <v>0</v>
      </c>
      <c r="G16" s="764">
        <f>IF(支援内容入力シート!$D$31&gt;=1,支援内容入力シート!$K$31,0)</f>
        <v>0</v>
      </c>
      <c r="H16" s="764">
        <f>IF(支援内容入力シート!$D$32&gt;=1,支援内容入力シート!$K$32,0)</f>
        <v>0</v>
      </c>
      <c r="I16" s="764">
        <f>IF(支援内容入力シート!$D$33&gt;=1,支援内容入力シート!$K$33,0)</f>
        <v>0</v>
      </c>
      <c r="J16" s="764">
        <f>IF(支援内容入力シート!$D$34&gt;=1,支援内容入力シート!$K$34,0)</f>
        <v>0</v>
      </c>
      <c r="K16" s="764">
        <f>IF(支援内容入力シート!$D$35&gt;=1,支援内容入力シート!$K$35,0)</f>
        <v>0</v>
      </c>
      <c r="L16" s="764">
        <f>IF(支援内容入力シート!$D$36&gt;=1,支援内容入力シート!$K$36,0)</f>
        <v>0</v>
      </c>
      <c r="M16" s="764">
        <f>IF(支援内容入力シート!$D$37&gt;=1,支援内容入力シート!$K$37,0)</f>
        <v>0</v>
      </c>
      <c r="N16" s="764">
        <f>IF(支援内容入力シート!$D$38&gt;=1,支援内容入力シート!$K$38,0)</f>
        <v>0</v>
      </c>
      <c r="O16" s="764">
        <f>IF(支援内容入力シート!$D$39&gt;=1,支援内容入力シート!$K$39,0)</f>
        <v>0</v>
      </c>
      <c r="P16" s="764">
        <f>IF(支援内容入力シート!$D$40&gt;=1,支援内容入力シート!$K$40,0)</f>
        <v>0</v>
      </c>
      <c r="Q16" s="764">
        <f>IF(支援内容入力シート!$D$41&gt;=1,支援内容入力シート!$K$41,0)</f>
        <v>0</v>
      </c>
      <c r="R16" s="764">
        <f>IF(支援内容入力シート!$D$42&gt;=1,支援内容入力シート!$K$42,0)</f>
        <v>0</v>
      </c>
      <c r="S16" s="764">
        <f>IF(支援内容入力シート!$D$43&gt;=1,支援内容入力シート!$K$43,0)</f>
        <v>0</v>
      </c>
      <c r="T16" s="764">
        <f>IF(支援内容入力シート!$D$44&gt;=1,支援内容入力シート!$K$44,0)</f>
        <v>0</v>
      </c>
      <c r="U16" s="764">
        <f>IF(支援内容入力シート!$D$45&gt;=1,支援内容入力シート!$K$45,0)</f>
        <v>0</v>
      </c>
      <c r="V16" s="764">
        <f>IF(支援内容入力シート!$D$46&gt;=1,支援内容入力シート!$K$46,0)</f>
        <v>0</v>
      </c>
      <c r="W16" s="764">
        <f>IF(支援内容入力シート!$D$47&gt;=1,支援内容入力シート!$K$47,0)</f>
        <v>0</v>
      </c>
      <c r="X16" s="764">
        <f>IF(支援内容入力シート!$D$48&gt;=1,支援内容入力シート!$K$48,0)</f>
        <v>0</v>
      </c>
      <c r="Y16" s="764">
        <f>IF(支援内容入力シート!$D$49&gt;=1,支援内容入力シート!$K$49,0)</f>
        <v>0</v>
      </c>
      <c r="Z16" s="764">
        <f>IF(支援内容入力シート!$D$50&gt;=1,支援内容入力シート!$K$50,0)</f>
        <v>0</v>
      </c>
      <c r="AA16" s="764">
        <f>IF(支援内容入力シート!$D$51&gt;=1,支援内容入力シート!$K$51,0)</f>
        <v>0</v>
      </c>
      <c r="AB16" s="764">
        <f>IF(支援内容入力シート!$D$52&gt;=1,支援内容入力シート!$K$52,0)</f>
        <v>0</v>
      </c>
      <c r="AC16" s="764">
        <f>IF(支援内容入力シート!$D$53&gt;=1,支援内容入力シート!$K$53,0)</f>
        <v>0</v>
      </c>
      <c r="AD16" s="765">
        <f>IF(支援内容入力シート!$D$54&gt;=1,支援内容入力シート!$K$54,0)</f>
        <v>0</v>
      </c>
    </row>
    <row r="17" spans="1:30" ht="21.95" customHeight="1" thickTop="1" thickBot="1" x14ac:dyDescent="0.45">
      <c r="A17" s="1396"/>
      <c r="B17" s="727">
        <v>8</v>
      </c>
      <c r="C17" s="1422"/>
      <c r="D17" s="728" t="s">
        <v>2178</v>
      </c>
      <c r="E17" s="763">
        <f>IF(支援内容入力シート!$D$29&gt;=1,支援内容入力シート!$L$29,0)</f>
        <v>0</v>
      </c>
      <c r="F17" s="764">
        <f>IF(支援内容入力シート!$D$30&gt;=1,支援内容入力シート!$L$30,0)</f>
        <v>0</v>
      </c>
      <c r="G17" s="764">
        <f>IF(支援内容入力シート!$D$31&gt;=1,支援内容入力シート!$L$31,0)</f>
        <v>0</v>
      </c>
      <c r="H17" s="764">
        <f>IF(支援内容入力シート!$D$32&gt;=1,支援内容入力シート!$L$32,0)</f>
        <v>0</v>
      </c>
      <c r="I17" s="764">
        <f>IF(支援内容入力シート!$D$33&gt;=1,支援内容入力シート!$L$33,0)</f>
        <v>0</v>
      </c>
      <c r="J17" s="764">
        <f>IF(支援内容入力シート!$D$34&gt;=1,支援内容入力シート!$L$34,0)</f>
        <v>0</v>
      </c>
      <c r="K17" s="764">
        <f>IF(支援内容入力シート!$D$35&gt;=1,支援内容入力シート!$L$35,0)</f>
        <v>0</v>
      </c>
      <c r="L17" s="764">
        <f>IF(支援内容入力シート!$D$36&gt;=1,支援内容入力シート!$L$36,0)</f>
        <v>0</v>
      </c>
      <c r="M17" s="764">
        <f>IF(支援内容入力シート!$D$37&gt;=1,支援内容入力シート!$L$37,0)</f>
        <v>0</v>
      </c>
      <c r="N17" s="764">
        <f>IF(支援内容入力シート!$D$38&gt;=1,支援内容入力シート!$L$38,0)</f>
        <v>0</v>
      </c>
      <c r="O17" s="764">
        <f>IF(支援内容入力シート!$D$39&gt;=1,支援内容入力シート!$L$39,0)</f>
        <v>0</v>
      </c>
      <c r="P17" s="764">
        <f>IF(支援内容入力シート!$D$40&gt;=1,支援内容入力シート!$L$40,0)</f>
        <v>0</v>
      </c>
      <c r="Q17" s="764">
        <f>IF(支援内容入力シート!$D$41&gt;=1,支援内容入力シート!$L$41,0)</f>
        <v>0</v>
      </c>
      <c r="R17" s="764">
        <f>IF(支援内容入力シート!$D$42&gt;=1,支援内容入力シート!$L$42,0)</f>
        <v>0</v>
      </c>
      <c r="S17" s="764">
        <f>IF(支援内容入力シート!$D$43&gt;=1,支援内容入力シート!$L$43,0)</f>
        <v>0</v>
      </c>
      <c r="T17" s="764">
        <f>IF(支援内容入力シート!$D$44&gt;=1,支援内容入力シート!$L$44,0)</f>
        <v>0</v>
      </c>
      <c r="U17" s="764">
        <f>IF(支援内容入力シート!$D$45&gt;=1,支援内容入力シート!$L$45,0)</f>
        <v>0</v>
      </c>
      <c r="V17" s="764">
        <f>IF(支援内容入力シート!$D$46&gt;=1,支援内容入力シート!$L$46,0)</f>
        <v>0</v>
      </c>
      <c r="W17" s="764">
        <f>IF(支援内容入力シート!$D$47&gt;=1,支援内容入力シート!$L$47,0)</f>
        <v>0</v>
      </c>
      <c r="X17" s="764">
        <f>IF(支援内容入力シート!$D$48&gt;=1,支援内容入力シート!$L$48,0)</f>
        <v>0</v>
      </c>
      <c r="Y17" s="764">
        <f>IF(支援内容入力シート!$D$49&gt;=1,支援内容入力シート!$L$49,0)</f>
        <v>0</v>
      </c>
      <c r="Z17" s="764">
        <f>IF(支援内容入力シート!$D$50&gt;=1,支援内容入力シート!$L$50,0)</f>
        <v>0</v>
      </c>
      <c r="AA17" s="764">
        <f>IF(支援内容入力シート!$D$51&gt;=1,支援内容入力シート!$L$51,0)</f>
        <v>0</v>
      </c>
      <c r="AB17" s="764">
        <f>IF(支援内容入力シート!$D$52&gt;=1,支援内容入力シート!$L$52,0)</f>
        <v>0</v>
      </c>
      <c r="AC17" s="764">
        <f>IF(支援内容入力シート!$D$53&gt;=1,支援内容入力シート!$L$53,0)</f>
        <v>0</v>
      </c>
      <c r="AD17" s="765">
        <f>IF(支援内容入力シート!$D$54&gt;=1,支援内容入力シート!$L$54,0)</f>
        <v>0</v>
      </c>
    </row>
    <row r="18" spans="1:30" ht="21.95" customHeight="1" thickTop="1" thickBot="1" x14ac:dyDescent="0.45">
      <c r="A18" s="1396"/>
      <c r="B18" s="727">
        <v>9</v>
      </c>
      <c r="C18" s="1422"/>
      <c r="D18" s="728" t="s">
        <v>2179</v>
      </c>
      <c r="E18" s="741"/>
      <c r="F18" s="742"/>
      <c r="G18" s="743"/>
      <c r="H18" s="764">
        <f>IF(支援内容入力シート!$D$32&gt;=1,支援内容入力シート!$M$32,0)</f>
        <v>0</v>
      </c>
      <c r="I18" s="764">
        <f>IF(支援内容入力シート!$D$33&gt;=1,支援内容入力シート!$M$33,0)</f>
        <v>0</v>
      </c>
      <c r="J18" s="764">
        <f>IF(支援内容入力シート!$D$34&gt;=1,支援内容入力シート!$M$34,0)</f>
        <v>0</v>
      </c>
      <c r="K18" s="744"/>
      <c r="L18" s="745"/>
      <c r="M18" s="745"/>
      <c r="N18" s="745"/>
      <c r="O18" s="745"/>
      <c r="P18" s="744"/>
      <c r="Q18" s="745"/>
      <c r="R18" s="745"/>
      <c r="S18" s="745"/>
      <c r="T18" s="745"/>
      <c r="U18" s="745"/>
      <c r="V18" s="745"/>
      <c r="W18" s="745"/>
      <c r="X18" s="745"/>
      <c r="Y18" s="745"/>
      <c r="Z18" s="745"/>
      <c r="AA18" s="740"/>
      <c r="AB18" s="764">
        <f>IF(支援内容入力シート!$D$52&gt;=1,支援内容入力シート!$M$52,0)</f>
        <v>0</v>
      </c>
      <c r="AC18" s="740"/>
      <c r="AD18" s="746"/>
    </row>
    <row r="19" spans="1:30" ht="21.95" customHeight="1" thickTop="1" thickBot="1" x14ac:dyDescent="0.45">
      <c r="A19" s="1396"/>
      <c r="B19" s="727">
        <v>10</v>
      </c>
      <c r="C19" s="1422"/>
      <c r="D19" s="728" t="s">
        <v>2855</v>
      </c>
      <c r="E19" s="763">
        <f>IF(支援内容入力シート!$D$29&gt;=1,支援内容入力シート!$N$29,0)</f>
        <v>0</v>
      </c>
      <c r="F19" s="764">
        <f>IF(支援内容入力シート!$D$30&gt;=1,支援内容入力シート!$N$30,0)</f>
        <v>0</v>
      </c>
      <c r="G19" s="764">
        <f>IF(支援内容入力シート!$D$31&gt;=1,支援内容入力シート!$N$31,0)</f>
        <v>0</v>
      </c>
      <c r="H19" s="764">
        <f>IF(支援内容入力シート!$D$32&gt;=1,支援内容入力シート!$N$32,0)</f>
        <v>0</v>
      </c>
      <c r="I19" s="764">
        <f>IF(支援内容入力シート!$D$33&gt;=1,支援内容入力シート!$N$33,0)</f>
        <v>0</v>
      </c>
      <c r="J19" s="764">
        <f>IF(支援内容入力シート!$D$34&gt;=1,支援内容入力シート!$N$34,0)</f>
        <v>0</v>
      </c>
      <c r="K19" s="764">
        <f>IF(支援内容入力シート!$D$35&gt;=1,支援内容入力シート!$N$35,0)</f>
        <v>0</v>
      </c>
      <c r="L19" s="764">
        <f>IF(支援内容入力シート!$D$36&gt;=1,支援内容入力シート!$N$36,0)</f>
        <v>0</v>
      </c>
      <c r="M19" s="764">
        <f>IF(支援内容入力シート!$D$37&gt;=1,支援内容入力シート!$N$37,0)</f>
        <v>0</v>
      </c>
      <c r="N19" s="764">
        <f>IF(支援内容入力シート!$D$38&gt;=1,支援内容入力シート!$N$38,0)</f>
        <v>0</v>
      </c>
      <c r="O19" s="764">
        <f>IF(支援内容入力シート!$D$39&gt;=1,支援内容入力シート!$N$39,0)</f>
        <v>0</v>
      </c>
      <c r="P19" s="764">
        <f>IF(支援内容入力シート!$D$40&gt;=1,支援内容入力シート!$N$40,0)</f>
        <v>0</v>
      </c>
      <c r="Q19" s="764">
        <f>IF(支援内容入力シート!$D$41&gt;=1,支援内容入力シート!$N$41,0)</f>
        <v>0</v>
      </c>
      <c r="R19" s="764">
        <f>IF(支援内容入力シート!$D$42&gt;=1,支援内容入力シート!$N$42,0)</f>
        <v>0</v>
      </c>
      <c r="S19" s="764">
        <f>IF(支援内容入力シート!$D$43&gt;=1,支援内容入力シート!$N$43,0)</f>
        <v>0</v>
      </c>
      <c r="T19" s="764">
        <f>IF(支援内容入力シート!$D$44&gt;=1,支援内容入力シート!$N$44,0)</f>
        <v>0</v>
      </c>
      <c r="U19" s="764">
        <f>IF(支援内容入力シート!$D$45&gt;=1,支援内容入力シート!$N$45,0)</f>
        <v>0</v>
      </c>
      <c r="V19" s="764">
        <f>IF(支援内容入力シート!$D$46&gt;=1,支援内容入力シート!$N$46,0)</f>
        <v>0</v>
      </c>
      <c r="W19" s="764">
        <f>IF(支援内容入力シート!$D$47&gt;=1,支援内容入力シート!$N$47,0)</f>
        <v>0</v>
      </c>
      <c r="X19" s="764">
        <f>IF(支援内容入力シート!$D$48&gt;=1,支援内容入力シート!$N$48,0)</f>
        <v>0</v>
      </c>
      <c r="Y19" s="764">
        <f>IF(支援内容入力シート!$D$49&gt;=1,支援内容入力シート!$N$49,0)</f>
        <v>0</v>
      </c>
      <c r="Z19" s="764">
        <f>IF(支援内容入力シート!$D$50&gt;=1,支援内容入力シート!$N$50,0)</f>
        <v>0</v>
      </c>
      <c r="AA19" s="764">
        <f>IF(支援内容入力シート!$D$51&gt;=1,支援内容入力シート!$N$51,0)</f>
        <v>0</v>
      </c>
      <c r="AB19" s="764">
        <f>IF(支援内容入力シート!$D$52&gt;=1,支援内容入力シート!$N$52,0)</f>
        <v>0</v>
      </c>
      <c r="AC19" s="764">
        <f>IF(支援内容入力シート!$D$53&gt;=1,支援内容入力シート!$N$53,0)</f>
        <v>0</v>
      </c>
      <c r="AD19" s="765">
        <f>IF(支援内容入力シート!$D$54&gt;=1,支援内容入力シート!$N$54,0)</f>
        <v>0</v>
      </c>
    </row>
    <row r="20" spans="1:30" ht="21.95" customHeight="1" thickTop="1" thickBot="1" x14ac:dyDescent="0.45">
      <c r="A20" s="1396"/>
      <c r="B20" s="727">
        <v>11</v>
      </c>
      <c r="C20" s="1422"/>
      <c r="D20" s="728" t="s">
        <v>2180</v>
      </c>
      <c r="E20" s="763">
        <f>IF(支援内容入力シート!$D$29&gt;=1,支援内容入力シート!$O$29,0)</f>
        <v>0</v>
      </c>
      <c r="F20" s="764">
        <f>IF(支援内容入力シート!$D$30&gt;=1,支援内容入力シート!$O$30,0)</f>
        <v>0</v>
      </c>
      <c r="G20" s="764">
        <f>IF(支援内容入力シート!$D$31&gt;=1,支援内容入力シート!$O$31,0)</f>
        <v>0</v>
      </c>
      <c r="H20" s="764">
        <f>IF(支援内容入力シート!$D$32&gt;=1,支援内容入力シート!$O$32,0)</f>
        <v>0</v>
      </c>
      <c r="I20" s="764">
        <f>IF(支援内容入力シート!$D$33&gt;=1,支援内容入力シート!$O$33,0)</f>
        <v>0</v>
      </c>
      <c r="J20" s="764">
        <f>IF(支援内容入力シート!$D$34&gt;=1,支援内容入力シート!$O$34,0)</f>
        <v>0</v>
      </c>
      <c r="K20" s="764">
        <f>IF(支援内容入力シート!$D$35&gt;=1,支援内容入力シート!$O$35,0)</f>
        <v>0</v>
      </c>
      <c r="L20" s="764">
        <f>IF(支援内容入力シート!$D$36&gt;=1,支援内容入力シート!$O$36,0)</f>
        <v>0</v>
      </c>
      <c r="M20" s="764">
        <f>IF(支援内容入力シート!$D$37&gt;=1,支援内容入力シート!$O$37,0)</f>
        <v>0</v>
      </c>
      <c r="N20" s="764">
        <f>IF(支援内容入力シート!$D$38&gt;=1,支援内容入力シート!$O$38,0)</f>
        <v>0</v>
      </c>
      <c r="O20" s="764">
        <f>IF(支援内容入力シート!$D$39&gt;=1,支援内容入力シート!$O$39,0)</f>
        <v>0</v>
      </c>
      <c r="P20" s="764">
        <f>IF(支援内容入力シート!$D$40&gt;=1,支援内容入力シート!$O$40,0)</f>
        <v>0</v>
      </c>
      <c r="Q20" s="764">
        <f>IF(支援内容入力シート!$D$41&gt;=1,支援内容入力シート!$O$41,0)</f>
        <v>0</v>
      </c>
      <c r="R20" s="764">
        <f>IF(支援内容入力シート!$D$42&gt;=1,支援内容入力シート!$O$42,0)</f>
        <v>0</v>
      </c>
      <c r="S20" s="764">
        <f>IF(支援内容入力シート!$D$43&gt;=1,支援内容入力シート!$O$43,0)</f>
        <v>0</v>
      </c>
      <c r="T20" s="764">
        <f>IF(支援内容入力シート!$D$44&gt;=1,支援内容入力シート!$O$44,0)</f>
        <v>0</v>
      </c>
      <c r="U20" s="764">
        <f>IF(支援内容入力シート!$D$45&gt;=1,支援内容入力シート!$O$45,0)</f>
        <v>0</v>
      </c>
      <c r="V20" s="764">
        <f>IF(支援内容入力シート!$D$46&gt;=1,支援内容入力シート!$O$46,0)</f>
        <v>0</v>
      </c>
      <c r="W20" s="764">
        <f>IF(支援内容入力シート!$D$47&gt;=1,支援内容入力シート!$O$47,0)</f>
        <v>0</v>
      </c>
      <c r="X20" s="764">
        <f>IF(支援内容入力シート!$D$48&gt;=1,支援内容入力シート!$O$48,0)</f>
        <v>0</v>
      </c>
      <c r="Y20" s="764">
        <f>IF(支援内容入力シート!$D$49&gt;=1,支援内容入力シート!$O$49,0)</f>
        <v>0</v>
      </c>
      <c r="Z20" s="764">
        <f>IF(支援内容入力シート!$D$50&gt;=1,支援内容入力シート!$O$50,0)</f>
        <v>0</v>
      </c>
      <c r="AA20" s="764">
        <f>IF(支援内容入力シート!$D$51&gt;=1,支援内容入力シート!$O$51,0)</f>
        <v>0</v>
      </c>
      <c r="AB20" s="764">
        <f>IF(支援内容入力シート!$D$52&gt;=1,支援内容入力シート!$O$52,0)</f>
        <v>0</v>
      </c>
      <c r="AC20" s="764">
        <f>IF(支援内容入力シート!$D$53&gt;=1,支援内容入力シート!$O$53,0)</f>
        <v>0</v>
      </c>
      <c r="AD20" s="765">
        <f>IF(支援内容入力シート!$D$54&gt;=1,支援内容入力シート!$O$54,0)</f>
        <v>0</v>
      </c>
    </row>
    <row r="21" spans="1:30" ht="21.95" customHeight="1" thickTop="1" thickBot="1" x14ac:dyDescent="0.45">
      <c r="A21" s="1396"/>
      <c r="B21" s="727">
        <v>12</v>
      </c>
      <c r="C21" s="1422"/>
      <c r="D21" s="729" t="s">
        <v>2181</v>
      </c>
      <c r="E21" s="763">
        <f>IF(支援内容入力シート!$D$29&gt;=1,支援内容入力シート!$P$29,0)</f>
        <v>0</v>
      </c>
      <c r="F21" s="764">
        <f>IF(支援内容入力シート!$D$30&gt;=1,支援内容入力シート!$P$30,0)</f>
        <v>0</v>
      </c>
      <c r="G21" s="764">
        <f>IF(支援内容入力シート!$D$31&gt;=1,支援内容入力シート!$P$31,0)</f>
        <v>0</v>
      </c>
      <c r="H21" s="764">
        <f>IF(支援内容入力シート!$D$32&gt;=1,支援内容入力シート!$P$32,0)</f>
        <v>0</v>
      </c>
      <c r="I21" s="764">
        <f>IF(支援内容入力シート!$D$33&gt;=1,支援内容入力シート!$P$33,0)</f>
        <v>0</v>
      </c>
      <c r="J21" s="764">
        <f>IF(支援内容入力シート!$D$34&gt;=1,支援内容入力シート!$P$34,0)</f>
        <v>0</v>
      </c>
      <c r="K21" s="764">
        <f>IF(支援内容入力シート!$D$35&gt;=1,支援内容入力シート!$P$35,0)</f>
        <v>0</v>
      </c>
      <c r="L21" s="764">
        <f>IF(支援内容入力シート!$D$36&gt;=1,支援内容入力シート!$P$36,0)</f>
        <v>0</v>
      </c>
      <c r="M21" s="764">
        <f>IF(支援内容入力シート!$D$37&gt;=1,支援内容入力シート!$P$37,0)</f>
        <v>0</v>
      </c>
      <c r="N21" s="764">
        <f>IF(支援内容入力シート!$D$38&gt;=1,支援内容入力シート!$P$38,0)</f>
        <v>0</v>
      </c>
      <c r="O21" s="764">
        <f>IF(支援内容入力シート!$D$39&gt;=1,支援内容入力シート!$P$39,0)</f>
        <v>0</v>
      </c>
      <c r="P21" s="764">
        <f>IF(支援内容入力シート!$D$40&gt;=1,支援内容入力シート!$P$40,0)</f>
        <v>0</v>
      </c>
      <c r="Q21" s="764">
        <f>IF(支援内容入力シート!$D$41&gt;=1,支援内容入力シート!$P$41,0)</f>
        <v>0</v>
      </c>
      <c r="R21" s="764">
        <f>IF(支援内容入力シート!$D$42&gt;=1,支援内容入力シート!$P$42,0)</f>
        <v>0</v>
      </c>
      <c r="S21" s="764">
        <f>IF(支援内容入力シート!$D$43&gt;=1,支援内容入力シート!$P$43,0)</f>
        <v>0</v>
      </c>
      <c r="T21" s="764">
        <f>IF(支援内容入力シート!$D$44&gt;=1,支援内容入力シート!$P$44,0)</f>
        <v>0</v>
      </c>
      <c r="U21" s="764">
        <f>IF(支援内容入力シート!$D$45&gt;=1,支援内容入力シート!$P$45,0)</f>
        <v>0</v>
      </c>
      <c r="V21" s="764">
        <f>IF(支援内容入力シート!$D$46&gt;=1,支援内容入力シート!$P$46,0)</f>
        <v>0</v>
      </c>
      <c r="W21" s="764">
        <f>IF(支援内容入力シート!$D$47&gt;=1,支援内容入力シート!$P$47,0)</f>
        <v>0</v>
      </c>
      <c r="X21" s="764">
        <f>IF(支援内容入力シート!$D$48&gt;=1,支援内容入力シート!$P$48,0)</f>
        <v>0</v>
      </c>
      <c r="Y21" s="764">
        <f>IF(支援内容入力シート!$D$49&gt;=1,支援内容入力シート!$P$49,0)</f>
        <v>0</v>
      </c>
      <c r="Z21" s="764">
        <f>IF(支援内容入力シート!$D$50&gt;=1,支援内容入力シート!$P$50,0)</f>
        <v>0</v>
      </c>
      <c r="AA21" s="764">
        <f>IF(支援内容入力シート!$D$51&gt;=1,支援内容入力シート!$P$51,0)</f>
        <v>0</v>
      </c>
      <c r="AB21" s="764">
        <f>IF(支援内容入力シート!$D$52&gt;=1,支援内容入力シート!$P$52,0)</f>
        <v>0</v>
      </c>
      <c r="AC21" s="764">
        <f>IF(支援内容入力シート!$D$53&gt;=1,支援内容入力シート!$P$53,0)</f>
        <v>0</v>
      </c>
      <c r="AD21" s="765">
        <f>IF(支援内容入力シート!$D$54&gt;=1,支援内容入力シート!$P$54,0)</f>
        <v>0</v>
      </c>
    </row>
    <row r="22" spans="1:30" ht="21.95" customHeight="1" thickTop="1" thickBot="1" x14ac:dyDescent="0.45">
      <c r="A22" s="1396"/>
      <c r="B22" s="727">
        <v>13</v>
      </c>
      <c r="C22" s="1422"/>
      <c r="D22" s="726" t="s">
        <v>2182</v>
      </c>
      <c r="E22" s="763">
        <f>IF(支援内容入力シート!$D$29&gt;=1,支援内容入力シート!$Q$29,0)</f>
        <v>0</v>
      </c>
      <c r="F22" s="764">
        <f>IF(支援内容入力シート!$D$30&gt;=1,支援内容入力シート!$Q$30,0)</f>
        <v>0</v>
      </c>
      <c r="G22" s="764">
        <f>IF(支援内容入力シート!$D$31&gt;=1,支援内容入力シート!$Q$31,0)</f>
        <v>0</v>
      </c>
      <c r="H22" s="764">
        <f>IF(支援内容入力シート!$D$32&gt;=1,支援内容入力シート!$Q$32,0)</f>
        <v>0</v>
      </c>
      <c r="I22" s="764">
        <f>IF(支援内容入力シート!$D$33&gt;=1,支援内容入力シート!$Q$33,0)</f>
        <v>0</v>
      </c>
      <c r="J22" s="764">
        <f>IF(支援内容入力シート!$D$34&gt;=1,支援内容入力シート!$Q$34,0)</f>
        <v>0</v>
      </c>
      <c r="K22" s="764">
        <f>IF(支援内容入力シート!$D$35&gt;=1,支援内容入力シート!$Q$35,0)</f>
        <v>0</v>
      </c>
      <c r="L22" s="764">
        <f>IF(支援内容入力シート!$D$36&gt;=1,支援内容入力シート!$Q$36,0)</f>
        <v>0</v>
      </c>
      <c r="M22" s="764">
        <f>IF(支援内容入力シート!$D$37&gt;=1,支援内容入力シート!$Q$37,0)</f>
        <v>0</v>
      </c>
      <c r="N22" s="764">
        <f>IF(支援内容入力シート!$D$38&gt;=1,支援内容入力シート!$Q$38,0)</f>
        <v>0</v>
      </c>
      <c r="O22" s="764">
        <f>IF(支援内容入力シート!$D$39&gt;=1,支援内容入力シート!$Q$39,0)</f>
        <v>0</v>
      </c>
      <c r="P22" s="764">
        <f>IF(支援内容入力シート!$D$40&gt;=1,支援内容入力シート!$Q$40,0)</f>
        <v>0</v>
      </c>
      <c r="Q22" s="764">
        <f>IF(支援内容入力シート!$D$41&gt;=1,支援内容入力シート!$Q$41,0)</f>
        <v>0</v>
      </c>
      <c r="R22" s="764">
        <f>IF(支援内容入力シート!$D$42&gt;=1,支援内容入力シート!$Q$42,0)</f>
        <v>0</v>
      </c>
      <c r="S22" s="764">
        <f>IF(支援内容入力シート!$D$43&gt;=1,支援内容入力シート!$Q$43,0)</f>
        <v>0</v>
      </c>
      <c r="T22" s="764">
        <f>IF(支援内容入力シート!$D$44&gt;=1,支援内容入力シート!$Q$44,0)</f>
        <v>0</v>
      </c>
      <c r="U22" s="764">
        <f>IF(支援内容入力シート!$D$45&gt;=1,支援内容入力シート!$Q$45,0)</f>
        <v>0</v>
      </c>
      <c r="V22" s="764">
        <f>IF(支援内容入力シート!$D$46&gt;=1,支援内容入力シート!$Q$46,0)</f>
        <v>0</v>
      </c>
      <c r="W22" s="764">
        <f>IF(支援内容入力シート!$D$47&gt;=1,支援内容入力シート!$Q$47,0)</f>
        <v>0</v>
      </c>
      <c r="X22" s="764">
        <f>IF(支援内容入力シート!$D$48&gt;=1,支援内容入力シート!$Q$48,0)</f>
        <v>0</v>
      </c>
      <c r="Y22" s="764">
        <f>IF(支援内容入力シート!$D$49&gt;=1,支援内容入力シート!$Q$49,0)</f>
        <v>0</v>
      </c>
      <c r="Z22" s="764">
        <f>IF(支援内容入力シート!$D$50&gt;=1,支援内容入力シート!$Q$50,0)</f>
        <v>0</v>
      </c>
      <c r="AA22" s="764">
        <f>IF(支援内容入力シート!$D$51&gt;=1,支援内容入力シート!$Q$51,0)</f>
        <v>0</v>
      </c>
      <c r="AB22" s="764">
        <f>IF(支援内容入力シート!$D$52&gt;=1,支援内容入力シート!$Q$52,0)</f>
        <v>0</v>
      </c>
      <c r="AC22" s="764">
        <f>IF(支援内容入力シート!$D$53&gt;=1,支援内容入力シート!$Q$53,0)</f>
        <v>0</v>
      </c>
      <c r="AD22" s="765">
        <f>IF(支援内容入力シート!$D$54&gt;=1,支援内容入力シート!$Q$54,0)</f>
        <v>0</v>
      </c>
    </row>
    <row r="23" spans="1:30" ht="21.95" customHeight="1" thickTop="1" thickBot="1" x14ac:dyDescent="0.45">
      <c r="A23" s="1396"/>
      <c r="B23" s="727">
        <v>14</v>
      </c>
      <c r="C23" s="1422"/>
      <c r="D23" s="726" t="s">
        <v>2183</v>
      </c>
      <c r="E23" s="763">
        <f>IF(支援内容入力シート!$D$29&gt;=1,支援内容入力シート!$R$29,0)</f>
        <v>0</v>
      </c>
      <c r="F23" s="764">
        <f>IF(支援内容入力シート!$D$30&gt;=1,支援内容入力シート!$R$30,0)</f>
        <v>0</v>
      </c>
      <c r="G23" s="764">
        <f>IF(支援内容入力シート!$D$31&gt;=1,支援内容入力シート!$R$31,0)</f>
        <v>0</v>
      </c>
      <c r="H23" s="764">
        <f>IF(支援内容入力シート!$D$32&gt;=1,支援内容入力シート!$R$32,0)</f>
        <v>0</v>
      </c>
      <c r="I23" s="764">
        <f>IF(支援内容入力シート!$D$33&gt;=1,支援内容入力シート!$R$33,0)</f>
        <v>0</v>
      </c>
      <c r="J23" s="764">
        <f>IF(支援内容入力シート!$D$34&gt;=1,支援内容入力シート!$R$34,0)</f>
        <v>0</v>
      </c>
      <c r="K23" s="764">
        <f>IF(支援内容入力シート!$D$35&gt;=1,支援内容入力シート!$R$35,0)</f>
        <v>0</v>
      </c>
      <c r="L23" s="764">
        <f>IF(支援内容入力シート!$D$36&gt;=1,支援内容入力シート!$R$36,0)</f>
        <v>0</v>
      </c>
      <c r="M23" s="764">
        <f>IF(支援内容入力シート!$D$37&gt;=1,支援内容入力シート!$R$37,0)</f>
        <v>0</v>
      </c>
      <c r="N23" s="764">
        <f>IF(支援内容入力シート!$D$38&gt;=1,支援内容入力シート!$R$38,0)</f>
        <v>0</v>
      </c>
      <c r="O23" s="764">
        <f>IF(支援内容入力シート!$D$39&gt;=1,支援内容入力シート!$R$39,0)</f>
        <v>0</v>
      </c>
      <c r="P23" s="764">
        <f>IF(支援内容入力シート!$D$40&gt;=1,支援内容入力シート!$R$40,0)</f>
        <v>0</v>
      </c>
      <c r="Q23" s="764">
        <f>IF(支援内容入力シート!$D$41&gt;=1,支援内容入力シート!$R$41,0)</f>
        <v>0</v>
      </c>
      <c r="R23" s="764">
        <f>IF(支援内容入力シート!$D$42&gt;=1,支援内容入力シート!$R$42,0)</f>
        <v>0</v>
      </c>
      <c r="S23" s="764">
        <f>IF(支援内容入力シート!$D$43&gt;=1,支援内容入力シート!$R$43,0)</f>
        <v>0</v>
      </c>
      <c r="T23" s="764">
        <f>IF(支援内容入力シート!$D$44&gt;=1,支援内容入力シート!$R$44,0)</f>
        <v>0</v>
      </c>
      <c r="U23" s="764">
        <f>IF(支援内容入力シート!$D$45&gt;=1,支援内容入力シート!$R$45,0)</f>
        <v>0</v>
      </c>
      <c r="V23" s="764">
        <f>IF(支援内容入力シート!$D$46&gt;=1,支援内容入力シート!$R$46,0)</f>
        <v>0</v>
      </c>
      <c r="W23" s="764">
        <f>IF(支援内容入力シート!$D$47&gt;=1,支援内容入力シート!$R$47,0)</f>
        <v>0</v>
      </c>
      <c r="X23" s="764">
        <f>IF(支援内容入力シート!$D$48&gt;=1,支援内容入力シート!$R$48,0)</f>
        <v>0</v>
      </c>
      <c r="Y23" s="764">
        <f>IF(支援内容入力シート!$D$49&gt;=1,支援内容入力シート!$R$49,0)</f>
        <v>0</v>
      </c>
      <c r="Z23" s="764">
        <f>IF(支援内容入力シート!$D$50&gt;=1,支援内容入力シート!$R$50,0)</f>
        <v>0</v>
      </c>
      <c r="AA23" s="764">
        <f>IF(支援内容入力シート!$D$51&gt;=1,支援内容入力シート!$R$51,0)</f>
        <v>0</v>
      </c>
      <c r="AB23" s="764">
        <f>IF(支援内容入力シート!$D$52&gt;=1,支援内容入力シート!$R$52,0)</f>
        <v>0</v>
      </c>
      <c r="AC23" s="764">
        <f>IF(支援内容入力シート!$D$53&gt;=1,支援内容入力シート!$R$53,0)</f>
        <v>0</v>
      </c>
      <c r="AD23" s="765">
        <f>IF(支援内容入力シート!$D$54&gt;=1,支援内容入力シート!$R$54,0)</f>
        <v>0</v>
      </c>
    </row>
    <row r="24" spans="1:30" ht="21.95" customHeight="1" thickTop="1" thickBot="1" x14ac:dyDescent="0.45">
      <c r="A24" s="1396"/>
      <c r="B24" s="727">
        <v>15</v>
      </c>
      <c r="C24" s="1422"/>
      <c r="D24" s="726" t="s">
        <v>2117</v>
      </c>
      <c r="E24" s="763">
        <f>IF(支援内容入力シート!$D$29&gt;=1,支援内容入力シート!$S$29,0)</f>
        <v>0</v>
      </c>
      <c r="F24" s="764">
        <f>IF(支援内容入力シート!$D$30&gt;=1,支援内容入力シート!$S$30,0)</f>
        <v>0</v>
      </c>
      <c r="G24" s="764">
        <f>IF(支援内容入力シート!$D$31&gt;=1,支援内容入力シート!$S$31,0)</f>
        <v>0</v>
      </c>
      <c r="H24" s="764">
        <f>IF(支援内容入力シート!$D$32&gt;=1,支援内容入力シート!$S$32,0)</f>
        <v>0</v>
      </c>
      <c r="I24" s="764">
        <f>IF(支援内容入力シート!$D$33&gt;=1,支援内容入力シート!$S$33,0)</f>
        <v>0</v>
      </c>
      <c r="J24" s="764">
        <f>IF(支援内容入力シート!$D$34&gt;=1,支援内容入力シート!$S$34,0)</f>
        <v>0</v>
      </c>
      <c r="K24" s="764">
        <f>IF(支援内容入力シート!$D$35&gt;=1,支援内容入力シート!$S$35,0)</f>
        <v>0</v>
      </c>
      <c r="L24" s="764">
        <f>IF(支援内容入力シート!$D$36&gt;=1,支援内容入力シート!$S$36,0)</f>
        <v>0</v>
      </c>
      <c r="M24" s="764">
        <f>IF(支援内容入力シート!$D$37&gt;=1,支援内容入力シート!$S$37,0)</f>
        <v>0</v>
      </c>
      <c r="N24" s="764">
        <f>IF(支援内容入力シート!$D$38&gt;=1,支援内容入力シート!$S$38,0)</f>
        <v>0</v>
      </c>
      <c r="O24" s="764">
        <f>IF(支援内容入力シート!$D$39&gt;=1,支援内容入力シート!$S$39,0)</f>
        <v>0</v>
      </c>
      <c r="P24" s="764">
        <f>IF(支援内容入力シート!$D$40&gt;=1,支援内容入力シート!$S$40,0)</f>
        <v>0</v>
      </c>
      <c r="Q24" s="764">
        <f>IF(支援内容入力シート!$D$41&gt;=1,支援内容入力シート!$S$41,0)</f>
        <v>0</v>
      </c>
      <c r="R24" s="764">
        <f>IF(支援内容入力シート!$D$42&gt;=1,支援内容入力シート!$S$42,0)</f>
        <v>0</v>
      </c>
      <c r="S24" s="764">
        <f>IF(支援内容入力シート!$D$43&gt;=1,支援内容入力シート!$S$43,0)</f>
        <v>0</v>
      </c>
      <c r="T24" s="764">
        <f>IF(支援内容入力シート!$D$44&gt;=1,支援内容入力シート!$S$44,0)</f>
        <v>0</v>
      </c>
      <c r="U24" s="764">
        <f>IF(支援内容入力シート!$D$45&gt;=1,支援内容入力シート!$S$45,0)</f>
        <v>0</v>
      </c>
      <c r="V24" s="764">
        <f>IF(支援内容入力シート!$D$46&gt;=1,支援内容入力シート!$S$46,0)</f>
        <v>0</v>
      </c>
      <c r="W24" s="764">
        <f>IF(支援内容入力シート!$D$47&gt;=1,支援内容入力シート!$S$47,0)</f>
        <v>0</v>
      </c>
      <c r="X24" s="764">
        <f>IF(支援内容入力シート!$D$48&gt;=1,支援内容入力シート!$S$48,0)</f>
        <v>0</v>
      </c>
      <c r="Y24" s="764">
        <f>IF(支援内容入力シート!$D$49&gt;=1,支援内容入力シート!$S$49,0)</f>
        <v>0</v>
      </c>
      <c r="Z24" s="764">
        <f>IF(支援内容入力シート!$D$50&gt;=1,支援内容入力シート!$S$50,0)</f>
        <v>0</v>
      </c>
      <c r="AA24" s="764">
        <f>IF(支援内容入力シート!$D$51&gt;=1,支援内容入力シート!$S$51,0)</f>
        <v>0</v>
      </c>
      <c r="AB24" s="764">
        <f>IF(支援内容入力シート!$D$52&gt;=1,支援内容入力シート!$S$52,0)</f>
        <v>0</v>
      </c>
      <c r="AC24" s="764">
        <f>IF(支援内容入力シート!$D$53&gt;=1,支援内容入力シート!$S$53,0)</f>
        <v>0</v>
      </c>
      <c r="AD24" s="765">
        <f>IF(支援内容入力シート!$D$54&gt;=1,支援内容入力シート!$S$54,0)</f>
        <v>0</v>
      </c>
    </row>
    <row r="25" spans="1:30" ht="30" customHeight="1" thickTop="1" thickBot="1" x14ac:dyDescent="0.45">
      <c r="A25" s="1396"/>
      <c r="B25" s="727">
        <v>16</v>
      </c>
      <c r="C25" s="1422"/>
      <c r="D25" s="726" t="s">
        <v>2184</v>
      </c>
      <c r="E25" s="763">
        <f>IF(支援内容入力シート!$D$29&gt;=1,支援内容入力シート!$T$29,0)</f>
        <v>0</v>
      </c>
      <c r="F25" s="764">
        <f>IF(支援内容入力シート!$D$30&gt;=1,支援内容入力シート!$T$30,0)</f>
        <v>0</v>
      </c>
      <c r="G25" s="764">
        <f>IF(支援内容入力シート!$D$31&gt;=1,支援内容入力シート!$T$31,0)</f>
        <v>0</v>
      </c>
      <c r="H25" s="764">
        <f>IF(支援内容入力シート!$D$32&gt;=1,支援内容入力シート!$T$32,0)</f>
        <v>0</v>
      </c>
      <c r="I25" s="764">
        <f>IF(支援内容入力シート!$D$33&gt;=1,支援内容入力シート!$T$33,0)</f>
        <v>0</v>
      </c>
      <c r="J25" s="764">
        <f>IF(支援内容入力シート!$D$34&gt;=1,支援内容入力シート!$T$34,0)</f>
        <v>0</v>
      </c>
      <c r="K25" s="764">
        <f>IF(支援内容入力シート!$D$35&gt;=1,支援内容入力シート!$T$35,0)</f>
        <v>0</v>
      </c>
      <c r="L25" s="764">
        <f>IF(支援内容入力シート!$D$36&gt;=1,支援内容入力シート!$T$36,0)</f>
        <v>0</v>
      </c>
      <c r="M25" s="764">
        <f>IF(支援内容入力シート!$D$37&gt;=1,支援内容入力シート!$T$37,0)</f>
        <v>0</v>
      </c>
      <c r="N25" s="764">
        <f>IF(支援内容入力シート!$D$38&gt;=1,支援内容入力シート!$T$38,0)</f>
        <v>0</v>
      </c>
      <c r="O25" s="764">
        <f>IF(支援内容入力シート!$D$39&gt;=1,支援内容入力シート!$T$39,0)</f>
        <v>0</v>
      </c>
      <c r="P25" s="764">
        <f>IF(支援内容入力シート!$D$40&gt;=1,支援内容入力シート!$T$40,0)</f>
        <v>0</v>
      </c>
      <c r="Q25" s="764">
        <f>IF(支援内容入力シート!$D$41&gt;=1,支援内容入力シート!$T$41,0)</f>
        <v>0</v>
      </c>
      <c r="R25" s="764">
        <f>IF(支援内容入力シート!$D$42&gt;=1,支援内容入力シート!$T$42,0)</f>
        <v>0</v>
      </c>
      <c r="S25" s="764">
        <f>IF(支援内容入力シート!$D$43&gt;=1,支援内容入力シート!$T$43,0)</f>
        <v>0</v>
      </c>
      <c r="T25" s="764">
        <f>IF(支援内容入力シート!$D$44&gt;=1,支援内容入力シート!$T$44,0)</f>
        <v>0</v>
      </c>
      <c r="U25" s="764">
        <f>IF(支援内容入力シート!$D$45&gt;=1,支援内容入力シート!$T$45,0)</f>
        <v>0</v>
      </c>
      <c r="V25" s="764">
        <f>IF(支援内容入力シート!$D$46&gt;=1,支援内容入力シート!$T$46,0)</f>
        <v>0</v>
      </c>
      <c r="W25" s="764">
        <f>IF(支援内容入力シート!$D$47&gt;=1,支援内容入力シート!$T$47,0)</f>
        <v>0</v>
      </c>
      <c r="X25" s="764">
        <f>IF(支援内容入力シート!$D$48&gt;=1,支援内容入力シート!$T$48,0)</f>
        <v>0</v>
      </c>
      <c r="Y25" s="764">
        <f>IF(支援内容入力シート!$D$49&gt;=1,支援内容入力シート!$T$49,0)</f>
        <v>0</v>
      </c>
      <c r="Z25" s="764">
        <f>IF(支援内容入力シート!$D$50&gt;=1,支援内容入力シート!$T$50,0)</f>
        <v>0</v>
      </c>
      <c r="AA25" s="764">
        <f>IF(支援内容入力シート!$D$51&gt;=1,支援内容入力シート!$T$51,0)</f>
        <v>0</v>
      </c>
      <c r="AB25" s="764">
        <f>IF(支援内容入力シート!$D$52&gt;=1,支援内容入力シート!$T$52,0)</f>
        <v>0</v>
      </c>
      <c r="AC25" s="764">
        <f>IF(支援内容入力シート!$D$53&gt;=1,支援内容入力シート!$T$53,0)</f>
        <v>0</v>
      </c>
      <c r="AD25" s="765">
        <f>IF(支援内容入力シート!$D$54&gt;=1,支援内容入力シート!$T$54,0)</f>
        <v>0</v>
      </c>
    </row>
    <row r="26" spans="1:30" ht="30" customHeight="1" thickTop="1" thickBot="1" x14ac:dyDescent="0.45">
      <c r="A26" s="1396"/>
      <c r="B26" s="727">
        <v>17</v>
      </c>
      <c r="C26" s="1422"/>
      <c r="D26" s="726" t="s">
        <v>2118</v>
      </c>
      <c r="E26" s="763">
        <f>IF(支援内容入力シート!$D$29&gt;=1,支援内容入力シート!$U$29,0)</f>
        <v>0</v>
      </c>
      <c r="F26" s="764">
        <f>IF(支援内容入力シート!$D$30&gt;=1,支援内容入力シート!$U$30,0)</f>
        <v>0</v>
      </c>
      <c r="G26" s="764">
        <f>IF(支援内容入力シート!$D$31&gt;=1,支援内容入力シート!$U$31,0)</f>
        <v>0</v>
      </c>
      <c r="H26" s="764">
        <f>IF(支援内容入力シート!$D$32&gt;=1,支援内容入力シート!$U$32,0)</f>
        <v>0</v>
      </c>
      <c r="I26" s="764">
        <f>IF(支援内容入力シート!$D$33&gt;=1,支援内容入力シート!$U$33,0)</f>
        <v>0</v>
      </c>
      <c r="J26" s="764">
        <f>IF(支援内容入力シート!$D$34&gt;=1,支援内容入力シート!$U$34,0)</f>
        <v>0</v>
      </c>
      <c r="K26" s="764">
        <f>IF(支援内容入力シート!$D$35&gt;=1,支援内容入力シート!$U$35,0)</f>
        <v>0</v>
      </c>
      <c r="L26" s="764">
        <f>IF(支援内容入力シート!$D$36&gt;=1,支援内容入力シート!$U$36,0)</f>
        <v>0</v>
      </c>
      <c r="M26" s="764">
        <f>IF(支援内容入力シート!$D$37&gt;=1,支援内容入力シート!$U$37,0)</f>
        <v>0</v>
      </c>
      <c r="N26" s="764">
        <f>IF(支援内容入力シート!$D$38&gt;=1,支援内容入力シート!$U$38,0)</f>
        <v>0</v>
      </c>
      <c r="O26" s="764">
        <f>IF(支援内容入力シート!$D$39&gt;=1,支援内容入力シート!$U$39,0)</f>
        <v>0</v>
      </c>
      <c r="P26" s="764">
        <f>IF(支援内容入力シート!$D$40&gt;=1,支援内容入力シート!$U$40,0)</f>
        <v>0</v>
      </c>
      <c r="Q26" s="764">
        <f>IF(支援内容入力シート!$D$41&gt;=1,支援内容入力シート!$U$41,0)</f>
        <v>0</v>
      </c>
      <c r="R26" s="764">
        <f>IF(支援内容入力シート!$D$42&gt;=1,支援内容入力シート!$U$42,0)</f>
        <v>0</v>
      </c>
      <c r="S26" s="764">
        <f>IF(支援内容入力シート!$D$43&gt;=1,支援内容入力シート!$U$43,0)</f>
        <v>0</v>
      </c>
      <c r="T26" s="764">
        <f>IF(支援内容入力シート!$D$44&gt;=1,支援内容入力シート!$U$44,0)</f>
        <v>0</v>
      </c>
      <c r="U26" s="764">
        <f>IF(支援内容入力シート!$D$45&gt;=1,支援内容入力シート!$U$45,0)</f>
        <v>0</v>
      </c>
      <c r="V26" s="764">
        <f>IF(支援内容入力シート!$D$46&gt;=1,支援内容入力シート!$U$46,0)</f>
        <v>0</v>
      </c>
      <c r="W26" s="764">
        <f>IF(支援内容入力シート!$D$47&gt;=1,支援内容入力シート!$U$47,0)</f>
        <v>0</v>
      </c>
      <c r="X26" s="764">
        <f>IF(支援内容入力シート!$D$48&gt;=1,支援内容入力シート!$U$48,0)</f>
        <v>0</v>
      </c>
      <c r="Y26" s="764">
        <f>IF(支援内容入力シート!$D$49&gt;=1,支援内容入力シート!$U$49,0)</f>
        <v>0</v>
      </c>
      <c r="Z26" s="764">
        <f>IF(支援内容入力シート!$D$50&gt;=1,支援内容入力シート!$U$50,0)</f>
        <v>0</v>
      </c>
      <c r="AA26" s="764">
        <f>IF(支援内容入力シート!$D$51&gt;=1,支援内容入力シート!$U$51,0)</f>
        <v>0</v>
      </c>
      <c r="AB26" s="764">
        <f>IF(支援内容入力シート!$D$52&gt;=1,支援内容入力シート!$U$52,0)</f>
        <v>0</v>
      </c>
      <c r="AC26" s="764">
        <f>IF(支援内容入力シート!$D$53&gt;=1,支援内容入力シート!$U$53,0)</f>
        <v>0</v>
      </c>
      <c r="AD26" s="765">
        <f>IF(支援内容入力シート!$D$54&gt;=1,支援内容入力シート!$U$54,0)</f>
        <v>0</v>
      </c>
    </row>
    <row r="27" spans="1:30" ht="21.95" customHeight="1" thickTop="1" thickBot="1" x14ac:dyDescent="0.45">
      <c r="A27" s="1396"/>
      <c r="B27" s="727">
        <v>18</v>
      </c>
      <c r="C27" s="1422"/>
      <c r="D27" s="726" t="s">
        <v>2119</v>
      </c>
      <c r="E27" s="763">
        <f>IF(支援内容入力シート!$D$29&gt;=1,支援内容入力シート!$V$29,0)</f>
        <v>0</v>
      </c>
      <c r="F27" s="764">
        <f>IF(支援内容入力シート!$D$30&gt;=1,支援内容入力シート!$V$30,0)</f>
        <v>0</v>
      </c>
      <c r="G27" s="764">
        <f>IF(支援内容入力シート!$D$31&gt;=1,支援内容入力シート!$V$31,0)</f>
        <v>0</v>
      </c>
      <c r="H27" s="764">
        <f>IF(支援内容入力シート!$D$32&gt;=1,支援内容入力シート!$V$32,0)</f>
        <v>0</v>
      </c>
      <c r="I27" s="764">
        <f>IF(支援内容入力シート!$D$33&gt;=1,支援内容入力シート!$V$33,0)</f>
        <v>0</v>
      </c>
      <c r="J27" s="764">
        <f>IF(支援内容入力シート!$D$34&gt;=1,支援内容入力シート!$V$34,0)</f>
        <v>0</v>
      </c>
      <c r="K27" s="764">
        <f>IF(支援内容入力シート!$D$35&gt;=1,支援内容入力シート!$V$35,0)</f>
        <v>0</v>
      </c>
      <c r="L27" s="764">
        <f>IF(支援内容入力シート!$D$36&gt;=1,支援内容入力シート!$V$36,0)</f>
        <v>0</v>
      </c>
      <c r="M27" s="764">
        <f>IF(支援内容入力シート!$D$37&gt;=1,支援内容入力シート!$V$37,0)</f>
        <v>0</v>
      </c>
      <c r="N27" s="764">
        <f>IF(支援内容入力シート!$D$38&gt;=1,支援内容入力シート!$V$38,0)</f>
        <v>0</v>
      </c>
      <c r="O27" s="764">
        <f>IF(支援内容入力シート!$D$39&gt;=1,支援内容入力シート!$V$39,0)</f>
        <v>0</v>
      </c>
      <c r="P27" s="764">
        <f>IF(支援内容入力シート!$D$40&gt;=1,支援内容入力シート!$V$40,0)</f>
        <v>0</v>
      </c>
      <c r="Q27" s="764">
        <f>IF(支援内容入力シート!$D$41&gt;=1,支援内容入力シート!$V$41,0)</f>
        <v>0</v>
      </c>
      <c r="R27" s="764">
        <f>IF(支援内容入力シート!$D$42&gt;=1,支援内容入力シート!$V$42,0)</f>
        <v>0</v>
      </c>
      <c r="S27" s="764">
        <f>IF(支援内容入力シート!$D$43&gt;=1,支援内容入力シート!$V$43,0)</f>
        <v>0</v>
      </c>
      <c r="T27" s="764">
        <f>IF(支援内容入力シート!$D$44&gt;=1,支援内容入力シート!$V$44,0)</f>
        <v>0</v>
      </c>
      <c r="U27" s="764">
        <f>IF(支援内容入力シート!$D$45&gt;=1,支援内容入力シート!$V$45,0)</f>
        <v>0</v>
      </c>
      <c r="V27" s="764">
        <f>IF(支援内容入力シート!$D$46&gt;=1,支援内容入力シート!$V$46,0)</f>
        <v>0</v>
      </c>
      <c r="W27" s="764">
        <f>IF(支援内容入力シート!$D$47&gt;=1,支援内容入力シート!$V$47,0)</f>
        <v>0</v>
      </c>
      <c r="X27" s="764">
        <f>IF(支援内容入力シート!$D$48&gt;=1,支援内容入力シート!$V$48,0)</f>
        <v>0</v>
      </c>
      <c r="Y27" s="764">
        <f>IF(支援内容入力シート!$D$49&gt;=1,支援内容入力シート!$V$49,0)</f>
        <v>0</v>
      </c>
      <c r="Z27" s="764">
        <f>IF(支援内容入力シート!$D$50&gt;=1,支援内容入力シート!$V$50,0)</f>
        <v>0</v>
      </c>
      <c r="AA27" s="764">
        <f>IF(支援内容入力シート!$D$51&gt;=1,支援内容入力シート!$V$51,0)</f>
        <v>0</v>
      </c>
      <c r="AB27" s="764">
        <f>IF(支援内容入力シート!$D$52&gt;=1,支援内容入力シート!$V$52,0)</f>
        <v>0</v>
      </c>
      <c r="AC27" s="764">
        <f>IF(支援内容入力シート!$D$53&gt;=1,支援内容入力シート!$V$53,0)</f>
        <v>0</v>
      </c>
      <c r="AD27" s="765">
        <f>IF(支援内容入力シート!$D$54&gt;=1,支援内容入力シート!$V$54,0)</f>
        <v>0</v>
      </c>
    </row>
    <row r="28" spans="1:30" ht="21.95" customHeight="1" thickTop="1" thickBot="1" x14ac:dyDescent="0.45">
      <c r="A28" s="1396"/>
      <c r="B28" s="727">
        <v>19</v>
      </c>
      <c r="C28" s="1422"/>
      <c r="D28" s="726" t="s">
        <v>2120</v>
      </c>
      <c r="E28" s="763">
        <f>IF(支援内容入力シート!$D$29&gt;=1,支援内容入力シート!$W$29,0)</f>
        <v>0</v>
      </c>
      <c r="F28" s="764">
        <f>IF(支援内容入力シート!$D$30&gt;=1,支援内容入力シート!$W$30,0)</f>
        <v>0</v>
      </c>
      <c r="G28" s="764">
        <f>IF(支援内容入力シート!$D$31&gt;=1,支援内容入力シート!$W$31,0)</f>
        <v>0</v>
      </c>
      <c r="H28" s="764">
        <f>IF(支援内容入力シート!$D$32&gt;=1,支援内容入力シート!$W$32,0)</f>
        <v>0</v>
      </c>
      <c r="I28" s="764">
        <f>IF(支援内容入力シート!$D$33&gt;=1,支援内容入力シート!$W$33,0)</f>
        <v>0</v>
      </c>
      <c r="J28" s="764">
        <f>IF(支援内容入力シート!$D$34&gt;=1,支援内容入力シート!$W$34,0)</f>
        <v>0</v>
      </c>
      <c r="K28" s="764">
        <f>IF(支援内容入力シート!$D$35&gt;=1,支援内容入力シート!$W$35,0)</f>
        <v>0</v>
      </c>
      <c r="L28" s="764">
        <f>IF(支援内容入力シート!$D$36&gt;=1,支援内容入力シート!$W$36,0)</f>
        <v>0</v>
      </c>
      <c r="M28" s="764">
        <f>IF(支援内容入力シート!$D$37&gt;=1,支援内容入力シート!$W$37,0)</f>
        <v>0</v>
      </c>
      <c r="N28" s="764">
        <f>IF(支援内容入力シート!$D$38&gt;=1,支援内容入力シート!$W$38,0)</f>
        <v>0</v>
      </c>
      <c r="O28" s="764">
        <f>IF(支援内容入力シート!$D$39&gt;=1,支援内容入力シート!$W$39,0)</f>
        <v>0</v>
      </c>
      <c r="P28" s="764">
        <f>IF(支援内容入力シート!$D$40&gt;=1,支援内容入力シート!$W$40,0)</f>
        <v>0</v>
      </c>
      <c r="Q28" s="764">
        <f>IF(支援内容入力シート!$D$41&gt;=1,支援内容入力シート!$W$41,0)</f>
        <v>0</v>
      </c>
      <c r="R28" s="764">
        <f>IF(支援内容入力シート!$D$42&gt;=1,支援内容入力シート!$W$42,0)</f>
        <v>0</v>
      </c>
      <c r="S28" s="764">
        <f>IF(支援内容入力シート!$D$43&gt;=1,支援内容入力シート!$W$43,0)</f>
        <v>0</v>
      </c>
      <c r="T28" s="764">
        <f>IF(支援内容入力シート!$D$44&gt;=1,支援内容入力シート!$W$44,0)</f>
        <v>0</v>
      </c>
      <c r="U28" s="764">
        <f>IF(支援内容入力シート!$D$45&gt;=1,支援内容入力シート!$W$45,0)</f>
        <v>0</v>
      </c>
      <c r="V28" s="764">
        <f>IF(支援内容入力シート!$D$46&gt;=1,支援内容入力シート!$W$46,0)</f>
        <v>0</v>
      </c>
      <c r="W28" s="764">
        <f>IF(支援内容入力シート!$D$47&gt;=1,支援内容入力シート!$W$47,0)</f>
        <v>0</v>
      </c>
      <c r="X28" s="764">
        <f>IF(支援内容入力シート!$D$48&gt;=1,支援内容入力シート!$W$48,0)</f>
        <v>0</v>
      </c>
      <c r="Y28" s="764">
        <f>IF(支援内容入力シート!$D$49&gt;=1,支援内容入力シート!$W$49,0)</f>
        <v>0</v>
      </c>
      <c r="Z28" s="764">
        <f>IF(支援内容入力シート!$D$50&gt;=1,支援内容入力シート!$W$50,0)</f>
        <v>0</v>
      </c>
      <c r="AA28" s="764">
        <f>IF(支援内容入力シート!$D$51&gt;=1,支援内容入力シート!$W$51,0)</f>
        <v>0</v>
      </c>
      <c r="AB28" s="764">
        <f>IF(支援内容入力シート!$D$52&gt;=1,支援内容入力シート!$W$52,0)</f>
        <v>0</v>
      </c>
      <c r="AC28" s="764">
        <f>IF(支援内容入力シート!$D$53&gt;=1,支援内容入力シート!$W$53,0)</f>
        <v>0</v>
      </c>
      <c r="AD28" s="765">
        <f>IF(支援内容入力シート!$D$54&gt;=1,支援内容入力シート!$W$54,0)</f>
        <v>0</v>
      </c>
    </row>
    <row r="29" spans="1:30" ht="21.95" customHeight="1" thickTop="1" thickBot="1" x14ac:dyDescent="0.45">
      <c r="A29" s="1396"/>
      <c r="B29" s="727">
        <v>20</v>
      </c>
      <c r="C29" s="1422"/>
      <c r="D29" s="726" t="s">
        <v>2121</v>
      </c>
      <c r="E29" s="763">
        <f>IF(支援内容入力シート!$D$29&gt;=1,支援内容入力シート!$X$29,0)</f>
        <v>0</v>
      </c>
      <c r="F29" s="764">
        <f>IF(支援内容入力シート!$D$30&gt;=1,支援内容入力シート!$X$30,0)</f>
        <v>0</v>
      </c>
      <c r="G29" s="764">
        <f>IF(支援内容入力シート!$D$31&gt;=1,支援内容入力シート!$X$31,0)</f>
        <v>0</v>
      </c>
      <c r="H29" s="764">
        <f>IF(支援内容入力シート!$D$32&gt;=1,支援内容入力シート!$X$32,0)</f>
        <v>0</v>
      </c>
      <c r="I29" s="764">
        <f>IF(支援内容入力シート!$D$33&gt;=1,支援内容入力シート!$X$33,0)</f>
        <v>0</v>
      </c>
      <c r="J29" s="764">
        <f>IF(支援内容入力シート!$D$34&gt;=1,支援内容入力シート!$X$34,0)</f>
        <v>0</v>
      </c>
      <c r="K29" s="764">
        <f>IF(支援内容入力シート!$D$35&gt;=1,支援内容入力シート!$X$35,0)</f>
        <v>0</v>
      </c>
      <c r="L29" s="764">
        <f>IF(支援内容入力シート!$D$36&gt;=1,支援内容入力シート!$X$36,0)</f>
        <v>0</v>
      </c>
      <c r="M29" s="764">
        <f>IF(支援内容入力シート!$D$37&gt;=1,支援内容入力シート!$X$37,0)</f>
        <v>0</v>
      </c>
      <c r="N29" s="764">
        <f>IF(支援内容入力シート!$D$38&gt;=1,支援内容入力シート!$X$38,0)</f>
        <v>0</v>
      </c>
      <c r="O29" s="764">
        <f>IF(支援内容入力シート!$D$39&gt;=1,支援内容入力シート!$X$39,0)</f>
        <v>0</v>
      </c>
      <c r="P29" s="764">
        <f>IF(支援内容入力シート!$D$40&gt;=1,支援内容入力シート!$X$40,0)</f>
        <v>0</v>
      </c>
      <c r="Q29" s="764">
        <f>IF(支援内容入力シート!$D$41&gt;=1,支援内容入力シート!$X$41,0)</f>
        <v>0</v>
      </c>
      <c r="R29" s="764">
        <f>IF(支援内容入力シート!$D$42&gt;=1,支援内容入力シート!$X$42,0)</f>
        <v>0</v>
      </c>
      <c r="S29" s="764">
        <f>IF(支援内容入力シート!$D$43&gt;=1,支援内容入力シート!$X$43,0)</f>
        <v>0</v>
      </c>
      <c r="T29" s="764">
        <f>IF(支援内容入力シート!$D$44&gt;=1,支援内容入力シート!$X$44,0)</f>
        <v>0</v>
      </c>
      <c r="U29" s="764">
        <f>IF(支援内容入力シート!$D$45&gt;=1,支援内容入力シート!$X$45,0)</f>
        <v>0</v>
      </c>
      <c r="V29" s="764">
        <f>IF(支援内容入力シート!$D$46&gt;=1,支援内容入力シート!$X$46,0)</f>
        <v>0</v>
      </c>
      <c r="W29" s="764">
        <f>IF(支援内容入力シート!$D$47&gt;=1,支援内容入力シート!$X$47,0)</f>
        <v>0</v>
      </c>
      <c r="X29" s="764">
        <f>IF(支援内容入力シート!$D$48&gt;=1,支援内容入力シート!$X$48,0)</f>
        <v>0</v>
      </c>
      <c r="Y29" s="764">
        <f>IF(支援内容入力シート!$D$49&gt;=1,支援内容入力シート!$X$49,0)</f>
        <v>0</v>
      </c>
      <c r="Z29" s="764">
        <f>IF(支援内容入力シート!$D$50&gt;=1,支援内容入力シート!$X$50,0)</f>
        <v>0</v>
      </c>
      <c r="AA29" s="764">
        <f>IF(支援内容入力シート!$D$51&gt;=1,支援内容入力シート!$X$51,0)</f>
        <v>0</v>
      </c>
      <c r="AB29" s="764">
        <f>IF(支援内容入力シート!$D$52&gt;=1,支援内容入力シート!$X$52,0)</f>
        <v>0</v>
      </c>
      <c r="AC29" s="764">
        <f>IF(支援内容入力シート!$D$53&gt;=1,支援内容入力シート!$X$53,0)</f>
        <v>0</v>
      </c>
      <c r="AD29" s="765">
        <f>IF(支援内容入力シート!$D$54&gt;=1,支援内容入力シート!$X$54,0)</f>
        <v>0</v>
      </c>
    </row>
    <row r="30" spans="1:30" ht="21.95" customHeight="1" thickTop="1" thickBot="1" x14ac:dyDescent="0.45">
      <c r="A30" s="1396"/>
      <c r="B30" s="727">
        <v>21</v>
      </c>
      <c r="C30" s="1422"/>
      <c r="D30" s="726" t="s">
        <v>2122</v>
      </c>
      <c r="E30" s="763">
        <f>IF(支援内容入力シート!$D$29&gt;=1,支援内容入力シート!$Y$29,0)</f>
        <v>0</v>
      </c>
      <c r="F30" s="764">
        <f>IF(支援内容入力シート!$D$30&gt;=1,支援内容入力シート!$Y$30,0)</f>
        <v>0</v>
      </c>
      <c r="G30" s="764">
        <f>IF(支援内容入力シート!$D$31&gt;=1,支援内容入力シート!$Y$31,0)</f>
        <v>0</v>
      </c>
      <c r="H30" s="764">
        <f>IF(支援内容入力シート!$D$32&gt;=1,支援内容入力シート!$Y$32,0)</f>
        <v>0</v>
      </c>
      <c r="I30" s="764">
        <f>IF(支援内容入力シート!$D$33&gt;=1,支援内容入力シート!$Y$33,0)</f>
        <v>0</v>
      </c>
      <c r="J30" s="764">
        <f>IF(支援内容入力シート!$D$34&gt;=1,支援内容入力シート!$Y$34,0)</f>
        <v>0</v>
      </c>
      <c r="K30" s="764">
        <f>IF(支援内容入力シート!$D$35&gt;=1,支援内容入力シート!$Y$35,0)</f>
        <v>0</v>
      </c>
      <c r="L30" s="764">
        <f>IF(支援内容入力シート!$D$36&gt;=1,支援内容入力シート!$Y$36,0)</f>
        <v>0</v>
      </c>
      <c r="M30" s="764">
        <f>IF(支援内容入力シート!$D$37&gt;=1,支援内容入力シート!$Y$37,0)</f>
        <v>0</v>
      </c>
      <c r="N30" s="764">
        <f>IF(支援内容入力シート!$D$38&gt;=1,支援内容入力シート!$Y$38,0)</f>
        <v>0</v>
      </c>
      <c r="O30" s="764">
        <f>IF(支援内容入力シート!$D$39&gt;=1,支援内容入力シート!$Y$39,0)</f>
        <v>0</v>
      </c>
      <c r="P30" s="764">
        <f>IF(支援内容入力シート!$D$40&gt;=1,支援内容入力シート!$Y$40,0)</f>
        <v>0</v>
      </c>
      <c r="Q30" s="764">
        <f>IF(支援内容入力シート!$D$41&gt;=1,支援内容入力シート!$Y$41,0)</f>
        <v>0</v>
      </c>
      <c r="R30" s="764">
        <f>IF(支援内容入力シート!$D$42&gt;=1,支援内容入力シート!$Y$42,0)</f>
        <v>0</v>
      </c>
      <c r="S30" s="764">
        <f>IF(支援内容入力シート!$D$43&gt;=1,支援内容入力シート!$Y$43,0)</f>
        <v>0</v>
      </c>
      <c r="T30" s="764">
        <f>IF(支援内容入力シート!$D$44&gt;=1,支援内容入力シート!$Y$44,0)</f>
        <v>0</v>
      </c>
      <c r="U30" s="764">
        <f>IF(支援内容入力シート!$D$45&gt;=1,支援内容入力シート!$Y$45,0)</f>
        <v>0</v>
      </c>
      <c r="V30" s="764">
        <f>IF(支援内容入力シート!$D$46&gt;=1,支援内容入力シート!$Y$46,0)</f>
        <v>0</v>
      </c>
      <c r="W30" s="764">
        <f>IF(支援内容入力シート!$D$47&gt;=1,支援内容入力シート!$Y$47,0)</f>
        <v>0</v>
      </c>
      <c r="X30" s="764">
        <f>IF(支援内容入力シート!$D$48&gt;=1,支援内容入力シート!$Y$48,0)</f>
        <v>0</v>
      </c>
      <c r="Y30" s="764">
        <f>IF(支援内容入力シート!$D$49&gt;=1,支援内容入力シート!$Y$49,0)</f>
        <v>0</v>
      </c>
      <c r="Z30" s="764">
        <f>IF(支援内容入力シート!$D$50&gt;=1,支援内容入力シート!$Y$50,0)</f>
        <v>0</v>
      </c>
      <c r="AA30" s="764">
        <f>IF(支援内容入力シート!$D$51&gt;=1,支援内容入力シート!$Y$51,0)</f>
        <v>0</v>
      </c>
      <c r="AB30" s="764">
        <f>IF(支援内容入力シート!$D$52&gt;=1,支援内容入力シート!$Y$52,0)</f>
        <v>0</v>
      </c>
      <c r="AC30" s="764">
        <f>IF(支援内容入力シート!$D$53&gt;=1,支援内容入力シート!$Y$53,0)</f>
        <v>0</v>
      </c>
      <c r="AD30" s="765">
        <f>IF(支援内容入力シート!$D$54&gt;=1,支援内容入力シート!$Y$54,0)</f>
        <v>0</v>
      </c>
    </row>
    <row r="31" spans="1:30" ht="21.95" customHeight="1" thickTop="1" thickBot="1" x14ac:dyDescent="0.45">
      <c r="A31" s="1396"/>
      <c r="B31" s="727">
        <v>22</v>
      </c>
      <c r="C31" s="1400" t="s">
        <v>2185</v>
      </c>
      <c r="D31" s="730" t="s">
        <v>2186</v>
      </c>
      <c r="E31" s="763">
        <f>IF(支援内容入力シート!$D$29&gt;=1,支援内容入力シート!$Z$29,0)</f>
        <v>0</v>
      </c>
      <c r="F31" s="764">
        <f>IF(支援内容入力シート!$D$30&gt;=1,支援内容入力シート!$Z$30,0)</f>
        <v>0</v>
      </c>
      <c r="G31" s="764">
        <f>IF(支援内容入力シート!$D$31&gt;=1,支援内容入力シート!$Z$31,0)</f>
        <v>0</v>
      </c>
      <c r="H31" s="764">
        <f>IF(支援内容入力シート!$D$32&gt;=1,支援内容入力シート!$Z$32,0)</f>
        <v>0</v>
      </c>
      <c r="I31" s="764">
        <f>IF(支援内容入力シート!$D$33&gt;=1,支援内容入力シート!$Z$33,0)</f>
        <v>0</v>
      </c>
      <c r="J31" s="764">
        <f>IF(支援内容入力シート!$D$34&gt;=1,支援内容入力シート!$Z$34,0)</f>
        <v>0</v>
      </c>
      <c r="K31" s="764">
        <f>IF(支援内容入力シート!$D$35&gt;=1,支援内容入力シート!$Z$35,0)</f>
        <v>0</v>
      </c>
      <c r="L31" s="764">
        <f>IF(支援内容入力シート!$D$36&gt;=1,支援内容入力シート!$Z$36,0)</f>
        <v>0</v>
      </c>
      <c r="M31" s="764">
        <f>IF(支援内容入力シート!$D$37&gt;=1,支援内容入力シート!$Z$37,0)</f>
        <v>0</v>
      </c>
      <c r="N31" s="764">
        <f>IF(支援内容入力シート!$D$38&gt;=1,支援内容入力シート!$Z$38,0)</f>
        <v>0</v>
      </c>
      <c r="O31" s="764">
        <f>IF(支援内容入力シート!$D$39&gt;=1,支援内容入力シート!$Z$39,0)</f>
        <v>0</v>
      </c>
      <c r="P31" s="764">
        <f>IF(支援内容入力シート!$D$40&gt;=1,支援内容入力シート!$Z$40,0)</f>
        <v>0</v>
      </c>
      <c r="Q31" s="764">
        <f>IF(支援内容入力シート!$D$41&gt;=1,支援内容入力シート!$Z$41,0)</f>
        <v>0</v>
      </c>
      <c r="R31" s="764">
        <f>IF(支援内容入力シート!$D$42&gt;=1,支援内容入力シート!$Z$42,0)</f>
        <v>0</v>
      </c>
      <c r="S31" s="764">
        <f>IF(支援内容入力シート!$D$43&gt;=1,支援内容入力シート!$Z$43,0)</f>
        <v>0</v>
      </c>
      <c r="T31" s="764">
        <f>IF(支援内容入力シート!$D$44&gt;=1,支援内容入力シート!$Z$44,0)</f>
        <v>0</v>
      </c>
      <c r="U31" s="764">
        <f>IF(支援内容入力シート!$D$45&gt;=1,支援内容入力シート!$Z$45,0)</f>
        <v>0</v>
      </c>
      <c r="V31" s="764">
        <f>IF(支援内容入力シート!$D$46&gt;=1,支援内容入力シート!$Z$46,0)</f>
        <v>0</v>
      </c>
      <c r="W31" s="764">
        <f>IF(支援内容入力シート!$D$47&gt;=1,支援内容入力シート!$Z$47,0)</f>
        <v>0</v>
      </c>
      <c r="X31" s="764">
        <f>IF(支援内容入力シート!$D$48&gt;=1,支援内容入力シート!$Z$48,0)</f>
        <v>0</v>
      </c>
      <c r="Y31" s="764">
        <f>IF(支援内容入力シート!$D$49&gt;=1,支援内容入力シート!$Z$49,0)</f>
        <v>0</v>
      </c>
      <c r="Z31" s="764">
        <f>IF(支援内容入力シート!$D$50&gt;=1,支援内容入力シート!$Z$50,0)</f>
        <v>0</v>
      </c>
      <c r="AA31" s="764">
        <f>IF(支援内容入力シート!$D$51&gt;=1,支援内容入力シート!$Z$51,0)</f>
        <v>0</v>
      </c>
      <c r="AB31" s="764">
        <f>IF(支援内容入力シート!$D$52&gt;=1,支援内容入力シート!$Z$52,0)</f>
        <v>0</v>
      </c>
      <c r="AC31" s="764">
        <f>IF(支援内容入力シート!$D$53&gt;=1,支援内容入力シート!$Z$53,0)</f>
        <v>0</v>
      </c>
      <c r="AD31" s="765">
        <f>IF(支援内容入力シート!$D$54&gt;=1,支援内容入力シート!$Z$54,0)</f>
        <v>0</v>
      </c>
    </row>
    <row r="32" spans="1:30" ht="21.95" customHeight="1" thickTop="1" thickBot="1" x14ac:dyDescent="0.45">
      <c r="A32" s="1396"/>
      <c r="B32" s="727">
        <v>23</v>
      </c>
      <c r="C32" s="1398"/>
      <c r="D32" s="730" t="s">
        <v>2123</v>
      </c>
      <c r="E32" s="763">
        <f>IF(支援内容入力シート!$D$29&gt;=1,支援内容入力シート!$AA$29,0)</f>
        <v>0</v>
      </c>
      <c r="F32" s="764">
        <f>IF(支援内容入力シート!$D$30&gt;=1,支援内容入力シート!$AA$30,0)</f>
        <v>0</v>
      </c>
      <c r="G32" s="764">
        <f>IF(支援内容入力シート!$D$31&gt;=1,支援内容入力シート!$AA$31,0)</f>
        <v>0</v>
      </c>
      <c r="H32" s="764">
        <f>IF(支援内容入力シート!$D$32&gt;=1,支援内容入力シート!$AA$32,0)</f>
        <v>0</v>
      </c>
      <c r="I32" s="764">
        <f>IF(支援内容入力シート!$D$33&gt;=1,支援内容入力シート!$AA$33,0)</f>
        <v>0</v>
      </c>
      <c r="J32" s="764">
        <f>IF(支援内容入力シート!$D$34&gt;=1,支援内容入力シート!$AA$34,0)</f>
        <v>0</v>
      </c>
      <c r="K32" s="764">
        <f>IF(支援内容入力シート!$D$35&gt;=1,支援内容入力シート!$AA$35,0)</f>
        <v>0</v>
      </c>
      <c r="L32" s="764">
        <f>IF(支援内容入力シート!$D$36&gt;=1,支援内容入力シート!$AA$36,0)</f>
        <v>0</v>
      </c>
      <c r="M32" s="764">
        <f>IF(支援内容入力シート!$D$37&gt;=1,支援内容入力シート!$AA$37,0)</f>
        <v>0</v>
      </c>
      <c r="N32" s="764">
        <f>IF(支援内容入力シート!$D$38&gt;=1,支援内容入力シート!$AA$38,0)</f>
        <v>0</v>
      </c>
      <c r="O32" s="764">
        <f>IF(支援内容入力シート!$D$39&gt;=1,支援内容入力シート!$AA$39,0)</f>
        <v>0</v>
      </c>
      <c r="P32" s="764">
        <f>IF(支援内容入力シート!$D$40&gt;=1,支援内容入力シート!$AA$40,0)</f>
        <v>0</v>
      </c>
      <c r="Q32" s="764">
        <f>IF(支援内容入力シート!$D$41&gt;=1,支援内容入力シート!$AA$41,0)</f>
        <v>0</v>
      </c>
      <c r="R32" s="764">
        <f>IF(支援内容入力シート!$D$42&gt;=1,支援内容入力シート!$AA$42,0)</f>
        <v>0</v>
      </c>
      <c r="S32" s="764">
        <f>IF(支援内容入力シート!$D$43&gt;=1,支援内容入力シート!$AA$43,0)</f>
        <v>0</v>
      </c>
      <c r="T32" s="764">
        <f>IF(支援内容入力シート!$D$44&gt;=1,支援内容入力シート!$AA$44,0)</f>
        <v>0</v>
      </c>
      <c r="U32" s="764">
        <f>IF(支援内容入力シート!$D$45&gt;=1,支援内容入力シート!$AA$45,0)</f>
        <v>0</v>
      </c>
      <c r="V32" s="764">
        <f>IF(支援内容入力シート!$D$46&gt;=1,支援内容入力シート!$AA$46,0)</f>
        <v>0</v>
      </c>
      <c r="W32" s="764">
        <f>IF(支援内容入力シート!$D$47&gt;=1,支援内容入力シート!$AA$47,0)</f>
        <v>0</v>
      </c>
      <c r="X32" s="764">
        <f>IF(支援内容入力シート!$D$48&gt;=1,支援内容入力シート!$AA$48,0)</f>
        <v>0</v>
      </c>
      <c r="Y32" s="764">
        <f>IF(支援内容入力シート!$D$49&gt;=1,支援内容入力シート!$AA$49,0)</f>
        <v>0</v>
      </c>
      <c r="Z32" s="764">
        <f>IF(支援内容入力シート!$D$50&gt;=1,支援内容入力シート!$AA$50,0)</f>
        <v>0</v>
      </c>
      <c r="AA32" s="764">
        <f>IF(支援内容入力シート!$D$51&gt;=1,支援内容入力シート!$AA$51,0)</f>
        <v>0</v>
      </c>
      <c r="AB32" s="764">
        <f>IF(支援内容入力シート!$D$52&gt;=1,支援内容入力シート!$AA$52,0)</f>
        <v>0</v>
      </c>
      <c r="AC32" s="764">
        <f>IF(支援内容入力シート!$D$53&gt;=1,支援内容入力シート!$AA$53,0)</f>
        <v>0</v>
      </c>
      <c r="AD32" s="765">
        <f>IF(支援内容入力シート!$D$54&gt;=1,支援内容入力シート!$AA$54,0)</f>
        <v>0</v>
      </c>
    </row>
    <row r="33" spans="1:30" ht="21.95" customHeight="1" thickTop="1" thickBot="1" x14ac:dyDescent="0.45">
      <c r="A33" s="1396"/>
      <c r="B33" s="727">
        <v>24</v>
      </c>
      <c r="C33" s="1398"/>
      <c r="D33" s="726" t="s">
        <v>2187</v>
      </c>
      <c r="E33" s="763">
        <f>IF(支援内容入力シート!$D$29&gt;=1,支援内容入力シート!$AB$29,0)</f>
        <v>0</v>
      </c>
      <c r="F33" s="764">
        <f>IF(支援内容入力シート!$D$30&gt;=1,支援内容入力シート!$AB$30,0)</f>
        <v>0</v>
      </c>
      <c r="G33" s="764">
        <f>IF(支援内容入力シート!$D$31&gt;=1,支援内容入力シート!$AB$31,0)</f>
        <v>0</v>
      </c>
      <c r="H33" s="764">
        <f>IF(支援内容入力シート!$D$32&gt;=1,支援内容入力シート!$AB$32,0)</f>
        <v>0</v>
      </c>
      <c r="I33" s="764">
        <f>IF(支援内容入力シート!$D$33&gt;=1,支援内容入力シート!$AB$33,0)</f>
        <v>0</v>
      </c>
      <c r="J33" s="764">
        <f>IF(支援内容入力シート!$D$34&gt;=1,支援内容入力シート!$AB$34,0)</f>
        <v>0</v>
      </c>
      <c r="K33" s="764">
        <f>IF(支援内容入力シート!$D$35&gt;=1,支援内容入力シート!$AB$35,0)</f>
        <v>0</v>
      </c>
      <c r="L33" s="764">
        <f>IF(支援内容入力シート!$D$36&gt;=1,支援内容入力シート!$AB$36,0)</f>
        <v>0</v>
      </c>
      <c r="M33" s="764">
        <f>IF(支援内容入力シート!$D$37&gt;=1,支援内容入力シート!$AB$37,0)</f>
        <v>0</v>
      </c>
      <c r="N33" s="764">
        <f>IF(支援内容入力シート!$D$38&gt;=1,支援内容入力シート!$AB$38,0)</f>
        <v>0</v>
      </c>
      <c r="O33" s="764">
        <f>IF(支援内容入力シート!$D$39&gt;=1,支援内容入力シート!$AB$39,0)</f>
        <v>0</v>
      </c>
      <c r="P33" s="764">
        <f>IF(支援内容入力シート!$D$40&gt;=1,支援内容入力シート!$AB$40,0)</f>
        <v>0</v>
      </c>
      <c r="Q33" s="764">
        <f>IF(支援内容入力シート!$D$41&gt;=1,支援内容入力シート!$AB$41,0)</f>
        <v>0</v>
      </c>
      <c r="R33" s="764">
        <f>IF(支援内容入力シート!$D$42&gt;=1,支援内容入力シート!$AB$42,0)</f>
        <v>0</v>
      </c>
      <c r="S33" s="764">
        <f>IF(支援内容入力シート!$D$43&gt;=1,支援内容入力シート!$AB$43,0)</f>
        <v>0</v>
      </c>
      <c r="T33" s="764">
        <f>IF(支援内容入力シート!$D$44&gt;=1,支援内容入力シート!$AB$44,0)</f>
        <v>0</v>
      </c>
      <c r="U33" s="764">
        <f>IF(支援内容入力シート!$D$45&gt;=1,支援内容入力シート!$AB$45,0)</f>
        <v>0</v>
      </c>
      <c r="V33" s="764">
        <f>IF(支援内容入力シート!$D$46&gt;=1,支援内容入力シート!$AB$46,0)</f>
        <v>0</v>
      </c>
      <c r="W33" s="764">
        <f>IF(支援内容入力シート!$D$47&gt;=1,支援内容入力シート!$AB$47,0)</f>
        <v>0</v>
      </c>
      <c r="X33" s="764">
        <f>IF(支援内容入力シート!$D$48&gt;=1,支援内容入力シート!$AB$48,0)</f>
        <v>0</v>
      </c>
      <c r="Y33" s="764">
        <f>IF(支援内容入力シート!$D$49&gt;=1,支援内容入力シート!$AB$49,0)</f>
        <v>0</v>
      </c>
      <c r="Z33" s="764">
        <f>IF(支援内容入力シート!$D$50&gt;=1,支援内容入力シート!$AB$50,0)</f>
        <v>0</v>
      </c>
      <c r="AA33" s="764">
        <f>IF(支援内容入力シート!$D$51&gt;=1,支援内容入力シート!$AB$51,0)</f>
        <v>0</v>
      </c>
      <c r="AB33" s="764">
        <f>IF(支援内容入力シート!$D$52&gt;=1,支援内容入力シート!$AB$52,0)</f>
        <v>0</v>
      </c>
      <c r="AC33" s="764">
        <f>IF(支援内容入力シート!$D$53&gt;=1,支援内容入力シート!$AB$53,0)</f>
        <v>0</v>
      </c>
      <c r="AD33" s="765">
        <f>IF(支援内容入力シート!$D$54&gt;=1,支援内容入力シート!$AB$54,0)</f>
        <v>0</v>
      </c>
    </row>
    <row r="34" spans="1:30" ht="21.95" customHeight="1" thickTop="1" thickBot="1" x14ac:dyDescent="0.45">
      <c r="A34" s="1396"/>
      <c r="B34" s="727">
        <v>25</v>
      </c>
      <c r="C34" s="1398"/>
      <c r="D34" s="726" t="s">
        <v>2851</v>
      </c>
      <c r="E34" s="763">
        <f>IF(支援内容入力シート!$D$29&gt;=1,支援内容入力シート!$AC$29,0)</f>
        <v>0</v>
      </c>
      <c r="F34" s="764">
        <f>IF(支援内容入力シート!$D$30&gt;=1,支援内容入力シート!$AC$30,0)</f>
        <v>0</v>
      </c>
      <c r="G34" s="764">
        <f>IF(支援内容入力シート!$D$31&gt;=1,支援内容入力シート!$AC$31,0)</f>
        <v>0</v>
      </c>
      <c r="H34" s="764">
        <f>IF(支援内容入力シート!$D$32&gt;=1,支援内容入力シート!$AC$32,0)</f>
        <v>0</v>
      </c>
      <c r="I34" s="764">
        <f>IF(支援内容入力シート!$D$33&gt;=1,支援内容入力シート!$AC$33,0)</f>
        <v>0</v>
      </c>
      <c r="J34" s="764">
        <f>IF(支援内容入力シート!$D$34&gt;=1,支援内容入力シート!$AC$34,0)</f>
        <v>0</v>
      </c>
      <c r="K34" s="764">
        <f>IF(支援内容入力シート!$D$35&gt;=1,支援内容入力シート!$AC$35,0)</f>
        <v>0</v>
      </c>
      <c r="L34" s="764">
        <f>IF(支援内容入力シート!$D$36&gt;=1,支援内容入力シート!$AC$36,0)</f>
        <v>0</v>
      </c>
      <c r="M34" s="764">
        <f>IF(支援内容入力シート!$D$37&gt;=1,支援内容入力シート!$AC$37,0)</f>
        <v>0</v>
      </c>
      <c r="N34" s="764">
        <f>IF(支援内容入力シート!$D$38&gt;=1,支援内容入力シート!$AC$38,0)</f>
        <v>0</v>
      </c>
      <c r="O34" s="764">
        <f>IF(支援内容入力シート!$D$39&gt;=1,支援内容入力シート!$AC$39,0)</f>
        <v>0</v>
      </c>
      <c r="P34" s="764">
        <f>IF(支援内容入力シート!$D$40&gt;=1,支援内容入力シート!$AC$40,0)</f>
        <v>0</v>
      </c>
      <c r="Q34" s="764">
        <f>IF(支援内容入力シート!$D$41&gt;=1,支援内容入力シート!$AC$41,0)</f>
        <v>0</v>
      </c>
      <c r="R34" s="764">
        <f>IF(支援内容入力シート!$D$42&gt;=1,支援内容入力シート!$AC$42,0)</f>
        <v>0</v>
      </c>
      <c r="S34" s="764">
        <f>IF(支援内容入力シート!$D$43&gt;=1,支援内容入力シート!$AC$43,0)</f>
        <v>0</v>
      </c>
      <c r="T34" s="764">
        <f>IF(支援内容入力シート!$D$44&gt;=1,支援内容入力シート!$AC$44,0)</f>
        <v>0</v>
      </c>
      <c r="U34" s="764">
        <f>IF(支援内容入力シート!$D$45&gt;=1,支援内容入力シート!$AC$45,0)</f>
        <v>0</v>
      </c>
      <c r="V34" s="764">
        <f>IF(支援内容入力シート!$D$46&gt;=1,支援内容入力シート!$AC$46,0)</f>
        <v>0</v>
      </c>
      <c r="W34" s="764">
        <f>IF(支援内容入力シート!$D$47&gt;=1,支援内容入力シート!$AC$47,0)</f>
        <v>0</v>
      </c>
      <c r="X34" s="764">
        <f>IF(支援内容入力シート!$D$48&gt;=1,支援内容入力シート!$AC$48,0)</f>
        <v>0</v>
      </c>
      <c r="Y34" s="764">
        <f>IF(支援内容入力シート!$D$49&gt;=1,支援内容入力シート!$AC$49,0)</f>
        <v>0</v>
      </c>
      <c r="Z34" s="764">
        <f>IF(支援内容入力シート!$D$50&gt;=1,支援内容入力シート!$AC$50,0)</f>
        <v>0</v>
      </c>
      <c r="AA34" s="764">
        <f>IF(支援内容入力シート!$D$51&gt;=1,支援内容入力シート!$AC$51,0)</f>
        <v>0</v>
      </c>
      <c r="AB34" s="764">
        <f>IF(支援内容入力シート!$D$52&gt;=1,支援内容入力シート!$AC$52,0)</f>
        <v>0</v>
      </c>
      <c r="AC34" s="764">
        <f>IF(支援内容入力シート!$D$53&gt;=1,支援内容入力シート!$AC$53,0)</f>
        <v>0</v>
      </c>
      <c r="AD34" s="765">
        <f>IF(支援内容入力シート!$D$54&gt;=1,支援内容入力シート!$AC$54,0)</f>
        <v>0</v>
      </c>
    </row>
    <row r="35" spans="1:30" ht="21.95" customHeight="1" thickTop="1" thickBot="1" x14ac:dyDescent="0.45">
      <c r="A35" s="1396"/>
      <c r="B35" s="727">
        <v>26</v>
      </c>
      <c r="C35" s="1398"/>
      <c r="D35" s="726" t="s">
        <v>2188</v>
      </c>
      <c r="E35" s="763">
        <f>IF(支援内容入力シート!$D$29&gt;=1,支援内容入力シート!$AD$29,0)</f>
        <v>0</v>
      </c>
      <c r="F35" s="764">
        <f>IF(支援内容入力シート!$D$30&gt;=1,支援内容入力シート!$AD$30,0)</f>
        <v>0</v>
      </c>
      <c r="G35" s="764">
        <f>IF(支援内容入力シート!$D$31&gt;=1,支援内容入力シート!$AD$31,0)</f>
        <v>0</v>
      </c>
      <c r="H35" s="764">
        <f>IF(支援内容入力シート!$D$32&gt;=1,支援内容入力シート!$AD$32,0)</f>
        <v>0</v>
      </c>
      <c r="I35" s="764">
        <f>IF(支援内容入力シート!$D$33&gt;=1,支援内容入力シート!$AD$33,0)</f>
        <v>0</v>
      </c>
      <c r="J35" s="764">
        <f>IF(支援内容入力シート!$D$34&gt;=1,支援内容入力シート!$AD$34,0)</f>
        <v>0</v>
      </c>
      <c r="K35" s="764">
        <f>IF(支援内容入力シート!$D$35&gt;=1,支援内容入力シート!$AD$35,0)</f>
        <v>0</v>
      </c>
      <c r="L35" s="764">
        <f>IF(支援内容入力シート!$D$36&gt;=1,支援内容入力シート!$AD$36,0)</f>
        <v>0</v>
      </c>
      <c r="M35" s="764">
        <f>IF(支援内容入力シート!$D$37&gt;=1,支援内容入力シート!$AD$37,0)</f>
        <v>0</v>
      </c>
      <c r="N35" s="764">
        <f>IF(支援内容入力シート!$D$38&gt;=1,支援内容入力シート!$AD$38,0)</f>
        <v>0</v>
      </c>
      <c r="O35" s="764">
        <f>IF(支援内容入力シート!$D$39&gt;=1,支援内容入力シート!$AD$39,0)</f>
        <v>0</v>
      </c>
      <c r="P35" s="764">
        <f>IF(支援内容入力シート!$D$40&gt;=1,支援内容入力シート!$AD$40,0)</f>
        <v>0</v>
      </c>
      <c r="Q35" s="764">
        <f>IF(支援内容入力シート!$D$41&gt;=1,支援内容入力シート!$AD$41,0)</f>
        <v>0</v>
      </c>
      <c r="R35" s="764">
        <f>IF(支援内容入力シート!$D$42&gt;=1,支援内容入力シート!$AD$42,0)</f>
        <v>0</v>
      </c>
      <c r="S35" s="764">
        <f>IF(支援内容入力シート!$D$43&gt;=1,支援内容入力シート!$AD$43,0)</f>
        <v>0</v>
      </c>
      <c r="T35" s="764">
        <f>IF(支援内容入力シート!$D$44&gt;=1,支援内容入力シート!$AD$44,0)</f>
        <v>0</v>
      </c>
      <c r="U35" s="764">
        <f>IF(支援内容入力シート!$D$45&gt;=1,支援内容入力シート!$AD$45,0)</f>
        <v>0</v>
      </c>
      <c r="V35" s="764">
        <f>IF(支援内容入力シート!$D$46&gt;=1,支援内容入力シート!$AD$46,0)</f>
        <v>0</v>
      </c>
      <c r="W35" s="764">
        <f>IF(支援内容入力シート!$D$47&gt;=1,支援内容入力シート!$AD$47,0)</f>
        <v>0</v>
      </c>
      <c r="X35" s="764">
        <f>IF(支援内容入力シート!$D$48&gt;=1,支援内容入力シート!$AD$48,0)</f>
        <v>0</v>
      </c>
      <c r="Y35" s="764">
        <f>IF(支援内容入力シート!$D$49&gt;=1,支援内容入力シート!$AD$49,0)</f>
        <v>0</v>
      </c>
      <c r="Z35" s="764">
        <f>IF(支援内容入力シート!$D$50&gt;=1,支援内容入力シート!$AD$50,0)</f>
        <v>0</v>
      </c>
      <c r="AA35" s="764">
        <f>IF(支援内容入力シート!$D$51&gt;=1,支援内容入力シート!$AD$51,0)</f>
        <v>0</v>
      </c>
      <c r="AB35" s="764">
        <f>IF(支援内容入力シート!$D$52&gt;=1,支援内容入力シート!$AD$52,0)</f>
        <v>0</v>
      </c>
      <c r="AC35" s="764">
        <f>IF(支援内容入力シート!$D$53&gt;=1,支援内容入力シート!$AD$53,0)</f>
        <v>0</v>
      </c>
      <c r="AD35" s="765">
        <f>IF(支援内容入力シート!$D$54&gt;=1,支援内容入力シート!$AD$54,0)</f>
        <v>0</v>
      </c>
    </row>
    <row r="36" spans="1:30" ht="21.95" customHeight="1" thickTop="1" thickBot="1" x14ac:dyDescent="0.45">
      <c r="A36" s="1396"/>
      <c r="B36" s="727">
        <v>27</v>
      </c>
      <c r="C36" s="1399"/>
      <c r="D36" s="726" t="s">
        <v>2189</v>
      </c>
      <c r="E36" s="763">
        <f>IF(支援内容入力シート!$D$29&gt;=1,支援内容入力シート!$AE$29,0)</f>
        <v>0</v>
      </c>
      <c r="F36" s="764">
        <f>IF(支援内容入力シート!$D$30&gt;=1,支援内容入力シート!$AE$30,0)</f>
        <v>0</v>
      </c>
      <c r="G36" s="764">
        <f>IF(支援内容入力シート!$D$31&gt;=1,支援内容入力シート!$AE$31,0)</f>
        <v>0</v>
      </c>
      <c r="H36" s="764">
        <f>IF(支援内容入力シート!$D$32&gt;=1,支援内容入力シート!$AE$32,0)</f>
        <v>0</v>
      </c>
      <c r="I36" s="764">
        <f>IF(支援内容入力シート!$D$33&gt;=1,支援内容入力シート!$AE$33,0)</f>
        <v>0</v>
      </c>
      <c r="J36" s="764">
        <f>IF(支援内容入力シート!$D$34&gt;=1,支援内容入力シート!$AE$34,0)</f>
        <v>0</v>
      </c>
      <c r="K36" s="764">
        <f>IF(支援内容入力シート!$D$35&gt;=1,支援内容入力シート!$AE$35,0)</f>
        <v>0</v>
      </c>
      <c r="L36" s="764">
        <f>IF(支援内容入力シート!$D$36&gt;=1,支援内容入力シート!$AE$36,0)</f>
        <v>0</v>
      </c>
      <c r="M36" s="764">
        <f>IF(支援内容入力シート!$D$37&gt;=1,支援内容入力シート!$AE$37,0)</f>
        <v>0</v>
      </c>
      <c r="N36" s="764">
        <f>IF(支援内容入力シート!$D$38&gt;=1,支援内容入力シート!$AE$38,0)</f>
        <v>0</v>
      </c>
      <c r="O36" s="764">
        <f>IF(支援内容入力シート!$D$39&gt;=1,支援内容入力シート!$AE$39,0)</f>
        <v>0</v>
      </c>
      <c r="P36" s="764">
        <f>IF(支援内容入力シート!$D$40&gt;=1,支援内容入力シート!$AE$40,0)</f>
        <v>0</v>
      </c>
      <c r="Q36" s="764">
        <f>IF(支援内容入力シート!$D$41&gt;=1,支援内容入力シート!$AE$41,0)</f>
        <v>0</v>
      </c>
      <c r="R36" s="764">
        <f>IF(支援内容入力シート!$D$42&gt;=1,支援内容入力シート!$AE$42,0)</f>
        <v>0</v>
      </c>
      <c r="S36" s="764">
        <f>IF(支援内容入力シート!$D$43&gt;=1,支援内容入力シート!$AE$43,0)</f>
        <v>0</v>
      </c>
      <c r="T36" s="764">
        <f>IF(支援内容入力シート!$D$44&gt;=1,支援内容入力シート!$AE$44,0)</f>
        <v>0</v>
      </c>
      <c r="U36" s="764">
        <f>IF(支援内容入力シート!$D$45&gt;=1,支援内容入力シート!$AE$45,0)</f>
        <v>0</v>
      </c>
      <c r="V36" s="764">
        <f>IF(支援内容入力シート!$D$46&gt;=1,支援内容入力シート!$AE$46,0)</f>
        <v>0</v>
      </c>
      <c r="W36" s="764">
        <f>IF(支援内容入力シート!$D$47&gt;=1,支援内容入力シート!$AE$47,0)</f>
        <v>0</v>
      </c>
      <c r="X36" s="764">
        <f>IF(支援内容入力シート!$D$48&gt;=1,支援内容入力シート!$AE$48,0)</f>
        <v>0</v>
      </c>
      <c r="Y36" s="764">
        <f>IF(支援内容入力シート!$D$49&gt;=1,支援内容入力シート!$AE$49,0)</f>
        <v>0</v>
      </c>
      <c r="Z36" s="764">
        <f>IF(支援内容入力シート!$D$50&gt;=1,支援内容入力シート!$AE$50,0)</f>
        <v>0</v>
      </c>
      <c r="AA36" s="764">
        <f>IF(支援内容入力シート!$D$51&gt;=1,支援内容入力シート!$AE$51,0)</f>
        <v>0</v>
      </c>
      <c r="AB36" s="764">
        <f>IF(支援内容入力シート!$D$52&gt;=1,支援内容入力シート!$AE$52,0)</f>
        <v>0</v>
      </c>
      <c r="AC36" s="764">
        <f>IF(支援内容入力シート!$D$53&gt;=1,支援内容入力シート!$AE$53,0)</f>
        <v>0</v>
      </c>
      <c r="AD36" s="765">
        <f>IF(支援内容入力シート!$D$54&gt;=1,支援内容入力シート!$AE$54,0)</f>
        <v>0</v>
      </c>
    </row>
    <row r="37" spans="1:30" ht="21.95" customHeight="1" thickTop="1" thickBot="1" x14ac:dyDescent="0.45">
      <c r="A37" s="1396"/>
      <c r="B37" s="727">
        <v>28</v>
      </c>
      <c r="C37" s="1400" t="s">
        <v>2190</v>
      </c>
      <c r="D37" s="726" t="s">
        <v>2191</v>
      </c>
      <c r="E37" s="763">
        <f>IF(支援内容入力シート!$D$29&gt;=1,支援内容入力シート!$AF$29,0)</f>
        <v>0</v>
      </c>
      <c r="F37" s="764">
        <f>IF(支援内容入力シート!$D$30&gt;=1,支援内容入力シート!$AF$30,0)</f>
        <v>0</v>
      </c>
      <c r="G37" s="764">
        <f>IF(支援内容入力シート!$D$31&gt;=1,支援内容入力シート!$AF$31,0)</f>
        <v>0</v>
      </c>
      <c r="H37" s="764">
        <f>IF(支援内容入力シート!$D$32&gt;=1,支援内容入力シート!$AF$32,0)</f>
        <v>0</v>
      </c>
      <c r="I37" s="764">
        <f>IF(支援内容入力シート!$D$33&gt;=1,支援内容入力シート!$AF$33,0)</f>
        <v>0</v>
      </c>
      <c r="J37" s="764">
        <f>IF(支援内容入力シート!$D$34&gt;=1,支援内容入力シート!$AF$34,0)</f>
        <v>0</v>
      </c>
      <c r="K37" s="764">
        <f>IF(支援内容入力シート!$D$35&gt;=1,支援内容入力シート!$AF$35,0)</f>
        <v>0</v>
      </c>
      <c r="L37" s="764">
        <f>IF(支援内容入力シート!$D$36&gt;=1,支援内容入力シート!$AF$36,0)</f>
        <v>0</v>
      </c>
      <c r="M37" s="764">
        <f>IF(支援内容入力シート!$D$37&gt;=1,支援内容入力シート!$AF$37,0)</f>
        <v>0</v>
      </c>
      <c r="N37" s="764">
        <f>IF(支援内容入力シート!$D$38&gt;=1,支援内容入力シート!$AF$38,0)</f>
        <v>0</v>
      </c>
      <c r="O37" s="764">
        <f>IF(支援内容入力シート!$D$39&gt;=1,支援内容入力シート!$AF$39,0)</f>
        <v>0</v>
      </c>
      <c r="P37" s="764">
        <f>IF(支援内容入力シート!$D$40&gt;=1,支援内容入力シート!$AF$40,0)</f>
        <v>0</v>
      </c>
      <c r="Q37" s="764">
        <f>IF(支援内容入力シート!$D$41&gt;=1,支援内容入力シート!$AF$41,0)</f>
        <v>0</v>
      </c>
      <c r="R37" s="764">
        <f>IF(支援内容入力シート!$D$42&gt;=1,支援内容入力シート!$AF$42,0)</f>
        <v>0</v>
      </c>
      <c r="S37" s="764">
        <f>IF(支援内容入力シート!$D$43&gt;=1,支援内容入力シート!$AF$43,0)</f>
        <v>0</v>
      </c>
      <c r="T37" s="764">
        <f>IF(支援内容入力シート!$D$44&gt;=1,支援内容入力シート!$AF$44,0)</f>
        <v>0</v>
      </c>
      <c r="U37" s="764">
        <f>IF(支援内容入力シート!$D$45&gt;=1,支援内容入力シート!$AF$45,0)</f>
        <v>0</v>
      </c>
      <c r="V37" s="764">
        <f>IF(支援内容入力シート!$D$46&gt;=1,支援内容入力シート!$AF$46,0)</f>
        <v>0</v>
      </c>
      <c r="W37" s="764">
        <f>IF(支援内容入力シート!$D$47&gt;=1,支援内容入力シート!$AF$47,0)</f>
        <v>0</v>
      </c>
      <c r="X37" s="764">
        <f>IF(支援内容入力シート!$D$48&gt;=1,支援内容入力シート!$AF$48,0)</f>
        <v>0</v>
      </c>
      <c r="Y37" s="764">
        <f>IF(支援内容入力シート!$D$49&gt;=1,支援内容入力シート!$AF$49,0)</f>
        <v>0</v>
      </c>
      <c r="Z37" s="764">
        <f>IF(支援内容入力シート!$D$50&gt;=1,支援内容入力シート!$AF$50,0)</f>
        <v>0</v>
      </c>
      <c r="AA37" s="764">
        <f>IF(支援内容入力シート!$D$51&gt;=1,支援内容入力シート!$AF$51,0)</f>
        <v>0</v>
      </c>
      <c r="AB37" s="764">
        <f>IF(支援内容入力シート!$D$52&gt;=1,支援内容入力シート!$AF$52,0)</f>
        <v>0</v>
      </c>
      <c r="AC37" s="764">
        <f>IF(支援内容入力シート!$D$53&gt;=1,支援内容入力シート!$AF$53,0)</f>
        <v>0</v>
      </c>
      <c r="AD37" s="765">
        <f>IF(支援内容入力シート!$D$54&gt;=1,支援内容入力シート!$AF$54,0)</f>
        <v>0</v>
      </c>
    </row>
    <row r="38" spans="1:30" ht="21.95" customHeight="1" thickTop="1" thickBot="1" x14ac:dyDescent="0.45">
      <c r="A38" s="1396"/>
      <c r="B38" s="727">
        <v>29</v>
      </c>
      <c r="C38" s="1398"/>
      <c r="D38" s="726" t="s">
        <v>2192</v>
      </c>
      <c r="E38" s="763">
        <f>IF(支援内容入力シート!$D$29&gt;=1,支援内容入力シート!$AG$29,0)</f>
        <v>0</v>
      </c>
      <c r="F38" s="764">
        <f>IF(支援内容入力シート!$D$30&gt;=1,支援内容入力シート!$AG$30,0)</f>
        <v>0</v>
      </c>
      <c r="G38" s="764">
        <f>IF(支援内容入力シート!$D$31&gt;=1,支援内容入力シート!$AG$31,0)</f>
        <v>0</v>
      </c>
      <c r="H38" s="764">
        <f>IF(支援内容入力シート!$D$32&gt;=1,支援内容入力シート!$AG$32,0)</f>
        <v>0</v>
      </c>
      <c r="I38" s="764">
        <f>IF(支援内容入力シート!$D$33&gt;=1,支援内容入力シート!$AG$33,0)</f>
        <v>0</v>
      </c>
      <c r="J38" s="764">
        <f>IF(支援内容入力シート!$D$34&gt;=1,支援内容入力シート!$AG$34,0)</f>
        <v>0</v>
      </c>
      <c r="K38" s="764">
        <f>IF(支援内容入力シート!$D$35&gt;=1,支援内容入力シート!$AG$35,0)</f>
        <v>0</v>
      </c>
      <c r="L38" s="764">
        <f>IF(支援内容入力シート!$D$36&gt;=1,支援内容入力シート!$AG$36,0)</f>
        <v>0</v>
      </c>
      <c r="M38" s="764">
        <f>IF(支援内容入力シート!$D$37&gt;=1,支援内容入力シート!$AG$37,0)</f>
        <v>0</v>
      </c>
      <c r="N38" s="764">
        <f>IF(支援内容入力シート!$D$38&gt;=1,支援内容入力シート!$AG$38,0)</f>
        <v>0</v>
      </c>
      <c r="O38" s="764">
        <f>IF(支援内容入力シート!$D$39&gt;=1,支援内容入力シート!$AG$39,0)</f>
        <v>0</v>
      </c>
      <c r="P38" s="764">
        <f>IF(支援内容入力シート!$D$40&gt;=1,支援内容入力シート!$AG$40,0)</f>
        <v>0</v>
      </c>
      <c r="Q38" s="764">
        <f>IF(支援内容入力シート!$D$41&gt;=1,支援内容入力シート!$AG$41,0)</f>
        <v>0</v>
      </c>
      <c r="R38" s="764">
        <f>IF(支援内容入力シート!$D$42&gt;=1,支援内容入力シート!$AG$42,0)</f>
        <v>0</v>
      </c>
      <c r="S38" s="764">
        <f>IF(支援内容入力シート!$D$43&gt;=1,支援内容入力シート!$AG$43,0)</f>
        <v>0</v>
      </c>
      <c r="T38" s="764">
        <f>IF(支援内容入力シート!$D$44&gt;=1,支援内容入力シート!$AG$44,0)</f>
        <v>0</v>
      </c>
      <c r="U38" s="764">
        <f>IF(支援内容入力シート!$D$45&gt;=1,支援内容入力シート!$AG$45,0)</f>
        <v>0</v>
      </c>
      <c r="V38" s="764">
        <f>IF(支援内容入力シート!$D$46&gt;=1,支援内容入力シート!$AG$46,0)</f>
        <v>0</v>
      </c>
      <c r="W38" s="764">
        <f>IF(支援内容入力シート!$D$47&gt;=1,支援内容入力シート!$AG$47,0)</f>
        <v>0</v>
      </c>
      <c r="X38" s="764">
        <f>IF(支援内容入力シート!$D$48&gt;=1,支援内容入力シート!$AG$48,0)</f>
        <v>0</v>
      </c>
      <c r="Y38" s="764">
        <f>IF(支援内容入力シート!$D$49&gt;=1,支援内容入力シート!$AG$49,0)</f>
        <v>0</v>
      </c>
      <c r="Z38" s="764">
        <f>IF(支援内容入力シート!$D$50&gt;=1,支援内容入力シート!$AG$50,0)</f>
        <v>0</v>
      </c>
      <c r="AA38" s="764">
        <f>IF(支援内容入力シート!$D$51&gt;=1,支援内容入力シート!$AG$51,0)</f>
        <v>0</v>
      </c>
      <c r="AB38" s="764">
        <f>IF(支援内容入力シート!$D$52&gt;=1,支援内容入力シート!$AG$52,0)</f>
        <v>0</v>
      </c>
      <c r="AC38" s="764">
        <f>IF(支援内容入力シート!$D$53&gt;=1,支援内容入力シート!$AG$53,0)</f>
        <v>0</v>
      </c>
      <c r="AD38" s="765">
        <f>IF(支援内容入力シート!$D$54&gt;=1,支援内容入力シート!$AG$54,0)</f>
        <v>0</v>
      </c>
    </row>
    <row r="39" spans="1:30" ht="21.95" customHeight="1" thickTop="1" thickBot="1" x14ac:dyDescent="0.45">
      <c r="A39" s="1396"/>
      <c r="B39" s="727">
        <v>30</v>
      </c>
      <c r="C39" s="1398"/>
      <c r="D39" s="726" t="s">
        <v>2193</v>
      </c>
      <c r="E39" s="763">
        <f>IF(支援内容入力シート!$D$29&gt;=1,支援内容入力シート!$AH$29,0)</f>
        <v>0</v>
      </c>
      <c r="F39" s="764">
        <f>IF(支援内容入力シート!$D$30&gt;=1,支援内容入力シート!$AH$30,0)</f>
        <v>0</v>
      </c>
      <c r="G39" s="764">
        <f>IF(支援内容入力シート!$D$31&gt;=1,支援内容入力シート!$AH$31,0)</f>
        <v>0</v>
      </c>
      <c r="H39" s="764">
        <f>IF(支援内容入力シート!$D$32&gt;=1,支援内容入力シート!$AH$32,0)</f>
        <v>0</v>
      </c>
      <c r="I39" s="764">
        <f>IF(支援内容入力シート!$D$33&gt;=1,支援内容入力シート!$AH$33,0)</f>
        <v>0</v>
      </c>
      <c r="J39" s="764">
        <f>IF(支援内容入力シート!$D$34&gt;=1,支援内容入力シート!$AH$34,0)</f>
        <v>0</v>
      </c>
      <c r="K39" s="764">
        <f>IF(支援内容入力シート!$D$35&gt;=1,支援内容入力シート!$AH$35,0)</f>
        <v>0</v>
      </c>
      <c r="L39" s="764">
        <f>IF(支援内容入力シート!$D$36&gt;=1,支援内容入力シート!$AH$36,0)</f>
        <v>0</v>
      </c>
      <c r="M39" s="764">
        <f>IF(支援内容入力シート!$D$37&gt;=1,支援内容入力シート!$AH$37,0)</f>
        <v>0</v>
      </c>
      <c r="N39" s="764">
        <f>IF(支援内容入力シート!$D$38&gt;=1,支援内容入力シート!$AH$38,0)</f>
        <v>0</v>
      </c>
      <c r="O39" s="764">
        <f>IF(支援内容入力シート!$D$39&gt;=1,支援内容入力シート!$AH$39,0)</f>
        <v>0</v>
      </c>
      <c r="P39" s="764">
        <f>IF(支援内容入力シート!$D$40&gt;=1,支援内容入力シート!$AH$40,0)</f>
        <v>0</v>
      </c>
      <c r="Q39" s="764">
        <f>IF(支援内容入力シート!$D$41&gt;=1,支援内容入力シート!$AH$41,0)</f>
        <v>0</v>
      </c>
      <c r="R39" s="764">
        <f>IF(支援内容入力シート!$D$42&gt;=1,支援内容入力シート!$AH$42,0)</f>
        <v>0</v>
      </c>
      <c r="S39" s="764">
        <f>IF(支援内容入力シート!$D$43&gt;=1,支援内容入力シート!$AH$43,0)</f>
        <v>0</v>
      </c>
      <c r="T39" s="764">
        <f>IF(支援内容入力シート!$D$44&gt;=1,支援内容入力シート!$AH$44,0)</f>
        <v>0</v>
      </c>
      <c r="U39" s="764">
        <f>IF(支援内容入力シート!$D$45&gt;=1,支援内容入力シート!$AH$45,0)</f>
        <v>0</v>
      </c>
      <c r="V39" s="764">
        <f>IF(支援内容入力シート!$D$46&gt;=1,支援内容入力シート!$AH$46,0)</f>
        <v>0</v>
      </c>
      <c r="W39" s="764">
        <f>IF(支援内容入力シート!$D$47&gt;=1,支援内容入力シート!$AH$47,0)</f>
        <v>0</v>
      </c>
      <c r="X39" s="764">
        <f>IF(支援内容入力シート!$D$48&gt;=1,支援内容入力シート!$AH$48,0)</f>
        <v>0</v>
      </c>
      <c r="Y39" s="764">
        <f>IF(支援内容入力シート!$D$49&gt;=1,支援内容入力シート!$AH$49,0)</f>
        <v>0</v>
      </c>
      <c r="Z39" s="764">
        <f>IF(支援内容入力シート!$D$50&gt;=1,支援内容入力シート!$AH$50,0)</f>
        <v>0</v>
      </c>
      <c r="AA39" s="764">
        <f>IF(支援内容入力シート!$D$51&gt;=1,支援内容入力シート!$AH$51,0)</f>
        <v>0</v>
      </c>
      <c r="AB39" s="764">
        <f>IF(支援内容入力シート!$D$52&gt;=1,支援内容入力シート!$AH$52,0)</f>
        <v>0</v>
      </c>
      <c r="AC39" s="764">
        <f>IF(支援内容入力シート!$D$53&gt;=1,支援内容入力シート!$AH$53,0)</f>
        <v>0</v>
      </c>
      <c r="AD39" s="765">
        <f>IF(支援内容入力シート!$D$54&gt;=1,支援内容入力シート!$AH$54,0)</f>
        <v>0</v>
      </c>
    </row>
    <row r="40" spans="1:30" ht="21.95" customHeight="1" thickTop="1" thickBot="1" x14ac:dyDescent="0.45">
      <c r="A40" s="1396"/>
      <c r="B40" s="727">
        <v>31</v>
      </c>
      <c r="C40" s="1399"/>
      <c r="D40" s="726" t="s">
        <v>2194</v>
      </c>
      <c r="E40" s="763">
        <f>IF(支援内容入力シート!$D$29&gt;=1,支援内容入力シート!$AI$29,0)</f>
        <v>0</v>
      </c>
      <c r="F40" s="764">
        <f>IF(支援内容入力シート!$D$30&gt;=1,支援内容入力シート!$AI$30,0)</f>
        <v>0</v>
      </c>
      <c r="G40" s="764">
        <f>IF(支援内容入力シート!$D$31&gt;=1,支援内容入力シート!$AI$31,0)</f>
        <v>0</v>
      </c>
      <c r="H40" s="764">
        <f>IF(支援内容入力シート!$D$32&gt;=1,支援内容入力シート!$AI$32,0)</f>
        <v>0</v>
      </c>
      <c r="I40" s="764">
        <f>IF(支援内容入力シート!$D$33&gt;=1,支援内容入力シート!$AI$33,0)</f>
        <v>0</v>
      </c>
      <c r="J40" s="764">
        <f>IF(支援内容入力シート!$D$34&gt;=1,支援内容入力シート!$AI$34,0)</f>
        <v>0</v>
      </c>
      <c r="K40" s="764">
        <f>IF(支援内容入力シート!$D$35&gt;=1,支援内容入力シート!$AI$35,0)</f>
        <v>0</v>
      </c>
      <c r="L40" s="764">
        <f>IF(支援内容入力シート!$D$36&gt;=1,支援内容入力シート!$AI$36,0)</f>
        <v>0</v>
      </c>
      <c r="M40" s="764">
        <f>IF(支援内容入力シート!$D$37&gt;=1,支援内容入力シート!$AI$37,0)</f>
        <v>0</v>
      </c>
      <c r="N40" s="764">
        <f>IF(支援内容入力シート!$D$38&gt;=1,支援内容入力シート!$AI$38,0)</f>
        <v>0</v>
      </c>
      <c r="O40" s="764">
        <f>IF(支援内容入力シート!$D$39&gt;=1,支援内容入力シート!$AI$39,0)</f>
        <v>0</v>
      </c>
      <c r="P40" s="764">
        <f>IF(支援内容入力シート!$D$40&gt;=1,支援内容入力シート!$AI$40,0)</f>
        <v>0</v>
      </c>
      <c r="Q40" s="764">
        <f>IF(支援内容入力シート!$D$41&gt;=1,支援内容入力シート!$AI$41,0)</f>
        <v>0</v>
      </c>
      <c r="R40" s="764">
        <f>IF(支援内容入力シート!$D$42&gt;=1,支援内容入力シート!$AI$42,0)</f>
        <v>0</v>
      </c>
      <c r="S40" s="764">
        <f>IF(支援内容入力シート!$D$43&gt;=1,支援内容入力シート!$AI$43,0)</f>
        <v>0</v>
      </c>
      <c r="T40" s="764">
        <f>IF(支援内容入力シート!$D$44&gt;=1,支援内容入力シート!$AI$44,0)</f>
        <v>0</v>
      </c>
      <c r="U40" s="764">
        <f>IF(支援内容入力シート!$D$45&gt;=1,支援内容入力シート!$AI$45,0)</f>
        <v>0</v>
      </c>
      <c r="V40" s="764">
        <f>IF(支援内容入力シート!$D$46&gt;=1,支援内容入力シート!$AI$46,0)</f>
        <v>0</v>
      </c>
      <c r="W40" s="764">
        <f>IF(支援内容入力シート!$D$47&gt;=1,支援内容入力シート!$AI$47,0)</f>
        <v>0</v>
      </c>
      <c r="X40" s="764">
        <f>IF(支援内容入力シート!$D$48&gt;=1,支援内容入力シート!$AI$48,0)</f>
        <v>0</v>
      </c>
      <c r="Y40" s="764">
        <f>IF(支援内容入力シート!$D$49&gt;=1,支援内容入力シート!$AI$49,0)</f>
        <v>0</v>
      </c>
      <c r="Z40" s="764">
        <f>IF(支援内容入力シート!$D$50&gt;=1,支援内容入力シート!$AI$50,0)</f>
        <v>0</v>
      </c>
      <c r="AA40" s="764">
        <f>IF(支援内容入力シート!$D$51&gt;=1,支援内容入力シート!$AI$51,0)</f>
        <v>0</v>
      </c>
      <c r="AB40" s="764">
        <f>IF(支援内容入力シート!$D$52&gt;=1,支援内容入力シート!$AI$52,0)</f>
        <v>0</v>
      </c>
      <c r="AC40" s="764">
        <f>IF(支援内容入力シート!$D$53&gt;=1,支援内容入力シート!$AI$53,0)</f>
        <v>0</v>
      </c>
      <c r="AD40" s="765">
        <f>IF(支援内容入力シート!$D$54&gt;=1,支援内容入力シート!$AI$54,0)</f>
        <v>0</v>
      </c>
    </row>
    <row r="41" spans="1:30" ht="21.95" customHeight="1" thickTop="1" thickBot="1" x14ac:dyDescent="0.45">
      <c r="A41" s="1396"/>
      <c r="B41" s="731">
        <v>32</v>
      </c>
      <c r="C41" s="1408" t="s">
        <v>2195</v>
      </c>
      <c r="D41" s="1409"/>
      <c r="E41" s="763">
        <f>IF(支援内容入力シート!$D$29&gt;=1,支援内容入力シート!$AJ$29,0)</f>
        <v>0</v>
      </c>
      <c r="F41" s="764">
        <f>IF(支援内容入力シート!$D$30&gt;=1,支援内容入力シート!$AJ$30,0)</f>
        <v>0</v>
      </c>
      <c r="G41" s="764">
        <f>IF(支援内容入力シート!$D$31&gt;=1,支援内容入力シート!$AJ$31,0)</f>
        <v>0</v>
      </c>
      <c r="H41" s="764">
        <f>IF(支援内容入力シート!$D$32&gt;=1,支援内容入力シート!$AJ$32,0)</f>
        <v>0</v>
      </c>
      <c r="I41" s="764">
        <f>IF(支援内容入力シート!$D$33&gt;=1,支援内容入力シート!$AJ$33,0)</f>
        <v>0</v>
      </c>
      <c r="J41" s="764">
        <f>IF(支援内容入力シート!$D$34&gt;=1,支援内容入力シート!$AJ$34,0)</f>
        <v>0</v>
      </c>
      <c r="K41" s="764">
        <f>IF(支援内容入力シート!$D$35&gt;=1,支援内容入力シート!$AJ$35,0)</f>
        <v>0</v>
      </c>
      <c r="L41" s="764">
        <f>IF(支援内容入力シート!$D$36&gt;=1,支援内容入力シート!$AJ$36,0)</f>
        <v>0</v>
      </c>
      <c r="M41" s="764">
        <f>IF(支援内容入力シート!$D$37&gt;=1,支援内容入力シート!$AJ$37,0)</f>
        <v>0</v>
      </c>
      <c r="N41" s="764">
        <f>IF(支援内容入力シート!$D$38&gt;=1,支援内容入力シート!$AJ$38,0)</f>
        <v>0</v>
      </c>
      <c r="O41" s="764">
        <f>IF(支援内容入力シート!$D$39&gt;=1,支援内容入力シート!$AJ$39,0)</f>
        <v>0</v>
      </c>
      <c r="P41" s="764">
        <f>IF(支援内容入力シート!$D$40&gt;=1,支援内容入力シート!$AJ$40,0)</f>
        <v>0</v>
      </c>
      <c r="Q41" s="764">
        <f>IF(支援内容入力シート!$D$41&gt;=1,支援内容入力シート!$AJ$41,0)</f>
        <v>0</v>
      </c>
      <c r="R41" s="764">
        <f>IF(支援内容入力シート!$D$42&gt;=1,支援内容入力シート!$AJ$42,0)</f>
        <v>0</v>
      </c>
      <c r="S41" s="764">
        <f>IF(支援内容入力シート!$D$43&gt;=1,支援内容入力シート!$AJ$43,0)</f>
        <v>0</v>
      </c>
      <c r="T41" s="764">
        <f>IF(支援内容入力シート!$D$44&gt;=1,支援内容入力シート!$AJ$44,0)</f>
        <v>0</v>
      </c>
      <c r="U41" s="764">
        <f>IF(支援内容入力シート!$D$45&gt;=1,支援内容入力シート!$AJ$45,0)</f>
        <v>0</v>
      </c>
      <c r="V41" s="764">
        <f>IF(支援内容入力シート!$D$46&gt;=1,支援内容入力シート!$AJ$46,0)</f>
        <v>0</v>
      </c>
      <c r="W41" s="764">
        <f>IF(支援内容入力シート!$D$47&gt;=1,支援内容入力シート!$AJ$47,0)</f>
        <v>0</v>
      </c>
      <c r="X41" s="764">
        <f>IF(支援内容入力シート!$D$48&gt;=1,支援内容入力シート!$AJ$48,0)</f>
        <v>0</v>
      </c>
      <c r="Y41" s="764">
        <f>IF(支援内容入力シート!$D$49&gt;=1,支援内容入力シート!$AJ$49,0)</f>
        <v>0</v>
      </c>
      <c r="Z41" s="764">
        <f>IF(支援内容入力シート!$D$50&gt;=1,支援内容入力シート!$AJ$50,0)</f>
        <v>0</v>
      </c>
      <c r="AA41" s="764">
        <f>IF(支援内容入力シート!$D$51&gt;=1,支援内容入力シート!$AJ$51,0)</f>
        <v>0</v>
      </c>
      <c r="AB41" s="764">
        <f>IF(支援内容入力シート!$D$52&gt;=1,支援内容入力シート!$AJ$52,0)</f>
        <v>0</v>
      </c>
      <c r="AC41" s="764">
        <f>IF(支援内容入力シート!$D$53&gt;=1,支援内容入力シート!$AJ$53,0)</f>
        <v>0</v>
      </c>
      <c r="AD41" s="765">
        <f>IF(支援内容入力シート!$D$54&gt;=1,支援内容入力シート!$AJ$54,0)</f>
        <v>0</v>
      </c>
    </row>
    <row r="42" spans="1:30" ht="21.95" customHeight="1" thickTop="1" thickBot="1" x14ac:dyDescent="0.45">
      <c r="A42" s="1395" t="s">
        <v>2196</v>
      </c>
      <c r="B42" s="732">
        <v>1</v>
      </c>
      <c r="C42" s="1398" t="s">
        <v>2197</v>
      </c>
      <c r="D42" s="730" t="s">
        <v>2198</v>
      </c>
      <c r="E42" s="763">
        <f>IF(支援内容入力シート!$D$29&gt;=1,支援内容入力シート!$AL$29,0)</f>
        <v>0</v>
      </c>
      <c r="F42" s="764">
        <f>IF(支援内容入力シート!$D$30&gt;=1,支援内容入力シート!$AL$30,0)</f>
        <v>0</v>
      </c>
      <c r="G42" s="764">
        <f>IF(支援内容入力シート!$D$31&gt;=1,支援内容入力シート!$AL$31,0)</f>
        <v>0</v>
      </c>
      <c r="H42" s="764">
        <f>IF(支援内容入力シート!$D$32&gt;=1,支援内容入力シート!$AL$32,0)</f>
        <v>0</v>
      </c>
      <c r="I42" s="764">
        <f>IF(支援内容入力シート!$D$33&gt;=1,支援内容入力シート!$AL$33,0)</f>
        <v>0</v>
      </c>
      <c r="J42" s="764">
        <f>IF(支援内容入力シート!$D$34&gt;=1,支援内容入力シート!$AL$34,0)</f>
        <v>0</v>
      </c>
      <c r="K42" s="764">
        <f>IF(支援内容入力シート!$D$35&gt;=1,支援内容入力シート!$AL$35,0)</f>
        <v>0</v>
      </c>
      <c r="L42" s="764">
        <f>IF(支援内容入力シート!$D$36&gt;=1,支援内容入力シート!$AL$36,0)</f>
        <v>0</v>
      </c>
      <c r="M42" s="764">
        <f>IF(支援内容入力シート!$D$37&gt;=1,支援内容入力シート!$AL$37,0)</f>
        <v>0</v>
      </c>
      <c r="N42" s="764">
        <f>IF(支援内容入力シート!$D$38&gt;=1,支援内容入力シート!$AL$38,0)</f>
        <v>0</v>
      </c>
      <c r="O42" s="764">
        <f>IF(支援内容入力シート!$D$39&gt;=1,支援内容入力シート!$AL$39,0)</f>
        <v>0</v>
      </c>
      <c r="P42" s="764">
        <f>IF(支援内容入力シート!$D$40&gt;=1,支援内容入力シート!$AL$40,0)</f>
        <v>0</v>
      </c>
      <c r="Q42" s="764">
        <f>IF(支援内容入力シート!$D$41&gt;=1,支援内容入力シート!$AL$41,0)</f>
        <v>0</v>
      </c>
      <c r="R42" s="764">
        <f>IF(支援内容入力シート!$D$42&gt;=1,支援内容入力シート!$AL$42,0)</f>
        <v>0</v>
      </c>
      <c r="S42" s="764">
        <f>IF(支援内容入力シート!$D$43&gt;=1,支援内容入力シート!$AL$43,0)</f>
        <v>0</v>
      </c>
      <c r="T42" s="764">
        <f>IF(支援内容入力シート!$D$44&gt;=1,支援内容入力シート!$AL$44,0)</f>
        <v>0</v>
      </c>
      <c r="U42" s="764">
        <f>IF(支援内容入力シート!$D$45&gt;=1,支援内容入力シート!$AL$45,0)</f>
        <v>0</v>
      </c>
      <c r="V42" s="764">
        <f>IF(支援内容入力シート!$D$46&gt;=1,支援内容入力シート!$AL$46,0)</f>
        <v>0</v>
      </c>
      <c r="W42" s="764">
        <f>IF(支援内容入力シート!$D$47&gt;=1,支援内容入力シート!$AL$47,0)</f>
        <v>0</v>
      </c>
      <c r="X42" s="764">
        <f>IF(支援内容入力シート!$D$48&gt;=1,支援内容入力シート!$AL$48,0)</f>
        <v>0</v>
      </c>
      <c r="Y42" s="764">
        <f>IF(支援内容入力シート!$D$49&gt;=1,支援内容入力シート!$AL$49,0)</f>
        <v>0</v>
      </c>
      <c r="Z42" s="764">
        <f>IF(支援内容入力シート!$D$50&gt;=1,支援内容入力シート!$AL$50,0)</f>
        <v>0</v>
      </c>
      <c r="AA42" s="764">
        <f>IF(支援内容入力シート!$D$51&gt;=1,支援内容入力シート!$AL$51,0)</f>
        <v>0</v>
      </c>
      <c r="AB42" s="764">
        <f>IF(支援内容入力シート!$D$52&gt;=1,支援内容入力シート!$AL$52,0)</f>
        <v>0</v>
      </c>
      <c r="AC42" s="764">
        <f>IF(支援内容入力シート!$D$53&gt;=1,支援内容入力シート!$AL$53,0)</f>
        <v>0</v>
      </c>
      <c r="AD42" s="765">
        <f>IF(支援内容入力シート!$D$54&gt;=1,支援内容入力シート!$AL$54,0)</f>
        <v>0</v>
      </c>
    </row>
    <row r="43" spans="1:30" ht="21.95" customHeight="1" thickTop="1" thickBot="1" x14ac:dyDescent="0.45">
      <c r="A43" s="1396"/>
      <c r="B43" s="733">
        <v>2</v>
      </c>
      <c r="C43" s="1398"/>
      <c r="D43" s="726" t="s">
        <v>2199</v>
      </c>
      <c r="E43" s="763">
        <f>IF(支援内容入力シート!$D$29&gt;=1,支援内容入力シート!$AM$29,0)</f>
        <v>0</v>
      </c>
      <c r="F43" s="764">
        <f>IF(支援内容入力シート!$D$30&gt;=1,支援内容入力シート!$AM$30,0)</f>
        <v>0</v>
      </c>
      <c r="G43" s="764">
        <f>IF(支援内容入力シート!$D$31&gt;=1,支援内容入力シート!$AM$31,0)</f>
        <v>0</v>
      </c>
      <c r="H43" s="764">
        <f>IF(支援内容入力シート!$D$32&gt;=1,支援内容入力シート!$AM$32,0)</f>
        <v>0</v>
      </c>
      <c r="I43" s="764">
        <f>IF(支援内容入力シート!$D$33&gt;=1,支援内容入力シート!$AM$33,0)</f>
        <v>0</v>
      </c>
      <c r="J43" s="764">
        <f>IF(支援内容入力シート!$D$34&gt;=1,支援内容入力シート!$AM$34,0)</f>
        <v>0</v>
      </c>
      <c r="K43" s="764">
        <f>IF(支援内容入力シート!$D$35&gt;=1,支援内容入力シート!$AM$35,0)</f>
        <v>0</v>
      </c>
      <c r="L43" s="764">
        <f>IF(支援内容入力シート!$D$36&gt;=1,支援内容入力シート!$AM$36,0)</f>
        <v>0</v>
      </c>
      <c r="M43" s="764">
        <f>IF(支援内容入力シート!$D$37&gt;=1,支援内容入力シート!$AM$37,0)</f>
        <v>0</v>
      </c>
      <c r="N43" s="764">
        <f>IF(支援内容入力シート!$D$38&gt;=1,支援内容入力シート!$AM$38,0)</f>
        <v>0</v>
      </c>
      <c r="O43" s="764">
        <f>IF(支援内容入力シート!$D$39&gt;=1,支援内容入力シート!$AM$39,0)</f>
        <v>0</v>
      </c>
      <c r="P43" s="764">
        <f>IF(支援内容入力シート!$D$40&gt;=1,支援内容入力シート!$AM$40,0)</f>
        <v>0</v>
      </c>
      <c r="Q43" s="764">
        <f>IF(支援内容入力シート!$D$41&gt;=1,支援内容入力シート!$AM$41,0)</f>
        <v>0</v>
      </c>
      <c r="R43" s="764">
        <f>IF(支援内容入力シート!$D$42&gt;=1,支援内容入力シート!$AM$42,0)</f>
        <v>0</v>
      </c>
      <c r="S43" s="764">
        <f>IF(支援内容入力シート!$D$43&gt;=1,支援内容入力シート!$AM$43,0)</f>
        <v>0</v>
      </c>
      <c r="T43" s="764">
        <f>IF(支援内容入力シート!$D$44&gt;=1,支援内容入力シート!$AM$44,0)</f>
        <v>0</v>
      </c>
      <c r="U43" s="764">
        <f>IF(支援内容入力シート!$D$45&gt;=1,支援内容入力シート!$AM$45,0)</f>
        <v>0</v>
      </c>
      <c r="V43" s="764">
        <f>IF(支援内容入力シート!$D$46&gt;=1,支援内容入力シート!$AM$46,0)</f>
        <v>0</v>
      </c>
      <c r="W43" s="764">
        <f>IF(支援内容入力シート!$D$47&gt;=1,支援内容入力シート!$AM$47,0)</f>
        <v>0</v>
      </c>
      <c r="X43" s="764">
        <f>IF(支援内容入力シート!$D$48&gt;=1,支援内容入力シート!$AM$48,0)</f>
        <v>0</v>
      </c>
      <c r="Y43" s="764">
        <f>IF(支援内容入力シート!$D$49&gt;=1,支援内容入力シート!$AM$49,0)</f>
        <v>0</v>
      </c>
      <c r="Z43" s="764">
        <f>IF(支援内容入力シート!$D$50&gt;=1,支援内容入力シート!$AM$50,0)</f>
        <v>0</v>
      </c>
      <c r="AA43" s="764">
        <f>IF(支援内容入力シート!$D$51&gt;=1,支援内容入力シート!$AM$51,0)</f>
        <v>0</v>
      </c>
      <c r="AB43" s="764">
        <f>IF(支援内容入力シート!$D$52&gt;=1,支援内容入力シート!$AM$52,0)</f>
        <v>0</v>
      </c>
      <c r="AC43" s="764">
        <f>IF(支援内容入力シート!$D$53&gt;=1,支援内容入力シート!$AM$53,0)</f>
        <v>0</v>
      </c>
      <c r="AD43" s="765">
        <f>IF(支援内容入力シート!$D$54&gt;=1,支援内容入力シート!$AM$54,0)</f>
        <v>0</v>
      </c>
    </row>
    <row r="44" spans="1:30" ht="21.95" customHeight="1" thickTop="1" thickBot="1" x14ac:dyDescent="0.45">
      <c r="A44" s="1396"/>
      <c r="B44" s="733">
        <v>3</v>
      </c>
      <c r="C44" s="1398"/>
      <c r="D44" s="726" t="s">
        <v>2200</v>
      </c>
      <c r="E44" s="763">
        <f>IF(支援内容入力シート!$D$29&gt;=1,支援内容入力シート!$AN$29,0)</f>
        <v>0</v>
      </c>
      <c r="F44" s="764">
        <f>IF(支援内容入力シート!$D$30&gt;=1,支援内容入力シート!$AN$30,0)</f>
        <v>0</v>
      </c>
      <c r="G44" s="764">
        <f>IF(支援内容入力シート!$D$31&gt;=1,支援内容入力シート!$AN$31,0)</f>
        <v>0</v>
      </c>
      <c r="H44" s="764">
        <f>IF(支援内容入力シート!$D$32&gt;=1,支援内容入力シート!$AN$32,0)</f>
        <v>0</v>
      </c>
      <c r="I44" s="764">
        <f>IF(支援内容入力シート!$D$33&gt;=1,支援内容入力シート!$AN$33,0)</f>
        <v>0</v>
      </c>
      <c r="J44" s="764">
        <f>IF(支援内容入力シート!$D$34&gt;=1,支援内容入力シート!$AN$34,0)</f>
        <v>0</v>
      </c>
      <c r="K44" s="764">
        <f>IF(支援内容入力シート!$D$35&gt;=1,支援内容入力シート!$AN$35,0)</f>
        <v>0</v>
      </c>
      <c r="L44" s="764">
        <f>IF(支援内容入力シート!$D$36&gt;=1,支援内容入力シート!$AN$36,0)</f>
        <v>0</v>
      </c>
      <c r="M44" s="764">
        <f>IF(支援内容入力シート!$D$37&gt;=1,支援内容入力シート!$AN$37,0)</f>
        <v>0</v>
      </c>
      <c r="N44" s="764">
        <f>IF(支援内容入力シート!$D$38&gt;=1,支援内容入力シート!$AN$38,0)</f>
        <v>0</v>
      </c>
      <c r="O44" s="764">
        <f>IF(支援内容入力シート!$D$39&gt;=1,支援内容入力シート!$AN$39,0)</f>
        <v>0</v>
      </c>
      <c r="P44" s="764">
        <f>IF(支援内容入力シート!$D$40&gt;=1,支援内容入力シート!$AN$40,0)</f>
        <v>0</v>
      </c>
      <c r="Q44" s="764">
        <f>IF(支援内容入力シート!$D$41&gt;=1,支援内容入力シート!$AN$41,0)</f>
        <v>0</v>
      </c>
      <c r="R44" s="764">
        <f>IF(支援内容入力シート!$D$42&gt;=1,支援内容入力シート!$AN$42,0)</f>
        <v>0</v>
      </c>
      <c r="S44" s="764">
        <f>IF(支援内容入力シート!$D$43&gt;=1,支援内容入力シート!$AN$43,0)</f>
        <v>0</v>
      </c>
      <c r="T44" s="764">
        <f>IF(支援内容入力シート!$D$44&gt;=1,支援内容入力シート!$AN$44,0)</f>
        <v>0</v>
      </c>
      <c r="U44" s="764">
        <f>IF(支援内容入力シート!$D$45&gt;=1,支援内容入力シート!$AN$45,0)</f>
        <v>0</v>
      </c>
      <c r="V44" s="764">
        <f>IF(支援内容入力シート!$D$46&gt;=1,支援内容入力シート!$AN$46,0)</f>
        <v>0</v>
      </c>
      <c r="W44" s="764">
        <f>IF(支援内容入力シート!$D$47&gt;=1,支援内容入力シート!$AN$47,0)</f>
        <v>0</v>
      </c>
      <c r="X44" s="764">
        <f>IF(支援内容入力シート!$D$48&gt;=1,支援内容入力シート!$AN$48,0)</f>
        <v>0</v>
      </c>
      <c r="Y44" s="764">
        <f>IF(支援内容入力シート!$D$49&gt;=1,支援内容入力シート!$AN$49,0)</f>
        <v>0</v>
      </c>
      <c r="Z44" s="764">
        <f>IF(支援内容入力シート!$D$50&gt;=1,支援内容入力シート!$AN$50,0)</f>
        <v>0</v>
      </c>
      <c r="AA44" s="764">
        <f>IF(支援内容入力シート!$D$51&gt;=1,支援内容入力シート!$AN$51,0)</f>
        <v>0</v>
      </c>
      <c r="AB44" s="764">
        <f>IF(支援内容入力シート!$D$52&gt;=1,支援内容入力シート!$AN$52,0)</f>
        <v>0</v>
      </c>
      <c r="AC44" s="764">
        <f>IF(支援内容入力シート!$D$53&gt;=1,支援内容入力シート!$AN$53,0)</f>
        <v>0</v>
      </c>
      <c r="AD44" s="765">
        <f>IF(支援内容入力シート!$D$54&gt;=1,支援内容入力シート!$AN$54,0)</f>
        <v>0</v>
      </c>
    </row>
    <row r="45" spans="1:30" ht="21.95" customHeight="1" thickTop="1" thickBot="1" x14ac:dyDescent="0.45">
      <c r="A45" s="1396"/>
      <c r="B45" s="733">
        <v>4</v>
      </c>
      <c r="C45" s="1398"/>
      <c r="D45" s="726" t="s">
        <v>2201</v>
      </c>
      <c r="E45" s="763">
        <f>IF(支援内容入力シート!$D$29&gt;=1,支援内容入力シート!$AO$29,0)</f>
        <v>0</v>
      </c>
      <c r="F45" s="764">
        <f>IF(支援内容入力シート!$D$30&gt;=1,支援内容入力シート!$AO$30,0)</f>
        <v>0</v>
      </c>
      <c r="G45" s="764">
        <f>IF(支援内容入力シート!$D$31&gt;=1,支援内容入力シート!$AO$31,0)</f>
        <v>0</v>
      </c>
      <c r="H45" s="764">
        <f>IF(支援内容入力シート!$D$32&gt;=1,支援内容入力シート!$AO$32,0)</f>
        <v>0</v>
      </c>
      <c r="I45" s="764">
        <f>IF(支援内容入力シート!$D$33&gt;=1,支援内容入力シート!$AO$33,0)</f>
        <v>0</v>
      </c>
      <c r="J45" s="764">
        <f>IF(支援内容入力シート!$D$34&gt;=1,支援内容入力シート!$AO$34,0)</f>
        <v>0</v>
      </c>
      <c r="K45" s="764">
        <f>IF(支援内容入力シート!$D$35&gt;=1,支援内容入力シート!$AO$35,0)</f>
        <v>0</v>
      </c>
      <c r="L45" s="764">
        <f>IF(支援内容入力シート!$D$36&gt;=1,支援内容入力シート!$AO$36,0)</f>
        <v>0</v>
      </c>
      <c r="M45" s="764">
        <f>IF(支援内容入力シート!$D$37&gt;=1,支援内容入力シート!$AO$37,0)</f>
        <v>0</v>
      </c>
      <c r="N45" s="764">
        <f>IF(支援内容入力シート!$D$38&gt;=1,支援内容入力シート!$AO$38,0)</f>
        <v>0</v>
      </c>
      <c r="O45" s="764">
        <f>IF(支援内容入力シート!$D$39&gt;=1,支援内容入力シート!$AO$39,0)</f>
        <v>0</v>
      </c>
      <c r="P45" s="764">
        <f>IF(支援内容入力シート!$D$40&gt;=1,支援内容入力シート!$AO$40,0)</f>
        <v>0</v>
      </c>
      <c r="Q45" s="764">
        <f>IF(支援内容入力シート!$D$41&gt;=1,支援内容入力シート!$AO$41,0)</f>
        <v>0</v>
      </c>
      <c r="R45" s="764">
        <f>IF(支援内容入力シート!$D$42&gt;=1,支援内容入力シート!$AO$42,0)</f>
        <v>0</v>
      </c>
      <c r="S45" s="764">
        <f>IF(支援内容入力シート!$D$43&gt;=1,支援内容入力シート!$AO$43,0)</f>
        <v>0</v>
      </c>
      <c r="T45" s="764">
        <f>IF(支援内容入力シート!$D$44&gt;=1,支援内容入力シート!$AO$44,0)</f>
        <v>0</v>
      </c>
      <c r="U45" s="764">
        <f>IF(支援内容入力シート!$D$45&gt;=1,支援内容入力シート!$AO$45,0)</f>
        <v>0</v>
      </c>
      <c r="V45" s="764">
        <f>IF(支援内容入力シート!$D$46&gt;=1,支援内容入力シート!$AO$46,0)</f>
        <v>0</v>
      </c>
      <c r="W45" s="764">
        <f>IF(支援内容入力シート!$D$47&gt;=1,支援内容入力シート!$AO$47,0)</f>
        <v>0</v>
      </c>
      <c r="X45" s="764">
        <f>IF(支援内容入力シート!$D$48&gt;=1,支援内容入力シート!$AO$48,0)</f>
        <v>0</v>
      </c>
      <c r="Y45" s="764">
        <f>IF(支援内容入力シート!$D$49&gt;=1,支援内容入力シート!$AO$49,0)</f>
        <v>0</v>
      </c>
      <c r="Z45" s="764">
        <f>IF(支援内容入力シート!$D$50&gt;=1,支援内容入力シート!$AO$50,0)</f>
        <v>0</v>
      </c>
      <c r="AA45" s="764">
        <f>IF(支援内容入力シート!$D$51&gt;=1,支援内容入力シート!$AO$51,0)</f>
        <v>0</v>
      </c>
      <c r="AB45" s="764">
        <f>IF(支援内容入力シート!$D$52&gt;=1,支援内容入力シート!$AO$52,0)</f>
        <v>0</v>
      </c>
      <c r="AC45" s="764">
        <f>IF(支援内容入力シート!$D$53&gt;=1,支援内容入力シート!$AO$53,0)</f>
        <v>0</v>
      </c>
      <c r="AD45" s="765">
        <f>IF(支援内容入力シート!$D$54&gt;=1,支援内容入力シート!$AO$54,0)</f>
        <v>0</v>
      </c>
    </row>
    <row r="46" spans="1:30" ht="30" customHeight="1" thickTop="1" thickBot="1" x14ac:dyDescent="0.45">
      <c r="A46" s="1396"/>
      <c r="B46" s="733">
        <v>5</v>
      </c>
      <c r="C46" s="1399"/>
      <c r="D46" s="726" t="s">
        <v>2202</v>
      </c>
      <c r="E46" s="763">
        <f>IF(支援内容入力シート!$D$29&gt;=1,支援内容入力シート!$AP$29,0)</f>
        <v>0</v>
      </c>
      <c r="F46" s="764">
        <f>IF(支援内容入力シート!$D$30&gt;=1,支援内容入力シート!$AP$30,0)</f>
        <v>0</v>
      </c>
      <c r="G46" s="764">
        <f>IF(支援内容入力シート!$D$31&gt;=1,支援内容入力シート!$AP$31,0)</f>
        <v>0</v>
      </c>
      <c r="H46" s="764">
        <f>IF(支援内容入力シート!$D$32&gt;=1,支援内容入力シート!$AP$32,0)</f>
        <v>0</v>
      </c>
      <c r="I46" s="764">
        <f>IF(支援内容入力シート!$D$33&gt;=1,支援内容入力シート!$AP$33,0)</f>
        <v>0</v>
      </c>
      <c r="J46" s="764">
        <f>IF(支援内容入力シート!$D$34&gt;=1,支援内容入力シート!$AP$34,0)</f>
        <v>0</v>
      </c>
      <c r="K46" s="764">
        <f>IF(支援内容入力シート!$D$35&gt;=1,支援内容入力シート!$AP$35,0)</f>
        <v>0</v>
      </c>
      <c r="L46" s="764">
        <f>IF(支援内容入力シート!$D$36&gt;=1,支援内容入力シート!$AP$36,0)</f>
        <v>0</v>
      </c>
      <c r="M46" s="764">
        <f>IF(支援内容入力シート!$D$37&gt;=1,支援内容入力シート!$AP$37,0)</f>
        <v>0</v>
      </c>
      <c r="N46" s="764">
        <f>IF(支援内容入力シート!$D$38&gt;=1,支援内容入力シート!$AP$38,0)</f>
        <v>0</v>
      </c>
      <c r="O46" s="764">
        <f>IF(支援内容入力シート!$D$39&gt;=1,支援内容入力シート!$AP$39,0)</f>
        <v>0</v>
      </c>
      <c r="P46" s="764">
        <f>IF(支援内容入力シート!$D$40&gt;=1,支援内容入力シート!$AP$40,0)</f>
        <v>0</v>
      </c>
      <c r="Q46" s="764">
        <f>IF(支援内容入力シート!$D$41&gt;=1,支援内容入力シート!$AP$41,0)</f>
        <v>0</v>
      </c>
      <c r="R46" s="764">
        <f>IF(支援内容入力シート!$D$42&gt;=1,支援内容入力シート!$AP$42,0)</f>
        <v>0</v>
      </c>
      <c r="S46" s="764">
        <f>IF(支援内容入力シート!$D$43&gt;=1,支援内容入力シート!$AP$43,0)</f>
        <v>0</v>
      </c>
      <c r="T46" s="764">
        <f>IF(支援内容入力シート!$D$44&gt;=1,支援内容入力シート!$AP$44,0)</f>
        <v>0</v>
      </c>
      <c r="U46" s="764">
        <f>IF(支援内容入力シート!$D$45&gt;=1,支援内容入力シート!$AP$45,0)</f>
        <v>0</v>
      </c>
      <c r="V46" s="764">
        <f>IF(支援内容入力シート!$D$46&gt;=1,支援内容入力シート!$AP$46,0)</f>
        <v>0</v>
      </c>
      <c r="W46" s="764">
        <f>IF(支援内容入力シート!$D$47&gt;=1,支援内容入力シート!$AP$47,0)</f>
        <v>0</v>
      </c>
      <c r="X46" s="764">
        <f>IF(支援内容入力シート!$D$48&gt;=1,支援内容入力シート!$AP$48,0)</f>
        <v>0</v>
      </c>
      <c r="Y46" s="764">
        <f>IF(支援内容入力シート!$D$49&gt;=1,支援内容入力シート!$AP$49,0)</f>
        <v>0</v>
      </c>
      <c r="Z46" s="764">
        <f>IF(支援内容入力シート!$D$50&gt;=1,支援内容入力シート!$AP$50,0)</f>
        <v>0</v>
      </c>
      <c r="AA46" s="764">
        <f>IF(支援内容入力シート!$D$51&gt;=1,支援内容入力シート!$AP$51,0)</f>
        <v>0</v>
      </c>
      <c r="AB46" s="764">
        <f>IF(支援内容入力シート!$D$52&gt;=1,支援内容入力シート!$AP$52,0)</f>
        <v>0</v>
      </c>
      <c r="AC46" s="764">
        <f>IF(支援内容入力シート!$D$53&gt;=1,支援内容入力シート!$AP$53,0)</f>
        <v>0</v>
      </c>
      <c r="AD46" s="765">
        <f>IF(支援内容入力シート!$D$54&gt;=1,支援内容入力シート!$AP$54,0)</f>
        <v>0</v>
      </c>
    </row>
    <row r="47" spans="1:30" ht="21.95" customHeight="1" thickTop="1" thickBot="1" x14ac:dyDescent="0.45">
      <c r="A47" s="1396"/>
      <c r="B47" s="733">
        <v>6</v>
      </c>
      <c r="C47" s="1400" t="s">
        <v>2204</v>
      </c>
      <c r="D47" s="726" t="s">
        <v>2203</v>
      </c>
      <c r="E47" s="763">
        <f>IF(支援内容入力シート!$D$29&gt;=1,支援内容入力シート!$AQ$29,0)</f>
        <v>0</v>
      </c>
      <c r="F47" s="764">
        <f>IF(支援内容入力シート!$D$30&gt;=1,支援内容入力シート!$AQ$30,0)</f>
        <v>0</v>
      </c>
      <c r="G47" s="764">
        <f>IF(支援内容入力シート!$D$31&gt;=1,支援内容入力シート!$AQ$31,0)</f>
        <v>0</v>
      </c>
      <c r="H47" s="764">
        <f>IF(支援内容入力シート!$D$32&gt;=1,支援内容入力シート!$AQ$32,0)</f>
        <v>0</v>
      </c>
      <c r="I47" s="764">
        <f>IF(支援内容入力シート!$D$33&gt;=1,支援内容入力シート!$AQ$33,0)</f>
        <v>0</v>
      </c>
      <c r="J47" s="764">
        <f>IF(支援内容入力シート!$D$34&gt;=1,支援内容入力シート!$AQ$34,0)</f>
        <v>0</v>
      </c>
      <c r="K47" s="764">
        <f>IF(支援内容入力シート!$D$35&gt;=1,支援内容入力シート!$AQ$35,0)</f>
        <v>0</v>
      </c>
      <c r="L47" s="764">
        <f>IF(支援内容入力シート!$D$36&gt;=1,支援内容入力シート!$AQ$36,0)</f>
        <v>0</v>
      </c>
      <c r="M47" s="764">
        <f>IF(支援内容入力シート!$D$37&gt;=1,支援内容入力シート!$AQ$37,0)</f>
        <v>0</v>
      </c>
      <c r="N47" s="764">
        <f>IF(支援内容入力シート!$D$38&gt;=1,支援内容入力シート!$AQ$38,0)</f>
        <v>0</v>
      </c>
      <c r="O47" s="764">
        <f>IF(支援内容入力シート!$D$39&gt;=1,支援内容入力シート!$AQ$39,0)</f>
        <v>0</v>
      </c>
      <c r="P47" s="764">
        <f>IF(支援内容入力シート!$D$40&gt;=1,支援内容入力シート!$AQ$40,0)</f>
        <v>0</v>
      </c>
      <c r="Q47" s="764">
        <f>IF(支援内容入力シート!$D$41&gt;=1,支援内容入力シート!$AQ$41,0)</f>
        <v>0</v>
      </c>
      <c r="R47" s="764">
        <f>IF(支援内容入力シート!$D$42&gt;=1,支援内容入力シート!$AQ$42,0)</f>
        <v>0</v>
      </c>
      <c r="S47" s="764">
        <f>IF(支援内容入力シート!$D$43&gt;=1,支援内容入力シート!$AQ$43,0)</f>
        <v>0</v>
      </c>
      <c r="T47" s="764">
        <f>IF(支援内容入力シート!$D$44&gt;=1,支援内容入力シート!$AQ$44,0)</f>
        <v>0</v>
      </c>
      <c r="U47" s="764">
        <f>IF(支援内容入力シート!$D$45&gt;=1,支援内容入力シート!$AQ$45,0)</f>
        <v>0</v>
      </c>
      <c r="V47" s="764">
        <f>IF(支援内容入力シート!$D$46&gt;=1,支援内容入力シート!$AQ$46,0)</f>
        <v>0</v>
      </c>
      <c r="W47" s="764">
        <f>IF(支援内容入力シート!$D$47&gt;=1,支援内容入力シート!$AQ$47,0)</f>
        <v>0</v>
      </c>
      <c r="X47" s="764">
        <f>IF(支援内容入力シート!$D$48&gt;=1,支援内容入力シート!$AQ$48,0)</f>
        <v>0</v>
      </c>
      <c r="Y47" s="764">
        <f>IF(支援内容入力シート!$D$49&gt;=1,支援内容入力シート!$AQ$49,0)</f>
        <v>0</v>
      </c>
      <c r="Z47" s="764">
        <f>IF(支援内容入力シート!$D$50&gt;=1,支援内容入力シート!$AQ$50,0)</f>
        <v>0</v>
      </c>
      <c r="AA47" s="764">
        <f>IF(支援内容入力シート!$D$51&gt;=1,支援内容入力シート!$AQ$51,0)</f>
        <v>0</v>
      </c>
      <c r="AB47" s="764">
        <f>IF(支援内容入力シート!$D$52&gt;=1,支援内容入力シート!$AQ$52,0)</f>
        <v>0</v>
      </c>
      <c r="AC47" s="764">
        <f>IF(支援内容入力シート!$D$53&gt;=1,支援内容入力シート!$AQ$53,0)</f>
        <v>0</v>
      </c>
      <c r="AD47" s="765">
        <f>IF(支援内容入力シート!$D$54&gt;=1,支援内容入力シート!$AQ$54,0)</f>
        <v>0</v>
      </c>
    </row>
    <row r="48" spans="1:30" ht="21.95" customHeight="1" thickTop="1" thickBot="1" x14ac:dyDescent="0.45">
      <c r="A48" s="1396"/>
      <c r="B48" s="733">
        <v>7</v>
      </c>
      <c r="C48" s="1398"/>
      <c r="D48" s="726" t="s">
        <v>2205</v>
      </c>
      <c r="E48" s="763">
        <f>IF(支援内容入力シート!$D$29&gt;=1,支援内容入力シート!$AR$29,0)</f>
        <v>0</v>
      </c>
      <c r="F48" s="764">
        <f>IF(支援内容入力シート!$D$30&gt;=1,支援内容入力シート!$AR$30,0)</f>
        <v>0</v>
      </c>
      <c r="G48" s="764">
        <f>IF(支援内容入力シート!$D$31&gt;=1,支援内容入力シート!$AR$31,0)</f>
        <v>0</v>
      </c>
      <c r="H48" s="764">
        <f>IF(支援内容入力シート!$D$32&gt;=1,支援内容入力シート!$AR$32,0)</f>
        <v>0</v>
      </c>
      <c r="I48" s="764">
        <f>IF(支援内容入力シート!$D$33&gt;=1,支援内容入力シート!$AR$33,0)</f>
        <v>0</v>
      </c>
      <c r="J48" s="764">
        <f>IF(支援内容入力シート!$D$34&gt;=1,支援内容入力シート!$AR$34,0)</f>
        <v>0</v>
      </c>
      <c r="K48" s="764">
        <f>IF(支援内容入力シート!$D$35&gt;=1,支援内容入力シート!$AR$35,0)</f>
        <v>0</v>
      </c>
      <c r="L48" s="764">
        <f>IF(支援内容入力シート!$D$36&gt;=1,支援内容入力シート!$AR$36,0)</f>
        <v>0</v>
      </c>
      <c r="M48" s="764">
        <f>IF(支援内容入力シート!$D$37&gt;=1,支援内容入力シート!$AR$37,0)</f>
        <v>0</v>
      </c>
      <c r="N48" s="764">
        <f>IF(支援内容入力シート!$D$38&gt;=1,支援内容入力シート!$AR$38,0)</f>
        <v>0</v>
      </c>
      <c r="O48" s="764">
        <f>IF(支援内容入力シート!$D$39&gt;=1,支援内容入力シート!$AR$39,0)</f>
        <v>0</v>
      </c>
      <c r="P48" s="764">
        <f>IF(支援内容入力シート!$D$40&gt;=1,支援内容入力シート!$AR$40,0)</f>
        <v>0</v>
      </c>
      <c r="Q48" s="764">
        <f>IF(支援内容入力シート!$D$41&gt;=1,支援内容入力シート!$AR$41,0)</f>
        <v>0</v>
      </c>
      <c r="R48" s="764">
        <f>IF(支援内容入力シート!$D$42&gt;=1,支援内容入力シート!$AR$42,0)</f>
        <v>0</v>
      </c>
      <c r="S48" s="764">
        <f>IF(支援内容入力シート!$D$43&gt;=1,支援内容入力シート!$AR$43,0)</f>
        <v>0</v>
      </c>
      <c r="T48" s="764">
        <f>IF(支援内容入力シート!$D$44&gt;=1,支援内容入力シート!$AR$44,0)</f>
        <v>0</v>
      </c>
      <c r="U48" s="764">
        <f>IF(支援内容入力シート!$D$45&gt;=1,支援内容入力シート!$AR$45,0)</f>
        <v>0</v>
      </c>
      <c r="V48" s="764">
        <f>IF(支援内容入力シート!$D$46&gt;=1,支援内容入力シート!$AR$46,0)</f>
        <v>0</v>
      </c>
      <c r="W48" s="764">
        <f>IF(支援内容入力シート!$D$47&gt;=1,支援内容入力シート!$AR$47,0)</f>
        <v>0</v>
      </c>
      <c r="X48" s="764">
        <f>IF(支援内容入力シート!$D$48&gt;=1,支援内容入力シート!$AR$48,0)</f>
        <v>0</v>
      </c>
      <c r="Y48" s="764">
        <f>IF(支援内容入力シート!$D$49&gt;=1,支援内容入力シート!$AR$49,0)</f>
        <v>0</v>
      </c>
      <c r="Z48" s="764">
        <f>IF(支援内容入力シート!$D$50&gt;=1,支援内容入力シート!$AR$50,0)</f>
        <v>0</v>
      </c>
      <c r="AA48" s="764">
        <f>IF(支援内容入力シート!$D$51&gt;=1,支援内容入力シート!$AR$51,0)</f>
        <v>0</v>
      </c>
      <c r="AB48" s="764">
        <f>IF(支援内容入力シート!$D$52&gt;=1,支援内容入力シート!$AR$52,0)</f>
        <v>0</v>
      </c>
      <c r="AC48" s="764">
        <f>IF(支援内容入力シート!$D$53&gt;=1,支援内容入力シート!$AR$53,0)</f>
        <v>0</v>
      </c>
      <c r="AD48" s="765">
        <f>IF(支援内容入力シート!$D$54&gt;=1,支援内容入力シート!$AR$54,0)</f>
        <v>0</v>
      </c>
    </row>
    <row r="49" spans="1:31" ht="21.95" customHeight="1" thickTop="1" thickBot="1" x14ac:dyDescent="0.45">
      <c r="A49" s="1396"/>
      <c r="B49" s="733">
        <v>8</v>
      </c>
      <c r="C49" s="1399"/>
      <c r="D49" s="726" t="s">
        <v>2206</v>
      </c>
      <c r="E49" s="763">
        <f>IF(支援内容入力シート!$D$29&gt;=1,支援内容入力シート!$AS$29,0)</f>
        <v>0</v>
      </c>
      <c r="F49" s="764">
        <f>IF(支援内容入力シート!$D$30&gt;=1,支援内容入力シート!$AS$30,0)</f>
        <v>0</v>
      </c>
      <c r="G49" s="764">
        <f>IF(支援内容入力シート!$D$31&gt;=1,支援内容入力シート!$AS$31,0)</f>
        <v>0</v>
      </c>
      <c r="H49" s="764">
        <f>IF(支援内容入力シート!$D$32&gt;=1,支援内容入力シート!$AS$32,0)</f>
        <v>0</v>
      </c>
      <c r="I49" s="764">
        <f>IF(支援内容入力シート!$D$33&gt;=1,支援内容入力シート!$AS$33,0)</f>
        <v>0</v>
      </c>
      <c r="J49" s="764">
        <f>IF(支援内容入力シート!$D$34&gt;=1,支援内容入力シート!$AS$34,0)</f>
        <v>0</v>
      </c>
      <c r="K49" s="764">
        <f>IF(支援内容入力シート!$D$35&gt;=1,支援内容入力シート!$AS$35,0)</f>
        <v>0</v>
      </c>
      <c r="L49" s="764">
        <f>IF(支援内容入力シート!$D$36&gt;=1,支援内容入力シート!$AS$36,0)</f>
        <v>0</v>
      </c>
      <c r="M49" s="764">
        <f>IF(支援内容入力シート!$D$37&gt;=1,支援内容入力シート!$AS$37,0)</f>
        <v>0</v>
      </c>
      <c r="N49" s="764">
        <f>IF(支援内容入力シート!$D$38&gt;=1,支援内容入力シート!$AS$38,0)</f>
        <v>0</v>
      </c>
      <c r="O49" s="764">
        <f>IF(支援内容入力シート!$D$39&gt;=1,支援内容入力シート!$AS$39,0)</f>
        <v>0</v>
      </c>
      <c r="P49" s="764">
        <f>IF(支援内容入力シート!$D$40&gt;=1,支援内容入力シート!$AS$40,0)</f>
        <v>0</v>
      </c>
      <c r="Q49" s="764">
        <f>IF(支援内容入力シート!$D$41&gt;=1,支援内容入力シート!$AS$41,0)</f>
        <v>0</v>
      </c>
      <c r="R49" s="764">
        <f>IF(支援内容入力シート!$D$42&gt;=1,支援内容入力シート!$AS$42,0)</f>
        <v>0</v>
      </c>
      <c r="S49" s="764">
        <f>IF(支援内容入力シート!$D$43&gt;=1,支援内容入力シート!$AS$43,0)</f>
        <v>0</v>
      </c>
      <c r="T49" s="764">
        <f>IF(支援内容入力シート!$D$44&gt;=1,支援内容入力シート!$AS$44,0)</f>
        <v>0</v>
      </c>
      <c r="U49" s="764">
        <f>IF(支援内容入力シート!$D$45&gt;=1,支援内容入力シート!$AS$45,0)</f>
        <v>0</v>
      </c>
      <c r="V49" s="764">
        <f>IF(支援内容入力シート!$D$46&gt;=1,支援内容入力シート!$AS$46,0)</f>
        <v>0</v>
      </c>
      <c r="W49" s="764">
        <f>IF(支援内容入力シート!$D$47&gt;=1,支援内容入力シート!$AS$47,0)</f>
        <v>0</v>
      </c>
      <c r="X49" s="764">
        <f>IF(支援内容入力シート!$D$48&gt;=1,支援内容入力シート!$AS$48,0)</f>
        <v>0</v>
      </c>
      <c r="Y49" s="764">
        <f>IF(支援内容入力シート!$D$49&gt;=1,支援内容入力シート!$AS$49,0)</f>
        <v>0</v>
      </c>
      <c r="Z49" s="764">
        <f>IF(支援内容入力シート!$D$50&gt;=1,支援内容入力シート!$AS$50,0)</f>
        <v>0</v>
      </c>
      <c r="AA49" s="764">
        <f>IF(支援内容入力シート!$D$51&gt;=1,支援内容入力シート!$AS$51,0)</f>
        <v>0</v>
      </c>
      <c r="AB49" s="764">
        <f>IF(支援内容入力シート!$D$52&gt;=1,支援内容入力シート!$AS$52,0)</f>
        <v>0</v>
      </c>
      <c r="AC49" s="764">
        <f>IF(支援内容入力シート!$D$53&gt;=1,支援内容入力シート!$AS$53,0)</f>
        <v>0</v>
      </c>
      <c r="AD49" s="765">
        <f>IF(支援内容入力シート!$D$54&gt;=1,支援内容入力シート!$AS$54,0)</f>
        <v>0</v>
      </c>
    </row>
    <row r="50" spans="1:31" ht="21.95" customHeight="1" thickTop="1" thickBot="1" x14ac:dyDescent="0.45">
      <c r="A50" s="1396"/>
      <c r="B50" s="733">
        <v>9</v>
      </c>
      <c r="C50" s="1400" t="s">
        <v>2207</v>
      </c>
      <c r="D50" s="726" t="s">
        <v>2208</v>
      </c>
      <c r="E50" s="763">
        <f>IF(支援内容入力シート!$D$29&gt;=1,支援内容入力シート!$AT$29,0)</f>
        <v>0</v>
      </c>
      <c r="F50" s="764">
        <f>IF(支援内容入力シート!$D$30&gt;=1,支援内容入力シート!$AT$30,0)</f>
        <v>0</v>
      </c>
      <c r="G50" s="764">
        <f>IF(支援内容入力シート!$D$31&gt;=1,支援内容入力シート!$AT$31,0)</f>
        <v>0</v>
      </c>
      <c r="H50" s="764">
        <f>IF(支援内容入力シート!$D$32&gt;=1,支援内容入力シート!$AT$32,0)</f>
        <v>0</v>
      </c>
      <c r="I50" s="764">
        <f>IF(支援内容入力シート!$D$33&gt;=1,支援内容入力シート!$AT$33,0)</f>
        <v>0</v>
      </c>
      <c r="J50" s="764">
        <f>IF(支援内容入力シート!$D$34&gt;=1,支援内容入力シート!$AT$34,0)</f>
        <v>0</v>
      </c>
      <c r="K50" s="764">
        <f>IF(支援内容入力シート!$D$35&gt;=1,支援内容入力シート!$AT$35,0)</f>
        <v>0</v>
      </c>
      <c r="L50" s="764">
        <f>IF(支援内容入力シート!$D$36&gt;=1,支援内容入力シート!$AT$36,0)</f>
        <v>0</v>
      </c>
      <c r="M50" s="764">
        <f>IF(支援内容入力シート!$D$37&gt;=1,支援内容入力シート!$AT$37,0)</f>
        <v>0</v>
      </c>
      <c r="N50" s="764">
        <f>IF(支援内容入力シート!$D$38&gt;=1,支援内容入力シート!$AT$38,0)</f>
        <v>0</v>
      </c>
      <c r="O50" s="764">
        <f>IF(支援内容入力シート!$D$39&gt;=1,支援内容入力シート!$AT$39,0)</f>
        <v>0</v>
      </c>
      <c r="P50" s="764">
        <f>IF(支援内容入力シート!$D$40&gt;=1,支援内容入力シート!$AT$40,0)</f>
        <v>0</v>
      </c>
      <c r="Q50" s="764">
        <f>IF(支援内容入力シート!$D$41&gt;=1,支援内容入力シート!$AT$41,0)</f>
        <v>0</v>
      </c>
      <c r="R50" s="764">
        <f>IF(支援内容入力シート!$D$42&gt;=1,支援内容入力シート!$AT$42,0)</f>
        <v>0</v>
      </c>
      <c r="S50" s="764">
        <f>IF(支援内容入力シート!$D$43&gt;=1,支援内容入力シート!$AT$43,0)</f>
        <v>0</v>
      </c>
      <c r="T50" s="764">
        <f>IF(支援内容入力シート!$D$44&gt;=1,支援内容入力シート!$AT$44,0)</f>
        <v>0</v>
      </c>
      <c r="U50" s="764">
        <f>IF(支援内容入力シート!$D$45&gt;=1,支援内容入力シート!$AT$45,0)</f>
        <v>0</v>
      </c>
      <c r="V50" s="764">
        <f>IF(支援内容入力シート!$D$46&gt;=1,支援内容入力シート!$AT$46,0)</f>
        <v>0</v>
      </c>
      <c r="W50" s="764">
        <f>IF(支援内容入力シート!$D$47&gt;=1,支援内容入力シート!$AT$47,0)</f>
        <v>0</v>
      </c>
      <c r="X50" s="764">
        <f>IF(支援内容入力シート!$D$48&gt;=1,支援内容入力シート!$AT$48,0)</f>
        <v>0</v>
      </c>
      <c r="Y50" s="764">
        <f>IF(支援内容入力シート!$D$49&gt;=1,支援内容入力シート!$AT$49,0)</f>
        <v>0</v>
      </c>
      <c r="Z50" s="764">
        <f>IF(支援内容入力シート!$D$50&gt;=1,支援内容入力シート!$AT$50,0)</f>
        <v>0</v>
      </c>
      <c r="AA50" s="764">
        <f>IF(支援内容入力シート!$D$51&gt;=1,支援内容入力シート!$AT$51,0)</f>
        <v>0</v>
      </c>
      <c r="AB50" s="764">
        <f>IF(支援内容入力シート!$D$52&gt;=1,支援内容入力シート!$AT$52,0)</f>
        <v>0</v>
      </c>
      <c r="AC50" s="764">
        <f>IF(支援内容入力シート!$D$53&gt;=1,支援内容入力シート!$AT$53,0)</f>
        <v>0</v>
      </c>
      <c r="AD50" s="765">
        <f>IF(支援内容入力シート!$D$54&gt;=1,支援内容入力シート!$AT$54,0)</f>
        <v>0</v>
      </c>
    </row>
    <row r="51" spans="1:31" ht="21.95" customHeight="1" thickTop="1" thickBot="1" x14ac:dyDescent="0.45">
      <c r="A51" s="1396"/>
      <c r="B51" s="733">
        <v>10</v>
      </c>
      <c r="C51" s="1398"/>
      <c r="D51" s="726" t="s">
        <v>2209</v>
      </c>
      <c r="E51" s="763">
        <f>IF(支援内容入力シート!$D$29&gt;=1,支援内容入力シート!$AU$29,0)</f>
        <v>0</v>
      </c>
      <c r="F51" s="764">
        <f>IF(支援内容入力シート!$D$30&gt;=1,支援内容入力シート!$AU$30,0)</f>
        <v>0</v>
      </c>
      <c r="G51" s="764">
        <f>IF(支援内容入力シート!$D$31&gt;=1,支援内容入力シート!$AU$31,0)</f>
        <v>0</v>
      </c>
      <c r="H51" s="764">
        <f>IF(支援内容入力シート!$D$32&gt;=1,支援内容入力シート!$AU$32,0)</f>
        <v>0</v>
      </c>
      <c r="I51" s="764">
        <f>IF(支援内容入力シート!$D$33&gt;=1,支援内容入力シート!$AU$33,0)</f>
        <v>0</v>
      </c>
      <c r="J51" s="764">
        <f>IF(支援内容入力シート!$D$34&gt;=1,支援内容入力シート!$AU$34,0)</f>
        <v>0</v>
      </c>
      <c r="K51" s="764">
        <f>IF(支援内容入力シート!$D$35&gt;=1,支援内容入力シート!$AU$35,0)</f>
        <v>0</v>
      </c>
      <c r="L51" s="764">
        <f>IF(支援内容入力シート!$D$36&gt;=1,支援内容入力シート!$AU$36,0)</f>
        <v>0</v>
      </c>
      <c r="M51" s="764">
        <f>IF(支援内容入力シート!$D$37&gt;=1,支援内容入力シート!$AU$37,0)</f>
        <v>0</v>
      </c>
      <c r="N51" s="764">
        <f>IF(支援内容入力シート!$D$38&gt;=1,支援内容入力シート!$AU$38,0)</f>
        <v>0</v>
      </c>
      <c r="O51" s="764">
        <f>IF(支援内容入力シート!$D$39&gt;=1,支援内容入力シート!$AU$39,0)</f>
        <v>0</v>
      </c>
      <c r="P51" s="764">
        <f>IF(支援内容入力シート!$D$40&gt;=1,支援内容入力シート!$AU$40,0)</f>
        <v>0</v>
      </c>
      <c r="Q51" s="764">
        <f>IF(支援内容入力シート!$D$41&gt;=1,支援内容入力シート!$AU$41,0)</f>
        <v>0</v>
      </c>
      <c r="R51" s="764">
        <f>IF(支援内容入力シート!$D$42&gt;=1,支援内容入力シート!$AU$42,0)</f>
        <v>0</v>
      </c>
      <c r="S51" s="764">
        <f>IF(支援内容入力シート!$D$43&gt;=1,支援内容入力シート!$AU$43,0)</f>
        <v>0</v>
      </c>
      <c r="T51" s="764">
        <f>IF(支援内容入力シート!$D$44&gt;=1,支援内容入力シート!$AU$44,0)</f>
        <v>0</v>
      </c>
      <c r="U51" s="764">
        <f>IF(支援内容入力シート!$D$45&gt;=1,支援内容入力シート!$AU$45,0)</f>
        <v>0</v>
      </c>
      <c r="V51" s="764">
        <f>IF(支援内容入力シート!$D$46&gt;=1,支援内容入力シート!$AU$46,0)</f>
        <v>0</v>
      </c>
      <c r="W51" s="764">
        <f>IF(支援内容入力シート!$D$47&gt;=1,支援内容入力シート!$AU$47,0)</f>
        <v>0</v>
      </c>
      <c r="X51" s="764">
        <f>IF(支援内容入力シート!$D$48&gt;=1,支援内容入力シート!$AU$48,0)</f>
        <v>0</v>
      </c>
      <c r="Y51" s="764">
        <f>IF(支援内容入力シート!$D$49&gt;=1,支援内容入力シート!$AU$49,0)</f>
        <v>0</v>
      </c>
      <c r="Z51" s="764">
        <f>IF(支援内容入力シート!$D$50&gt;=1,支援内容入力シート!$AU$50,0)</f>
        <v>0</v>
      </c>
      <c r="AA51" s="764">
        <f>IF(支援内容入力シート!$D$51&gt;=1,支援内容入力シート!$AU$51,0)</f>
        <v>0</v>
      </c>
      <c r="AB51" s="764">
        <f>IF(支援内容入力シート!$D$52&gt;=1,支援内容入力シート!$AU$52,0)</f>
        <v>0</v>
      </c>
      <c r="AC51" s="764">
        <f>IF(支援内容入力シート!$D$53&gt;=1,支援内容入力シート!$AU$53,0)</f>
        <v>0</v>
      </c>
      <c r="AD51" s="765">
        <f>IF(支援内容入力シート!$D$54&gt;=1,支援内容入力シート!$AU$54,0)</f>
        <v>0</v>
      </c>
    </row>
    <row r="52" spans="1:31" ht="21.95" customHeight="1" thickTop="1" thickBot="1" x14ac:dyDescent="0.45">
      <c r="A52" s="1396"/>
      <c r="B52" s="733">
        <v>11</v>
      </c>
      <c r="C52" s="1398"/>
      <c r="D52" s="726" t="s">
        <v>2210</v>
      </c>
      <c r="E52" s="763">
        <f>IF(支援内容入力シート!$D$29&gt;=1,支援内容入力シート!$AV$29,0)</f>
        <v>0</v>
      </c>
      <c r="F52" s="764">
        <f>IF(支援内容入力シート!$D$30&gt;=1,支援内容入力シート!$AV$30,0)</f>
        <v>0</v>
      </c>
      <c r="G52" s="764">
        <f>IF(支援内容入力シート!$D$31&gt;=1,支援内容入力シート!$AV$31,0)</f>
        <v>0</v>
      </c>
      <c r="H52" s="764">
        <f>IF(支援内容入力シート!$D$32&gt;=1,支援内容入力シート!$AV$32,0)</f>
        <v>0</v>
      </c>
      <c r="I52" s="764">
        <f>IF(支援内容入力シート!$D$33&gt;=1,支援内容入力シート!$AV$33,0)</f>
        <v>0</v>
      </c>
      <c r="J52" s="764">
        <f>IF(支援内容入力シート!$D$34&gt;=1,支援内容入力シート!$AV$34,0)</f>
        <v>0</v>
      </c>
      <c r="K52" s="764">
        <f>IF(支援内容入力シート!$D$35&gt;=1,支援内容入力シート!$AV$35,0)</f>
        <v>0</v>
      </c>
      <c r="L52" s="764">
        <f>IF(支援内容入力シート!$D$36&gt;=1,支援内容入力シート!$AV$36,0)</f>
        <v>0</v>
      </c>
      <c r="M52" s="764">
        <f>IF(支援内容入力シート!$D$37&gt;=1,支援内容入力シート!$AV$37,0)</f>
        <v>0</v>
      </c>
      <c r="N52" s="764">
        <f>IF(支援内容入力シート!$D$38&gt;=1,支援内容入力シート!$AV$38,0)</f>
        <v>0</v>
      </c>
      <c r="O52" s="764">
        <f>IF(支援内容入力シート!$D$39&gt;=1,支援内容入力シート!$AV$39,0)</f>
        <v>0</v>
      </c>
      <c r="P52" s="764">
        <f>IF(支援内容入力シート!$D$40&gt;=1,支援内容入力シート!$AV$40,0)</f>
        <v>0</v>
      </c>
      <c r="Q52" s="764">
        <f>IF(支援内容入力シート!$D$41&gt;=1,支援内容入力シート!$AV$41,0)</f>
        <v>0</v>
      </c>
      <c r="R52" s="764">
        <f>IF(支援内容入力シート!$D$42&gt;=1,支援内容入力シート!$AV$42,0)</f>
        <v>0</v>
      </c>
      <c r="S52" s="764">
        <f>IF(支援内容入力シート!$D$43&gt;=1,支援内容入力シート!$AV$43,0)</f>
        <v>0</v>
      </c>
      <c r="T52" s="764">
        <f>IF(支援内容入力シート!$D$44&gt;=1,支援内容入力シート!$AV$44,0)</f>
        <v>0</v>
      </c>
      <c r="U52" s="764">
        <f>IF(支援内容入力シート!$D$45&gt;=1,支援内容入力シート!$AV$45,0)</f>
        <v>0</v>
      </c>
      <c r="V52" s="764">
        <f>IF(支援内容入力シート!$D$46&gt;=1,支援内容入力シート!$AV$46,0)</f>
        <v>0</v>
      </c>
      <c r="W52" s="764">
        <f>IF(支援内容入力シート!$D$47&gt;=1,支援内容入力シート!$AV$47,0)</f>
        <v>0</v>
      </c>
      <c r="X52" s="764">
        <f>IF(支援内容入力シート!$D$48&gt;=1,支援内容入力シート!$AV$48,0)</f>
        <v>0</v>
      </c>
      <c r="Y52" s="764">
        <f>IF(支援内容入力シート!$D$49&gt;=1,支援内容入力シート!$AV$49,0)</f>
        <v>0</v>
      </c>
      <c r="Z52" s="764">
        <f>IF(支援内容入力シート!$D$50&gt;=1,支援内容入力シート!$AV$50,0)</f>
        <v>0</v>
      </c>
      <c r="AA52" s="764">
        <f>IF(支援内容入力シート!$D$51&gt;=1,支援内容入力シート!$AV$51,0)</f>
        <v>0</v>
      </c>
      <c r="AB52" s="764">
        <f>IF(支援内容入力シート!$D$52&gt;=1,支援内容入力シート!$AV$52,0)</f>
        <v>0</v>
      </c>
      <c r="AC52" s="764">
        <f>IF(支援内容入力シート!$D$53&gt;=1,支援内容入力シート!$AV$53,0)</f>
        <v>0</v>
      </c>
      <c r="AD52" s="765">
        <f>IF(支援内容入力シート!$D$54&gt;=1,支援内容入力シート!$AV$54,0)</f>
        <v>0</v>
      </c>
    </row>
    <row r="53" spans="1:31" ht="21.95" customHeight="1" thickTop="1" thickBot="1" x14ac:dyDescent="0.45">
      <c r="A53" s="1396"/>
      <c r="B53" s="733">
        <v>12</v>
      </c>
      <c r="C53" s="1398"/>
      <c r="D53" s="726" t="s">
        <v>2211</v>
      </c>
      <c r="E53" s="735"/>
      <c r="F53" s="736"/>
      <c r="G53" s="737"/>
      <c r="H53" s="737"/>
      <c r="I53" s="737"/>
      <c r="J53" s="738"/>
      <c r="K53" s="764">
        <f>IF(支援内容入力シート!$D$35&gt;=1,支援内容入力シート!$AW$35,0)</f>
        <v>0</v>
      </c>
      <c r="L53" s="764">
        <f>IF(支援内容入力シート!$D$36&gt;=1,支援内容入力シート!$AW$36,0)</f>
        <v>0</v>
      </c>
      <c r="M53" s="764">
        <f>IF(支援内容入力シート!$D$37&gt;=1,支援内容入力シート!$AW$37,0)</f>
        <v>0</v>
      </c>
      <c r="N53" s="764">
        <f>IF(支援内容入力シート!$D$38&gt;=1,支援内容入力シート!$AW$38,0)</f>
        <v>0</v>
      </c>
      <c r="O53" s="764">
        <f>IF(支援内容入力シート!$D$39&gt;=1,支援内容入力シート!$AW$39,0)</f>
        <v>0</v>
      </c>
      <c r="P53" s="739"/>
      <c r="Q53" s="737"/>
      <c r="R53" s="737"/>
      <c r="S53" s="737"/>
      <c r="T53" s="737"/>
      <c r="U53" s="737"/>
      <c r="V53" s="737"/>
      <c r="W53" s="737"/>
      <c r="X53" s="737"/>
      <c r="Y53" s="737"/>
      <c r="Z53" s="738"/>
      <c r="AA53" s="740"/>
      <c r="AB53" s="764">
        <f>IF(支援内容入力シート!$D$52&gt;=1,支援内容入力シート!$AW$52,0)</f>
        <v>0</v>
      </c>
      <c r="AC53" s="740"/>
      <c r="AD53" s="765">
        <f>IF(支援内容入力シート!$D$54&gt;=1,支援内容入力シート!$AW$54,0)</f>
        <v>0</v>
      </c>
    </row>
    <row r="54" spans="1:31" ht="21.95" customHeight="1" thickTop="1" thickBot="1" x14ac:dyDescent="0.45">
      <c r="A54" s="1396"/>
      <c r="B54" s="733">
        <v>13</v>
      </c>
      <c r="C54" s="1399"/>
      <c r="D54" s="726" t="s">
        <v>2212</v>
      </c>
      <c r="E54" s="763">
        <f>IF(支援内容入力シート!$D$29&gt;=1,支援内容入力シート!$AX$29,0)</f>
        <v>0</v>
      </c>
      <c r="F54" s="764">
        <f>IF(支援内容入力シート!$D$30&gt;=1,支援内容入力シート!$AX$30,0)</f>
        <v>0</v>
      </c>
      <c r="G54" s="764">
        <f>IF(支援内容入力シート!$D$31&gt;=1,支援内容入力シート!$AX$31,0)</f>
        <v>0</v>
      </c>
      <c r="H54" s="764">
        <f>IF(支援内容入力シート!$D$32&gt;=1,支援内容入力シート!$AX$32,0)</f>
        <v>0</v>
      </c>
      <c r="I54" s="764">
        <f>IF(支援内容入力シート!$D$33&gt;=1,支援内容入力シート!$AX$33,0)</f>
        <v>0</v>
      </c>
      <c r="J54" s="764">
        <f>IF(支援内容入力シート!$D$34&gt;=1,支援内容入力シート!$AX$34,0)</f>
        <v>0</v>
      </c>
      <c r="K54" s="764">
        <f>IF(支援内容入力シート!$D$35&gt;=1,支援内容入力シート!$AX$35,0)</f>
        <v>0</v>
      </c>
      <c r="L54" s="764">
        <f>IF(支援内容入力シート!$D$36&gt;=1,支援内容入力シート!$AX$36,0)</f>
        <v>0</v>
      </c>
      <c r="M54" s="764">
        <f>IF(支援内容入力シート!$D$37&gt;=1,支援内容入力シート!$AX$37,0)</f>
        <v>0</v>
      </c>
      <c r="N54" s="764">
        <f>IF(支援内容入力シート!$D$38&gt;=1,支援内容入力シート!$AX$38,0)</f>
        <v>0</v>
      </c>
      <c r="O54" s="764">
        <f>IF(支援内容入力シート!$D$39&gt;=1,支援内容入力シート!$AX$39,0)</f>
        <v>0</v>
      </c>
      <c r="P54" s="764">
        <f>IF(支援内容入力シート!$D$40&gt;=1,支援内容入力シート!$AX$40,0)</f>
        <v>0</v>
      </c>
      <c r="Q54" s="764">
        <f>IF(支援内容入力シート!$D$41&gt;=1,支援内容入力シート!$AX$41,0)</f>
        <v>0</v>
      </c>
      <c r="R54" s="764">
        <f>IF(支援内容入力シート!$D$42&gt;=1,支援内容入力シート!$AX$42,0)</f>
        <v>0</v>
      </c>
      <c r="S54" s="764">
        <f>IF(支援内容入力シート!$D$43&gt;=1,支援内容入力シート!$AX$43,0)</f>
        <v>0</v>
      </c>
      <c r="T54" s="764">
        <f>IF(支援内容入力シート!$D$44&gt;=1,支援内容入力シート!$AX$44,0)</f>
        <v>0</v>
      </c>
      <c r="U54" s="764">
        <f>IF(支援内容入力シート!$D$45&gt;=1,支援内容入力シート!$AX$45,0)</f>
        <v>0</v>
      </c>
      <c r="V54" s="764">
        <f>IF(支援内容入力シート!$D$46&gt;=1,支援内容入力シート!$AX$46,0)</f>
        <v>0</v>
      </c>
      <c r="W54" s="764">
        <f>IF(支援内容入力シート!$D$47&gt;=1,支援内容入力シート!$AX$47,0)</f>
        <v>0</v>
      </c>
      <c r="X54" s="764">
        <f>IF(支援内容入力シート!$D$48&gt;=1,支援内容入力シート!$AX$48,0)</f>
        <v>0</v>
      </c>
      <c r="Y54" s="764">
        <f>IF(支援内容入力シート!$D$49&gt;=1,支援内容入力シート!$AX$49,0)</f>
        <v>0</v>
      </c>
      <c r="Z54" s="764">
        <f>IF(支援内容入力シート!$D$50&gt;=1,支援内容入力シート!$AX$50,0)</f>
        <v>0</v>
      </c>
      <c r="AA54" s="764">
        <f>IF(支援内容入力シート!$D$51&gt;=1,支援内容入力シート!$AX$51,0)</f>
        <v>0</v>
      </c>
      <c r="AB54" s="764">
        <f>IF(支援内容入力シート!$D$52&gt;=1,支援内容入力シート!$AX$52,0)</f>
        <v>0</v>
      </c>
      <c r="AC54" s="764">
        <f>IF(支援内容入力シート!$D$53&gt;=1,支援内容入力シート!$AX$53,0)</f>
        <v>0</v>
      </c>
      <c r="AD54" s="765">
        <f>IF(支援内容入力シート!$D$54&gt;=1,支援内容入力シート!$AX$54,0)</f>
        <v>0</v>
      </c>
    </row>
    <row r="55" spans="1:31" ht="21.95" customHeight="1" thickTop="1" thickBot="1" x14ac:dyDescent="0.45">
      <c r="A55" s="1397"/>
      <c r="B55" s="734">
        <v>14</v>
      </c>
      <c r="C55" s="1401" t="s">
        <v>2213</v>
      </c>
      <c r="D55" s="1402"/>
      <c r="E55" s="766">
        <f>IF(支援内容入力シート!$D$29&gt;=1,支援内容入力シート!$AY$29,0)</f>
        <v>0</v>
      </c>
      <c r="F55" s="767">
        <f>IF(支援内容入力シート!$D$30&gt;=1,支援内容入力シート!$AY$30,0)</f>
        <v>0</v>
      </c>
      <c r="G55" s="767">
        <f>IF(支援内容入力シート!$D$31&gt;=1,支援内容入力シート!$AY$31,0)</f>
        <v>0</v>
      </c>
      <c r="H55" s="767">
        <f>IF(支援内容入力シート!$D$32&gt;=1,支援内容入力シート!$AY$32,0)</f>
        <v>0</v>
      </c>
      <c r="I55" s="767">
        <f>IF(支援内容入力シート!$D$33&gt;=1,支援内容入力シート!$AY$33,0)</f>
        <v>0</v>
      </c>
      <c r="J55" s="767">
        <f>IF(支援内容入力シート!$D$34&gt;=1,支援内容入力シート!$AY$34,0)</f>
        <v>0</v>
      </c>
      <c r="K55" s="767">
        <f>IF(支援内容入力シート!$D$35&gt;=1,支援内容入力シート!$AY$35,0)</f>
        <v>0</v>
      </c>
      <c r="L55" s="767">
        <f>IF(支援内容入力シート!$D$36&gt;=1,支援内容入力シート!$AY$36,0)</f>
        <v>0</v>
      </c>
      <c r="M55" s="767">
        <f>IF(支援内容入力シート!$D$37&gt;=1,支援内容入力シート!$AY$37,0)</f>
        <v>0</v>
      </c>
      <c r="N55" s="767">
        <f>IF(支援内容入力シート!$D$38&gt;=1,支援内容入力シート!$AY$38,0)</f>
        <v>0</v>
      </c>
      <c r="O55" s="767">
        <f>IF(支援内容入力シート!$D$39&gt;=1,支援内容入力シート!$AY$39,0)</f>
        <v>0</v>
      </c>
      <c r="P55" s="767">
        <f>IF(支援内容入力シート!$D$40&gt;=1,支援内容入力シート!$AY$40,0)</f>
        <v>0</v>
      </c>
      <c r="Q55" s="767">
        <f>IF(支援内容入力シート!$D$41&gt;=1,支援内容入力シート!$AY$41,0)</f>
        <v>0</v>
      </c>
      <c r="R55" s="767">
        <f>IF(支援内容入力シート!$D$42&gt;=1,支援内容入力シート!$AY$42,0)</f>
        <v>0</v>
      </c>
      <c r="S55" s="767">
        <f>IF(支援内容入力シート!$D$43&gt;=1,支援内容入力シート!$AY$43,0)</f>
        <v>0</v>
      </c>
      <c r="T55" s="767">
        <f>IF(支援内容入力シート!$D$44&gt;=1,支援内容入力シート!$AY$44,0)</f>
        <v>0</v>
      </c>
      <c r="U55" s="767">
        <f>IF(支援内容入力シート!$D$45&gt;=1,支援内容入力シート!$AY$45,0)</f>
        <v>0</v>
      </c>
      <c r="V55" s="767">
        <f>IF(支援内容入力シート!$D$46&gt;=1,支援内容入力シート!$AY$46,0)</f>
        <v>0</v>
      </c>
      <c r="W55" s="767">
        <f>IF(支援内容入力シート!$D$47&gt;=1,支援内容入力シート!$AY$47,0)</f>
        <v>0</v>
      </c>
      <c r="X55" s="767">
        <f>IF(支援内容入力シート!$D$48&gt;=1,支援内容入力シート!$AY$48,0)</f>
        <v>0</v>
      </c>
      <c r="Y55" s="767">
        <f>IF(支援内容入力シート!$D$49&gt;=1,支援内容入力シート!$AY$49,0)</f>
        <v>0</v>
      </c>
      <c r="Z55" s="767">
        <f>IF(支援内容入力シート!$D$50&gt;=1,支援内容入力シート!$AY$50,0)</f>
        <v>0</v>
      </c>
      <c r="AA55" s="767">
        <f>IF(支援内容入力シート!$D$51&gt;=1,支援内容入力シート!$AY$51,0)</f>
        <v>0</v>
      </c>
      <c r="AB55" s="767">
        <f>IF(支援内容入力シート!$D$52&gt;=1,支援内容入力シート!$AY$52,0)</f>
        <v>0</v>
      </c>
      <c r="AC55" s="767">
        <f>IF(支援内容入力シート!$D$53&gt;=1,支援内容入力シート!$AY$53,0)</f>
        <v>0</v>
      </c>
      <c r="AD55" s="768">
        <f>IF(支援内容入力シート!$D$54&gt;=1,支援内容入力シート!$AY$54,0)</f>
        <v>0</v>
      </c>
    </row>
    <row r="56" spans="1:31" ht="18" customHeight="1" x14ac:dyDescent="0.4">
      <c r="A56" s="1302" t="s">
        <v>1640</v>
      </c>
      <c r="B56" s="1302"/>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row>
    <row r="57" spans="1:31" ht="17.25" customHeight="1" x14ac:dyDescent="0.4">
      <c r="A57" s="696" t="s">
        <v>2259</v>
      </c>
      <c r="D57" s="616"/>
      <c r="M57" s="115"/>
      <c r="N57" s="24"/>
      <c r="O57" s="24"/>
      <c r="P57" s="24"/>
      <c r="Q57" s="24"/>
      <c r="R57" s="24"/>
      <c r="S57" s="24"/>
      <c r="T57" s="24"/>
      <c r="U57" s="24"/>
      <c r="V57" s="24"/>
      <c r="W57" s="24"/>
      <c r="X57" s="24"/>
      <c r="Y57" s="24"/>
      <c r="AB57" s="24"/>
      <c r="AC57" s="24"/>
    </row>
    <row r="58" spans="1:31" ht="18" customHeight="1" thickBot="1" x14ac:dyDescent="0.45">
      <c r="A58" s="618" t="s">
        <v>1490</v>
      </c>
      <c r="B58" s="1391" t="s">
        <v>2</v>
      </c>
      <c r="C58" s="1392"/>
      <c r="D58" s="618" t="s">
        <v>2214</v>
      </c>
      <c r="E58" s="1406" t="s">
        <v>1508</v>
      </c>
      <c r="F58" s="1406"/>
      <c r="G58" s="1406"/>
      <c r="H58" s="1406"/>
      <c r="I58" s="1406"/>
      <c r="J58" s="1406"/>
      <c r="K58" s="1406"/>
      <c r="L58" s="1406"/>
      <c r="M58" s="1406"/>
      <c r="N58" s="1406"/>
      <c r="O58" s="1406"/>
      <c r="P58" s="1406"/>
      <c r="Q58" s="1406"/>
      <c r="R58" s="1406"/>
      <c r="S58" s="1406"/>
      <c r="T58" s="1406"/>
      <c r="U58" s="1406"/>
      <c r="V58" s="1406"/>
      <c r="W58" s="1406"/>
      <c r="X58" s="1406"/>
      <c r="Y58" s="1406"/>
      <c r="Z58" s="1406"/>
      <c r="AA58" s="1406"/>
      <c r="AB58" s="1406"/>
      <c r="AC58" s="1406"/>
      <c r="AD58" s="1406"/>
      <c r="AE58" s="1406"/>
    </row>
    <row r="59" spans="1:31" ht="18" customHeight="1" x14ac:dyDescent="0.4">
      <c r="A59" s="154">
        <v>1</v>
      </c>
      <c r="B59" s="1393" t="s">
        <v>2215</v>
      </c>
      <c r="C59" s="1394"/>
      <c r="D59" s="769" t="s">
        <v>1382</v>
      </c>
      <c r="E59" s="1403" t="str">
        <f>IF(AND(支援内容入力シート!$D$29&gt;=1,COUNTA(支援内容入力シート!$AK$29)),支援内容入力シート!$AK$29,"")</f>
        <v/>
      </c>
      <c r="F59" s="1404"/>
      <c r="G59" s="1404"/>
      <c r="H59" s="1404"/>
      <c r="I59" s="1404"/>
      <c r="J59" s="1404"/>
      <c r="K59" s="1404"/>
      <c r="L59" s="1404"/>
      <c r="M59" s="1404"/>
      <c r="N59" s="1404"/>
      <c r="O59" s="1404"/>
      <c r="P59" s="1404"/>
      <c r="Q59" s="1404"/>
      <c r="R59" s="1404"/>
      <c r="S59" s="1404"/>
      <c r="T59" s="1404"/>
      <c r="U59" s="1404"/>
      <c r="V59" s="1404"/>
      <c r="W59" s="1404"/>
      <c r="X59" s="1404"/>
      <c r="Y59" s="1404"/>
      <c r="Z59" s="1404"/>
      <c r="AA59" s="1404"/>
      <c r="AB59" s="1404"/>
      <c r="AC59" s="1404"/>
      <c r="AD59" s="1404"/>
      <c r="AE59" s="1405"/>
    </row>
    <row r="60" spans="1:31" ht="18" customHeight="1" x14ac:dyDescent="0.4">
      <c r="A60" s="154">
        <v>2</v>
      </c>
      <c r="B60" s="1393" t="s">
        <v>2215</v>
      </c>
      <c r="C60" s="1394"/>
      <c r="D60" s="769" t="s">
        <v>2221</v>
      </c>
      <c r="E60" s="1448" t="str">
        <f>IF(AND(支援内容入力シート!$D$30&gt;=1,COUNTA(支援内容入力シート!$AK$30)),支援内容入力シート!$AK$30,"")</f>
        <v/>
      </c>
      <c r="F60" s="1449"/>
      <c r="G60" s="1449"/>
      <c r="H60" s="1449"/>
      <c r="I60" s="1449"/>
      <c r="J60" s="1449"/>
      <c r="K60" s="1449"/>
      <c r="L60" s="1449"/>
      <c r="M60" s="1449"/>
      <c r="N60" s="1449"/>
      <c r="O60" s="1449"/>
      <c r="P60" s="1449"/>
      <c r="Q60" s="1449"/>
      <c r="R60" s="1449"/>
      <c r="S60" s="1449"/>
      <c r="T60" s="1449"/>
      <c r="U60" s="1449"/>
      <c r="V60" s="1449"/>
      <c r="W60" s="1449"/>
      <c r="X60" s="1449"/>
      <c r="Y60" s="1449"/>
      <c r="Z60" s="1449"/>
      <c r="AA60" s="1449"/>
      <c r="AB60" s="1449"/>
      <c r="AC60" s="1449"/>
      <c r="AD60" s="1449"/>
      <c r="AE60" s="1450"/>
    </row>
    <row r="61" spans="1:31" ht="18" customHeight="1" x14ac:dyDescent="0.4">
      <c r="A61" s="154">
        <v>3</v>
      </c>
      <c r="B61" s="1393" t="s">
        <v>2215</v>
      </c>
      <c r="C61" s="1394"/>
      <c r="D61" s="769" t="s">
        <v>2112</v>
      </c>
      <c r="E61" s="1448" t="str">
        <f>IF(AND(支援内容入力シート!$D$31&gt;=1,COUNTA(支援内容入力シート!$AK$31)),支援内容入力シート!$AK$31,"")</f>
        <v/>
      </c>
      <c r="F61" s="1449"/>
      <c r="G61" s="1449"/>
      <c r="H61" s="1449"/>
      <c r="I61" s="1449"/>
      <c r="J61" s="1449"/>
      <c r="K61" s="1449"/>
      <c r="L61" s="1449"/>
      <c r="M61" s="1449"/>
      <c r="N61" s="1449"/>
      <c r="O61" s="1449"/>
      <c r="P61" s="1449"/>
      <c r="Q61" s="1449"/>
      <c r="R61" s="1449"/>
      <c r="S61" s="1449"/>
      <c r="T61" s="1449"/>
      <c r="U61" s="1449"/>
      <c r="V61" s="1449"/>
      <c r="W61" s="1449"/>
      <c r="X61" s="1449"/>
      <c r="Y61" s="1449"/>
      <c r="Z61" s="1449"/>
      <c r="AA61" s="1449"/>
      <c r="AB61" s="1449"/>
      <c r="AC61" s="1449"/>
      <c r="AD61" s="1449"/>
      <c r="AE61" s="1450"/>
    </row>
    <row r="62" spans="1:31" ht="18" customHeight="1" x14ac:dyDescent="0.4">
      <c r="A62" s="154">
        <v>4</v>
      </c>
      <c r="B62" s="1393" t="s">
        <v>2216</v>
      </c>
      <c r="C62" s="1394"/>
      <c r="D62" s="769" t="s">
        <v>2222</v>
      </c>
      <c r="E62" s="1448" t="str">
        <f>IF(AND(支援内容入力シート!$D$32&gt;=1,COUNTA(支援内容入力シート!$AK$32)),支援内容入力シート!$AK$32,"")</f>
        <v/>
      </c>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50"/>
    </row>
    <row r="63" spans="1:31" ht="18" customHeight="1" x14ac:dyDescent="0.4">
      <c r="A63" s="154">
        <v>5</v>
      </c>
      <c r="B63" s="1393" t="s">
        <v>2216</v>
      </c>
      <c r="C63" s="1394"/>
      <c r="D63" s="769" t="s">
        <v>2223</v>
      </c>
      <c r="E63" s="1448" t="str">
        <f>IF(AND(支援内容入力シート!$D$33&gt;=1,COUNTA(支援内容入力シート!$AK$33)),支援内容入力シート!$AK$33,"")</f>
        <v/>
      </c>
      <c r="F63" s="1449"/>
      <c r="G63" s="1449"/>
      <c r="H63" s="1449"/>
      <c r="I63" s="1449"/>
      <c r="J63" s="1449"/>
      <c r="K63" s="1449"/>
      <c r="L63" s="1449"/>
      <c r="M63" s="1449"/>
      <c r="N63" s="1449"/>
      <c r="O63" s="1449"/>
      <c r="P63" s="1449"/>
      <c r="Q63" s="1449"/>
      <c r="R63" s="1449"/>
      <c r="S63" s="1449"/>
      <c r="T63" s="1449"/>
      <c r="U63" s="1449"/>
      <c r="V63" s="1449"/>
      <c r="W63" s="1449"/>
      <c r="X63" s="1449"/>
      <c r="Y63" s="1449"/>
      <c r="Z63" s="1449"/>
      <c r="AA63" s="1449"/>
      <c r="AB63" s="1449"/>
      <c r="AC63" s="1449"/>
      <c r="AD63" s="1449"/>
      <c r="AE63" s="1450"/>
    </row>
    <row r="64" spans="1:31" ht="18" customHeight="1" x14ac:dyDescent="0.4">
      <c r="A64" s="154">
        <v>6</v>
      </c>
      <c r="B64" s="1393" t="s">
        <v>2216</v>
      </c>
      <c r="C64" s="1394"/>
      <c r="D64" s="769" t="s">
        <v>2224</v>
      </c>
      <c r="E64" s="1448" t="str">
        <f>IF(AND(支援内容入力シート!$D$34&gt;=1,COUNTA(支援内容入力シート!$AK$34)),支援内容入力シート!$AK$34,"")</f>
        <v/>
      </c>
      <c r="F64" s="1449"/>
      <c r="G64" s="1449"/>
      <c r="H64" s="1449"/>
      <c r="I64" s="1449"/>
      <c r="J64" s="1449"/>
      <c r="K64" s="1449"/>
      <c r="L64" s="1449"/>
      <c r="M64" s="1449"/>
      <c r="N64" s="1449"/>
      <c r="O64" s="1449"/>
      <c r="P64" s="1449"/>
      <c r="Q64" s="1449"/>
      <c r="R64" s="1449"/>
      <c r="S64" s="1449"/>
      <c r="T64" s="1449"/>
      <c r="U64" s="1449"/>
      <c r="V64" s="1449"/>
      <c r="W64" s="1449"/>
      <c r="X64" s="1449"/>
      <c r="Y64" s="1449"/>
      <c r="Z64" s="1449"/>
      <c r="AA64" s="1449"/>
      <c r="AB64" s="1449"/>
      <c r="AC64" s="1449"/>
      <c r="AD64" s="1449"/>
      <c r="AE64" s="1450"/>
    </row>
    <row r="65" spans="1:31" ht="18" customHeight="1" x14ac:dyDescent="0.4">
      <c r="A65" s="154">
        <v>7</v>
      </c>
      <c r="B65" s="1393" t="s">
        <v>2217</v>
      </c>
      <c r="C65" s="1394"/>
      <c r="D65" s="769" t="s">
        <v>2225</v>
      </c>
      <c r="E65" s="1448" t="str">
        <f>IF(AND(支援内容入力シート!$D$35&gt;=1,COUNTA(支援内容入力シート!$AK$35)),支援内容入力シート!$AK$35,"")</f>
        <v/>
      </c>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50"/>
    </row>
    <row r="66" spans="1:31" ht="18" customHeight="1" x14ac:dyDescent="0.4">
      <c r="A66" s="154">
        <v>8</v>
      </c>
      <c r="B66" s="1393" t="s">
        <v>2217</v>
      </c>
      <c r="C66" s="1394"/>
      <c r="D66" s="769" t="s">
        <v>2226</v>
      </c>
      <c r="E66" s="1448" t="str">
        <f>IF(AND(支援内容入力シート!$D$36&gt;=1,COUNTA(支援内容入力シート!$AK$36)),支援内容入力シート!$AK$36,"")</f>
        <v/>
      </c>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c r="AD66" s="1449"/>
      <c r="AE66" s="1450"/>
    </row>
    <row r="67" spans="1:31" ht="18" customHeight="1" x14ac:dyDescent="0.4">
      <c r="A67" s="154">
        <v>9</v>
      </c>
      <c r="B67" s="1393" t="s">
        <v>2217</v>
      </c>
      <c r="C67" s="1394"/>
      <c r="D67" s="769" t="s">
        <v>2227</v>
      </c>
      <c r="E67" s="1448" t="str">
        <f>IF(AND(支援内容入力シート!$D$37&gt;=1,COUNTA(支援内容入力シート!$AK$37)),支援内容入力シート!$AK$37,"")</f>
        <v/>
      </c>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50"/>
    </row>
    <row r="68" spans="1:31" ht="18" customHeight="1" x14ac:dyDescent="0.4">
      <c r="A68" s="154">
        <v>10</v>
      </c>
      <c r="B68" s="1393" t="s">
        <v>2217</v>
      </c>
      <c r="C68" s="1394"/>
      <c r="D68" s="769" t="s">
        <v>2228</v>
      </c>
      <c r="E68" s="1448" t="str">
        <f>IF(AND(支援内容入力シート!$D$38&gt;=1,COUNTA(支援内容入力シート!$AK$38)),支援内容入力シート!$AK$38,"")</f>
        <v/>
      </c>
      <c r="F68" s="1449"/>
      <c r="G68" s="1449"/>
      <c r="H68" s="1449"/>
      <c r="I68" s="1449"/>
      <c r="J68" s="1449"/>
      <c r="K68" s="1449"/>
      <c r="L68" s="1449"/>
      <c r="M68" s="1449"/>
      <c r="N68" s="1449"/>
      <c r="O68" s="1449"/>
      <c r="P68" s="1449"/>
      <c r="Q68" s="1449"/>
      <c r="R68" s="1449"/>
      <c r="S68" s="1449"/>
      <c r="T68" s="1449"/>
      <c r="U68" s="1449"/>
      <c r="V68" s="1449"/>
      <c r="W68" s="1449"/>
      <c r="X68" s="1449"/>
      <c r="Y68" s="1449"/>
      <c r="Z68" s="1449"/>
      <c r="AA68" s="1449"/>
      <c r="AB68" s="1449"/>
      <c r="AC68" s="1449"/>
      <c r="AD68" s="1449"/>
      <c r="AE68" s="1450"/>
    </row>
    <row r="69" spans="1:31" ht="18" customHeight="1" x14ac:dyDescent="0.4">
      <c r="A69" s="154">
        <v>11</v>
      </c>
      <c r="B69" s="1393" t="s">
        <v>2218</v>
      </c>
      <c r="C69" s="1394"/>
      <c r="D69" s="770"/>
      <c r="E69" s="1448" t="str">
        <f>IF(AND(支援内容入力シート!$D$39&gt;=1,COUNTA(支援内容入力シート!$AK$39)),支援内容入力シート!$AK$39,"")</f>
        <v/>
      </c>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c r="AB69" s="1449"/>
      <c r="AC69" s="1449"/>
      <c r="AD69" s="1449"/>
      <c r="AE69" s="1450"/>
    </row>
    <row r="70" spans="1:31" ht="18" customHeight="1" x14ac:dyDescent="0.4">
      <c r="A70" s="154">
        <v>12</v>
      </c>
      <c r="B70" s="1393" t="s">
        <v>1644</v>
      </c>
      <c r="C70" s="1394"/>
      <c r="D70" s="769" t="s">
        <v>759</v>
      </c>
      <c r="E70" s="1448" t="str">
        <f>IF(AND(支援内容入力シート!$D$40&gt;=1,COUNTA(支援内容入力シート!$AK$40)),支援内容入力シート!$AK$40,"")</f>
        <v/>
      </c>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50"/>
    </row>
    <row r="71" spans="1:31" ht="18" customHeight="1" x14ac:dyDescent="0.4">
      <c r="A71" s="154">
        <v>13</v>
      </c>
      <c r="B71" s="1393" t="s">
        <v>1644</v>
      </c>
      <c r="C71" s="1394"/>
      <c r="D71" s="769" t="s">
        <v>1107</v>
      </c>
      <c r="E71" s="1448" t="str">
        <f>IF(AND(支援内容入力シート!$D$41&gt;=1,COUNTA(支援内容入力シート!$AK$41)),支援内容入力シート!$AK$41,"")</f>
        <v/>
      </c>
      <c r="F71" s="1449"/>
      <c r="G71" s="1449"/>
      <c r="H71" s="1449"/>
      <c r="I71" s="1449"/>
      <c r="J71" s="1449"/>
      <c r="K71" s="1449"/>
      <c r="L71" s="1449"/>
      <c r="M71" s="1449"/>
      <c r="N71" s="1449"/>
      <c r="O71" s="1449"/>
      <c r="P71" s="1449"/>
      <c r="Q71" s="1449"/>
      <c r="R71" s="1449"/>
      <c r="S71" s="1449"/>
      <c r="T71" s="1449"/>
      <c r="U71" s="1449"/>
      <c r="V71" s="1449"/>
      <c r="W71" s="1449"/>
      <c r="X71" s="1449"/>
      <c r="Y71" s="1449"/>
      <c r="Z71" s="1449"/>
      <c r="AA71" s="1449"/>
      <c r="AB71" s="1449"/>
      <c r="AC71" s="1449"/>
      <c r="AD71" s="1449"/>
      <c r="AE71" s="1450"/>
    </row>
    <row r="72" spans="1:31" ht="18" customHeight="1" x14ac:dyDescent="0.4">
      <c r="A72" s="154">
        <v>14</v>
      </c>
      <c r="B72" s="1393" t="s">
        <v>1644</v>
      </c>
      <c r="C72" s="1394"/>
      <c r="D72" s="769" t="s">
        <v>622</v>
      </c>
      <c r="E72" s="1448" t="str">
        <f>IF(AND(支援内容入力シート!$D$42&gt;=1,COUNTA(支援内容入力シート!$AK$42)),支援内容入力シート!$AK$42,"")</f>
        <v/>
      </c>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50"/>
    </row>
    <row r="73" spans="1:31" ht="18" customHeight="1" x14ac:dyDescent="0.4">
      <c r="A73" s="154">
        <v>15</v>
      </c>
      <c r="B73" s="1393" t="s">
        <v>1644</v>
      </c>
      <c r="C73" s="1394"/>
      <c r="D73" s="769" t="s">
        <v>2070</v>
      </c>
      <c r="E73" s="1448" t="str">
        <f>IF(AND(支援内容入力シート!$D$43&gt;=1,COUNTA(支援内容入力シート!$AK$43)),支援内容入力シート!$AK$43,"")</f>
        <v/>
      </c>
      <c r="F73" s="1449"/>
      <c r="G73" s="1449"/>
      <c r="H73" s="1449"/>
      <c r="I73" s="1449"/>
      <c r="J73" s="1449"/>
      <c r="K73" s="1449"/>
      <c r="L73" s="1449"/>
      <c r="M73" s="1449"/>
      <c r="N73" s="1449"/>
      <c r="O73" s="1449"/>
      <c r="P73" s="1449"/>
      <c r="Q73" s="1449"/>
      <c r="R73" s="1449"/>
      <c r="S73" s="1449"/>
      <c r="T73" s="1449"/>
      <c r="U73" s="1449"/>
      <c r="V73" s="1449"/>
      <c r="W73" s="1449"/>
      <c r="X73" s="1449"/>
      <c r="Y73" s="1449"/>
      <c r="Z73" s="1449"/>
      <c r="AA73" s="1449"/>
      <c r="AB73" s="1449"/>
      <c r="AC73" s="1449"/>
      <c r="AD73" s="1449"/>
      <c r="AE73" s="1450"/>
    </row>
    <row r="74" spans="1:31" ht="18" customHeight="1" x14ac:dyDescent="0.4">
      <c r="A74" s="154">
        <v>16</v>
      </c>
      <c r="B74" s="1393" t="s">
        <v>1644</v>
      </c>
      <c r="C74" s="1394"/>
      <c r="D74" s="769" t="s">
        <v>2113</v>
      </c>
      <c r="E74" s="1448" t="str">
        <f>IF(AND(支援内容入力シート!$D$44&gt;=1,COUNTA(支援内容入力シート!$AK$44)),支援内容入力シート!$AK$44,"")</f>
        <v/>
      </c>
      <c r="F74" s="1449"/>
      <c r="G74" s="1449"/>
      <c r="H74" s="1449"/>
      <c r="I74" s="1449"/>
      <c r="J74" s="1449"/>
      <c r="K74" s="1449"/>
      <c r="L74" s="1449"/>
      <c r="M74" s="1449"/>
      <c r="N74" s="1449"/>
      <c r="O74" s="1449"/>
      <c r="P74" s="1449"/>
      <c r="Q74" s="1449"/>
      <c r="R74" s="1449"/>
      <c r="S74" s="1449"/>
      <c r="T74" s="1449"/>
      <c r="U74" s="1449"/>
      <c r="V74" s="1449"/>
      <c r="W74" s="1449"/>
      <c r="X74" s="1449"/>
      <c r="Y74" s="1449"/>
      <c r="Z74" s="1449"/>
      <c r="AA74" s="1449"/>
      <c r="AB74" s="1449"/>
      <c r="AC74" s="1449"/>
      <c r="AD74" s="1449"/>
      <c r="AE74" s="1450"/>
    </row>
    <row r="75" spans="1:31" ht="18" customHeight="1" x14ac:dyDescent="0.4">
      <c r="A75" s="154">
        <v>17</v>
      </c>
      <c r="B75" s="1393" t="s">
        <v>1625</v>
      </c>
      <c r="C75" s="1394"/>
      <c r="D75" s="769" t="s">
        <v>1626</v>
      </c>
      <c r="E75" s="1448" t="str">
        <f>IF(AND(支援内容入力シート!$D$45&gt;=1,COUNTA(支援内容入力シート!$AK$45)),支援内容入力シート!$AK$45,"")</f>
        <v/>
      </c>
      <c r="F75" s="1449"/>
      <c r="G75" s="1449"/>
      <c r="H75" s="1449"/>
      <c r="I75" s="1449"/>
      <c r="J75" s="1449"/>
      <c r="K75" s="1449"/>
      <c r="L75" s="1449"/>
      <c r="M75" s="1449"/>
      <c r="N75" s="1449"/>
      <c r="O75" s="1449"/>
      <c r="P75" s="1449"/>
      <c r="Q75" s="1449"/>
      <c r="R75" s="1449"/>
      <c r="S75" s="1449"/>
      <c r="T75" s="1449"/>
      <c r="U75" s="1449"/>
      <c r="V75" s="1449"/>
      <c r="W75" s="1449"/>
      <c r="X75" s="1449"/>
      <c r="Y75" s="1449"/>
      <c r="Z75" s="1449"/>
      <c r="AA75" s="1449"/>
      <c r="AB75" s="1449"/>
      <c r="AC75" s="1449"/>
      <c r="AD75" s="1449"/>
      <c r="AE75" s="1450"/>
    </row>
    <row r="76" spans="1:31" ht="18" customHeight="1" x14ac:dyDescent="0.4">
      <c r="A76" s="154">
        <v>18</v>
      </c>
      <c r="B76" s="1393" t="s">
        <v>1625</v>
      </c>
      <c r="C76" s="1394"/>
      <c r="D76" s="769" t="s">
        <v>525</v>
      </c>
      <c r="E76" s="1448" t="str">
        <f>IF(AND(支援内容入力シート!$D$46&gt;=1,COUNTA(支援内容入力シート!$AK$46)),支援内容入力シート!$AK$46,"")</f>
        <v/>
      </c>
      <c r="F76" s="1449"/>
      <c r="G76" s="1449"/>
      <c r="H76" s="1449"/>
      <c r="I76" s="1449"/>
      <c r="J76" s="1449"/>
      <c r="K76" s="1449"/>
      <c r="L76" s="1449"/>
      <c r="M76" s="1449"/>
      <c r="N76" s="1449"/>
      <c r="O76" s="1449"/>
      <c r="P76" s="1449"/>
      <c r="Q76" s="1449"/>
      <c r="R76" s="1449"/>
      <c r="S76" s="1449"/>
      <c r="T76" s="1449"/>
      <c r="U76" s="1449"/>
      <c r="V76" s="1449"/>
      <c r="W76" s="1449"/>
      <c r="X76" s="1449"/>
      <c r="Y76" s="1449"/>
      <c r="Z76" s="1449"/>
      <c r="AA76" s="1449"/>
      <c r="AB76" s="1449"/>
      <c r="AC76" s="1449"/>
      <c r="AD76" s="1449"/>
      <c r="AE76" s="1450"/>
    </row>
    <row r="77" spans="1:31" ht="18" customHeight="1" x14ac:dyDescent="0.4">
      <c r="A77" s="154">
        <v>19</v>
      </c>
      <c r="B77" s="1393" t="s">
        <v>1625</v>
      </c>
      <c r="C77" s="1394"/>
      <c r="D77" s="769" t="s">
        <v>1627</v>
      </c>
      <c r="E77" s="1448" t="str">
        <f>IF(AND(支援内容入力シート!$D$47&gt;=1,COUNTA(支援内容入力シート!$AK$47)),支援内容入力シート!$AK$47,"")</f>
        <v/>
      </c>
      <c r="F77" s="1449"/>
      <c r="G77" s="1449"/>
      <c r="H77" s="1449"/>
      <c r="I77" s="1449"/>
      <c r="J77" s="1449"/>
      <c r="K77" s="1449"/>
      <c r="L77" s="1449"/>
      <c r="M77" s="1449"/>
      <c r="N77" s="1449"/>
      <c r="O77" s="1449"/>
      <c r="P77" s="1449"/>
      <c r="Q77" s="1449"/>
      <c r="R77" s="1449"/>
      <c r="S77" s="1449"/>
      <c r="T77" s="1449"/>
      <c r="U77" s="1449"/>
      <c r="V77" s="1449"/>
      <c r="W77" s="1449"/>
      <c r="X77" s="1449"/>
      <c r="Y77" s="1449"/>
      <c r="Z77" s="1449"/>
      <c r="AA77" s="1449"/>
      <c r="AB77" s="1449"/>
      <c r="AC77" s="1449"/>
      <c r="AD77" s="1449"/>
      <c r="AE77" s="1450"/>
    </row>
    <row r="78" spans="1:31" ht="18" customHeight="1" x14ac:dyDescent="0.4">
      <c r="A78" s="154">
        <v>20</v>
      </c>
      <c r="B78" s="1393" t="s">
        <v>1625</v>
      </c>
      <c r="C78" s="1394"/>
      <c r="D78" s="769" t="s">
        <v>1646</v>
      </c>
      <c r="E78" s="1448" t="str">
        <f>IF(AND(支援内容入力シート!$D$48&gt;=1,COUNTA(支援内容入力シート!$AK$48)),支援内容入力シート!$AK$48,"")</f>
        <v/>
      </c>
      <c r="F78" s="1449"/>
      <c r="G78" s="1449"/>
      <c r="H78" s="1449"/>
      <c r="I78" s="1449"/>
      <c r="J78" s="1449"/>
      <c r="K78" s="1449"/>
      <c r="L78" s="1449"/>
      <c r="M78" s="1449"/>
      <c r="N78" s="1449"/>
      <c r="O78" s="1449"/>
      <c r="P78" s="1449"/>
      <c r="Q78" s="1449"/>
      <c r="R78" s="1449"/>
      <c r="S78" s="1449"/>
      <c r="T78" s="1449"/>
      <c r="U78" s="1449"/>
      <c r="V78" s="1449"/>
      <c r="W78" s="1449"/>
      <c r="X78" s="1449"/>
      <c r="Y78" s="1449"/>
      <c r="Z78" s="1449"/>
      <c r="AA78" s="1449"/>
      <c r="AB78" s="1449"/>
      <c r="AC78" s="1449"/>
      <c r="AD78" s="1449"/>
      <c r="AE78" s="1450"/>
    </row>
    <row r="79" spans="1:31" ht="18" customHeight="1" x14ac:dyDescent="0.4">
      <c r="A79" s="154">
        <v>21</v>
      </c>
      <c r="B79" s="1393" t="s">
        <v>1625</v>
      </c>
      <c r="C79" s="1394"/>
      <c r="D79" s="769" t="s">
        <v>916</v>
      </c>
      <c r="E79" s="1448" t="str">
        <f>IF(AND(支援内容入力シート!$D$49&gt;=1,COUNTA(支援内容入力シート!$AK$49)),支援内容入力シート!$AK$49,"")</f>
        <v/>
      </c>
      <c r="F79" s="1449"/>
      <c r="G79" s="1449"/>
      <c r="H79" s="1449"/>
      <c r="I79" s="1449"/>
      <c r="J79" s="1449"/>
      <c r="K79" s="1449"/>
      <c r="L79" s="1449"/>
      <c r="M79" s="1449"/>
      <c r="N79" s="1449"/>
      <c r="O79" s="1449"/>
      <c r="P79" s="1449"/>
      <c r="Q79" s="1449"/>
      <c r="R79" s="1449"/>
      <c r="S79" s="1449"/>
      <c r="T79" s="1449"/>
      <c r="U79" s="1449"/>
      <c r="V79" s="1449"/>
      <c r="W79" s="1449"/>
      <c r="X79" s="1449"/>
      <c r="Y79" s="1449"/>
      <c r="Z79" s="1449"/>
      <c r="AA79" s="1449"/>
      <c r="AB79" s="1449"/>
      <c r="AC79" s="1449"/>
      <c r="AD79" s="1449"/>
      <c r="AE79" s="1450"/>
    </row>
    <row r="80" spans="1:31" ht="18" customHeight="1" x14ac:dyDescent="0.4">
      <c r="A80" s="154">
        <v>22</v>
      </c>
      <c r="B80" s="1393" t="s">
        <v>1625</v>
      </c>
      <c r="C80" s="1394"/>
      <c r="D80" s="769" t="s">
        <v>2071</v>
      </c>
      <c r="E80" s="1448" t="str">
        <f>IF(AND(支援内容入力シート!$D$50&gt;=1,COUNTA(支援内容入力シート!$AK$50)),支援内容入力シート!$AK$50,"")</f>
        <v/>
      </c>
      <c r="F80" s="1449"/>
      <c r="G80" s="1449"/>
      <c r="H80" s="1449"/>
      <c r="I80" s="1449"/>
      <c r="J80" s="1449"/>
      <c r="K80" s="1449"/>
      <c r="L80" s="1449"/>
      <c r="M80" s="1449"/>
      <c r="N80" s="1449"/>
      <c r="O80" s="1449"/>
      <c r="P80" s="1449"/>
      <c r="Q80" s="1449"/>
      <c r="R80" s="1449"/>
      <c r="S80" s="1449"/>
      <c r="T80" s="1449"/>
      <c r="U80" s="1449"/>
      <c r="V80" s="1449"/>
      <c r="W80" s="1449"/>
      <c r="X80" s="1449"/>
      <c r="Y80" s="1449"/>
      <c r="Z80" s="1449"/>
      <c r="AA80" s="1449"/>
      <c r="AB80" s="1449"/>
      <c r="AC80" s="1449"/>
      <c r="AD80" s="1449"/>
      <c r="AE80" s="1450"/>
    </row>
    <row r="81" spans="1:31" ht="18" customHeight="1" x14ac:dyDescent="0.4">
      <c r="A81" s="154">
        <v>23</v>
      </c>
      <c r="B81" s="1393" t="s">
        <v>1098</v>
      </c>
      <c r="C81" s="1394"/>
      <c r="D81" s="770"/>
      <c r="E81" s="1448" t="str">
        <f>IF(AND(支援内容入力シート!$D$51&gt;=1,COUNTA(支援内容入力シート!$AK$51)),支援内容入力シート!$AK$51,"")</f>
        <v/>
      </c>
      <c r="F81" s="1449"/>
      <c r="G81" s="1449"/>
      <c r="H81" s="1449"/>
      <c r="I81" s="1449"/>
      <c r="J81" s="1449"/>
      <c r="K81" s="1449"/>
      <c r="L81" s="1449"/>
      <c r="M81" s="1449"/>
      <c r="N81" s="1449"/>
      <c r="O81" s="1449"/>
      <c r="P81" s="1449"/>
      <c r="Q81" s="1449"/>
      <c r="R81" s="1449"/>
      <c r="S81" s="1449"/>
      <c r="T81" s="1449"/>
      <c r="U81" s="1449"/>
      <c r="V81" s="1449"/>
      <c r="W81" s="1449"/>
      <c r="X81" s="1449"/>
      <c r="Y81" s="1449"/>
      <c r="Z81" s="1449"/>
      <c r="AA81" s="1449"/>
      <c r="AB81" s="1449"/>
      <c r="AC81" s="1449"/>
      <c r="AD81" s="1449"/>
      <c r="AE81" s="1450"/>
    </row>
    <row r="82" spans="1:31" ht="18" customHeight="1" x14ac:dyDescent="0.4">
      <c r="A82" s="154">
        <v>24</v>
      </c>
      <c r="B82" s="1393" t="s">
        <v>2219</v>
      </c>
      <c r="C82" s="1394"/>
      <c r="D82" s="769" t="s">
        <v>2038</v>
      </c>
      <c r="E82" s="1448" t="str">
        <f>IF(AND(支援内容入力シート!$D$52&gt;=1,COUNTA(支援内容入力シート!$AK$52)),支援内容入力シート!$AK$52,"")</f>
        <v/>
      </c>
      <c r="F82" s="1449"/>
      <c r="G82" s="1449"/>
      <c r="H82" s="1449"/>
      <c r="I82" s="1449"/>
      <c r="J82" s="1449"/>
      <c r="K82" s="1449"/>
      <c r="L82" s="1449"/>
      <c r="M82" s="1449"/>
      <c r="N82" s="1449"/>
      <c r="O82" s="1449"/>
      <c r="P82" s="1449"/>
      <c r="Q82" s="1449"/>
      <c r="R82" s="1449"/>
      <c r="S82" s="1449"/>
      <c r="T82" s="1449"/>
      <c r="U82" s="1449"/>
      <c r="V82" s="1449"/>
      <c r="W82" s="1449"/>
      <c r="X82" s="1449"/>
      <c r="Y82" s="1449"/>
      <c r="Z82" s="1449"/>
      <c r="AA82" s="1449"/>
      <c r="AB82" s="1449"/>
      <c r="AC82" s="1449"/>
      <c r="AD82" s="1449"/>
      <c r="AE82" s="1450"/>
    </row>
    <row r="83" spans="1:31" ht="18" customHeight="1" x14ac:dyDescent="0.4">
      <c r="A83" s="154">
        <v>25</v>
      </c>
      <c r="B83" s="1393" t="s">
        <v>2219</v>
      </c>
      <c r="C83" s="1394"/>
      <c r="D83" s="769" t="s">
        <v>2040</v>
      </c>
      <c r="E83" s="1448" t="str">
        <f>IF(AND(支援内容入力シート!$D$53&gt;=1,COUNTA(支援内容入力シート!$AK$53)),支援内容入力シート!$AK$53,"")</f>
        <v/>
      </c>
      <c r="F83" s="1449"/>
      <c r="G83" s="1449"/>
      <c r="H83" s="1449"/>
      <c r="I83" s="1449"/>
      <c r="J83" s="1449"/>
      <c r="K83" s="1449"/>
      <c r="L83" s="1449"/>
      <c r="M83" s="1449"/>
      <c r="N83" s="1449"/>
      <c r="O83" s="1449"/>
      <c r="P83" s="1449"/>
      <c r="Q83" s="1449"/>
      <c r="R83" s="1449"/>
      <c r="S83" s="1449"/>
      <c r="T83" s="1449"/>
      <c r="U83" s="1449"/>
      <c r="V83" s="1449"/>
      <c r="W83" s="1449"/>
      <c r="X83" s="1449"/>
      <c r="Y83" s="1449"/>
      <c r="Z83" s="1449"/>
      <c r="AA83" s="1449"/>
      <c r="AB83" s="1449"/>
      <c r="AC83" s="1449"/>
      <c r="AD83" s="1449"/>
      <c r="AE83" s="1450"/>
    </row>
    <row r="84" spans="1:31" ht="18" customHeight="1" thickBot="1" x14ac:dyDescent="0.45">
      <c r="A84" s="154">
        <v>26</v>
      </c>
      <c r="B84" s="1393" t="s">
        <v>2220</v>
      </c>
      <c r="C84" s="1394"/>
      <c r="D84" s="770"/>
      <c r="E84" s="1454" t="str">
        <f>IF(AND(支援内容入力シート!$D$54&gt;=1,COUNTA(支援内容入力シート!$AK$54)),支援内容入力シート!$AK$54,"")</f>
        <v/>
      </c>
      <c r="F84" s="1455"/>
      <c r="G84" s="1455"/>
      <c r="H84" s="1455"/>
      <c r="I84" s="1455"/>
      <c r="J84" s="1455"/>
      <c r="K84" s="1455"/>
      <c r="L84" s="1455"/>
      <c r="M84" s="1455"/>
      <c r="N84" s="1455"/>
      <c r="O84" s="1455"/>
      <c r="P84" s="1455"/>
      <c r="Q84" s="1455"/>
      <c r="R84" s="1455"/>
      <c r="S84" s="1455"/>
      <c r="T84" s="1455"/>
      <c r="U84" s="1455"/>
      <c r="V84" s="1455"/>
      <c r="W84" s="1455"/>
      <c r="X84" s="1455"/>
      <c r="Y84" s="1455"/>
      <c r="Z84" s="1455"/>
      <c r="AA84" s="1455"/>
      <c r="AB84" s="1455"/>
      <c r="AC84" s="1455"/>
      <c r="AD84" s="1455"/>
      <c r="AE84" s="1456"/>
    </row>
    <row r="85" spans="1:31" ht="17.25" customHeight="1" x14ac:dyDescent="0.4">
      <c r="A85" s="1451" t="s">
        <v>1640</v>
      </c>
      <c r="B85" s="1451"/>
      <c r="C85" s="1451"/>
      <c r="D85" s="1451"/>
      <c r="E85" s="1452"/>
      <c r="F85" s="1452"/>
      <c r="G85" s="1452"/>
      <c r="H85" s="1452"/>
      <c r="I85" s="1452"/>
      <c r="J85" s="1452"/>
      <c r="K85" s="1452"/>
      <c r="L85" s="1452"/>
      <c r="M85" s="1452"/>
      <c r="N85" s="1452"/>
      <c r="O85" s="1452"/>
      <c r="P85" s="1452"/>
      <c r="Q85" s="1452"/>
      <c r="R85" s="1452"/>
      <c r="S85" s="1452"/>
      <c r="T85" s="1452"/>
      <c r="U85" s="1452"/>
      <c r="V85" s="1452"/>
      <c r="W85" s="1452"/>
      <c r="X85" s="1452"/>
      <c r="Y85" s="1452"/>
      <c r="Z85" s="1452"/>
      <c r="AA85" s="1452"/>
      <c r="AB85" s="1452"/>
      <c r="AC85" s="1452"/>
      <c r="AD85" s="1452"/>
    </row>
    <row r="86" spans="1:31" ht="17.25" customHeight="1" x14ac:dyDescent="0.4">
      <c r="A86" s="696" t="s">
        <v>2260</v>
      </c>
    </row>
    <row r="87" spans="1:31" ht="18" customHeight="1" thickBot="1" x14ac:dyDescent="0.45">
      <c r="A87" s="619" t="s">
        <v>1490</v>
      </c>
      <c r="B87" s="1453" t="s">
        <v>7</v>
      </c>
      <c r="C87" s="1453"/>
      <c r="D87" s="619" t="s">
        <v>2214</v>
      </c>
      <c r="E87" s="1457" t="s">
        <v>1508</v>
      </c>
      <c r="F87" s="1457"/>
      <c r="G87" s="1457"/>
      <c r="H87" s="1457"/>
      <c r="I87" s="1457"/>
      <c r="J87" s="1457"/>
      <c r="K87" s="1457"/>
      <c r="L87" s="1457"/>
      <c r="M87" s="1457"/>
      <c r="N87" s="1457"/>
      <c r="O87" s="1457"/>
      <c r="P87" s="1457"/>
      <c r="Q87" s="1457"/>
      <c r="R87" s="1457"/>
      <c r="S87" s="1457"/>
      <c r="T87" s="1457"/>
      <c r="U87" s="1457"/>
      <c r="V87" s="1457"/>
      <c r="W87" s="1457"/>
      <c r="X87" s="1457"/>
      <c r="Y87" s="1457"/>
      <c r="Z87" s="1457"/>
      <c r="AA87" s="1457"/>
      <c r="AB87" s="1457"/>
      <c r="AC87" s="1457"/>
      <c r="AD87" s="1457"/>
      <c r="AE87" s="1457"/>
    </row>
    <row r="88" spans="1:31" ht="18" customHeight="1" x14ac:dyDescent="0.4">
      <c r="A88" s="154">
        <v>1</v>
      </c>
      <c r="B88" s="1393" t="s">
        <v>2215</v>
      </c>
      <c r="C88" s="1394"/>
      <c r="D88" s="771" t="s">
        <v>1382</v>
      </c>
      <c r="E88" s="1458" t="str">
        <f>IF(AND(支援内容入力シート!$D$29&gt;=1,COUNTA(支援内容入力シート!$AZ$29)),支援内容入力シート!$AZ$29,"")</f>
        <v/>
      </c>
      <c r="F88" s="1459"/>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1459"/>
      <c r="AD88" s="1459"/>
      <c r="AE88" s="1460"/>
    </row>
    <row r="89" spans="1:31" ht="18" customHeight="1" x14ac:dyDescent="0.4">
      <c r="A89" s="154">
        <v>2</v>
      </c>
      <c r="B89" s="1393" t="s">
        <v>2215</v>
      </c>
      <c r="C89" s="1394"/>
      <c r="D89" s="771" t="s">
        <v>2221</v>
      </c>
      <c r="E89" s="1461" t="str">
        <f>IF(AND(支援内容入力シート!$D$30&gt;=1,COUNTA(支援内容入力シート!$AZ$30)),支援内容入力シート!$AZ$30,"")</f>
        <v/>
      </c>
      <c r="F89" s="1449"/>
      <c r="G89" s="1449"/>
      <c r="H89" s="1449"/>
      <c r="I89" s="1449"/>
      <c r="J89" s="1449"/>
      <c r="K89" s="1449"/>
      <c r="L89" s="1449"/>
      <c r="M89" s="1449"/>
      <c r="N89" s="1449"/>
      <c r="O89" s="1449"/>
      <c r="P89" s="1449"/>
      <c r="Q89" s="1449"/>
      <c r="R89" s="1449"/>
      <c r="S89" s="1449"/>
      <c r="T89" s="1449"/>
      <c r="U89" s="1449"/>
      <c r="V89" s="1449"/>
      <c r="W89" s="1449"/>
      <c r="X89" s="1449"/>
      <c r="Y89" s="1449"/>
      <c r="Z89" s="1449"/>
      <c r="AA89" s="1449"/>
      <c r="AB89" s="1449"/>
      <c r="AC89" s="1449"/>
      <c r="AD89" s="1449"/>
      <c r="AE89" s="1450"/>
    </row>
    <row r="90" spans="1:31" ht="18" customHeight="1" x14ac:dyDescent="0.4">
      <c r="A90" s="154">
        <v>3</v>
      </c>
      <c r="B90" s="1393" t="s">
        <v>2215</v>
      </c>
      <c r="C90" s="1394"/>
      <c r="D90" s="771" t="s">
        <v>2112</v>
      </c>
      <c r="E90" s="1461" t="str">
        <f>IF(AND(支援内容入力シート!$D$31&gt;=1,COUNTA(支援内容入力シート!$AZ$31)),支援内容入力シート!$AZ$31,"")</f>
        <v/>
      </c>
      <c r="F90" s="1449"/>
      <c r="G90" s="1449"/>
      <c r="H90" s="1449"/>
      <c r="I90" s="1449"/>
      <c r="J90" s="1449"/>
      <c r="K90" s="1449"/>
      <c r="L90" s="1449"/>
      <c r="M90" s="1449"/>
      <c r="N90" s="1449"/>
      <c r="O90" s="1449"/>
      <c r="P90" s="1449"/>
      <c r="Q90" s="1449"/>
      <c r="R90" s="1449"/>
      <c r="S90" s="1449"/>
      <c r="T90" s="1449"/>
      <c r="U90" s="1449"/>
      <c r="V90" s="1449"/>
      <c r="W90" s="1449"/>
      <c r="X90" s="1449"/>
      <c r="Y90" s="1449"/>
      <c r="Z90" s="1449"/>
      <c r="AA90" s="1449"/>
      <c r="AB90" s="1449"/>
      <c r="AC90" s="1449"/>
      <c r="AD90" s="1449"/>
      <c r="AE90" s="1450"/>
    </row>
    <row r="91" spans="1:31" ht="18" customHeight="1" x14ac:dyDescent="0.4">
      <c r="A91" s="154">
        <v>4</v>
      </c>
      <c r="B91" s="1393" t="s">
        <v>2216</v>
      </c>
      <c r="C91" s="1394"/>
      <c r="D91" s="771" t="s">
        <v>2222</v>
      </c>
      <c r="E91" s="1461" t="str">
        <f>IF(AND(支援内容入力シート!$D$32&gt;=1,COUNTA(支援内容入力シート!$AZ$32)),支援内容入力シート!$AZ$32,"")</f>
        <v/>
      </c>
      <c r="F91" s="1449"/>
      <c r="G91" s="1449"/>
      <c r="H91" s="1449"/>
      <c r="I91" s="1449"/>
      <c r="J91" s="1449"/>
      <c r="K91" s="1449"/>
      <c r="L91" s="1449"/>
      <c r="M91" s="1449"/>
      <c r="N91" s="1449"/>
      <c r="O91" s="1449"/>
      <c r="P91" s="1449"/>
      <c r="Q91" s="1449"/>
      <c r="R91" s="1449"/>
      <c r="S91" s="1449"/>
      <c r="T91" s="1449"/>
      <c r="U91" s="1449"/>
      <c r="V91" s="1449"/>
      <c r="W91" s="1449"/>
      <c r="X91" s="1449"/>
      <c r="Y91" s="1449"/>
      <c r="Z91" s="1449"/>
      <c r="AA91" s="1449"/>
      <c r="AB91" s="1449"/>
      <c r="AC91" s="1449"/>
      <c r="AD91" s="1449"/>
      <c r="AE91" s="1450"/>
    </row>
    <row r="92" spans="1:31" ht="18" customHeight="1" x14ac:dyDescent="0.4">
      <c r="A92" s="154">
        <v>5</v>
      </c>
      <c r="B92" s="1393" t="s">
        <v>2216</v>
      </c>
      <c r="C92" s="1394"/>
      <c r="D92" s="771" t="s">
        <v>2223</v>
      </c>
      <c r="E92" s="1461" t="str">
        <f>IF(AND(支援内容入力シート!$D$33&gt;=1,COUNTA(支援内容入力シート!$AZ$33)),支援内容入力シート!$AZ$33,"")</f>
        <v/>
      </c>
      <c r="F92" s="1449"/>
      <c r="G92" s="1449"/>
      <c r="H92" s="1449"/>
      <c r="I92" s="1449"/>
      <c r="J92" s="1449"/>
      <c r="K92" s="1449"/>
      <c r="L92" s="1449"/>
      <c r="M92" s="1449"/>
      <c r="N92" s="1449"/>
      <c r="O92" s="1449"/>
      <c r="P92" s="1449"/>
      <c r="Q92" s="1449"/>
      <c r="R92" s="1449"/>
      <c r="S92" s="1449"/>
      <c r="T92" s="1449"/>
      <c r="U92" s="1449"/>
      <c r="V92" s="1449"/>
      <c r="W92" s="1449"/>
      <c r="X92" s="1449"/>
      <c r="Y92" s="1449"/>
      <c r="Z92" s="1449"/>
      <c r="AA92" s="1449"/>
      <c r="AB92" s="1449"/>
      <c r="AC92" s="1449"/>
      <c r="AD92" s="1449"/>
      <c r="AE92" s="1450"/>
    </row>
    <row r="93" spans="1:31" ht="18" customHeight="1" x14ac:dyDescent="0.4">
      <c r="A93" s="154">
        <v>6</v>
      </c>
      <c r="B93" s="1393" t="s">
        <v>2216</v>
      </c>
      <c r="C93" s="1394"/>
      <c r="D93" s="771" t="s">
        <v>2224</v>
      </c>
      <c r="E93" s="1461" t="str">
        <f>IF(AND(支援内容入力シート!$D$34&gt;=1,COUNTA(支援内容入力シート!$AZ$34)),支援内容入力シート!$AZ$34,"")</f>
        <v/>
      </c>
      <c r="F93" s="1449"/>
      <c r="G93" s="1449"/>
      <c r="H93" s="1449"/>
      <c r="I93" s="1449"/>
      <c r="J93" s="1449"/>
      <c r="K93" s="1449"/>
      <c r="L93" s="1449"/>
      <c r="M93" s="1449"/>
      <c r="N93" s="1449"/>
      <c r="O93" s="1449"/>
      <c r="P93" s="1449"/>
      <c r="Q93" s="1449"/>
      <c r="R93" s="1449"/>
      <c r="S93" s="1449"/>
      <c r="T93" s="1449"/>
      <c r="U93" s="1449"/>
      <c r="V93" s="1449"/>
      <c r="W93" s="1449"/>
      <c r="X93" s="1449"/>
      <c r="Y93" s="1449"/>
      <c r="Z93" s="1449"/>
      <c r="AA93" s="1449"/>
      <c r="AB93" s="1449"/>
      <c r="AC93" s="1449"/>
      <c r="AD93" s="1449"/>
      <c r="AE93" s="1450"/>
    </row>
    <row r="94" spans="1:31" ht="18" customHeight="1" x14ac:dyDescent="0.4">
      <c r="A94" s="154">
        <v>7</v>
      </c>
      <c r="B94" s="1393" t="s">
        <v>2217</v>
      </c>
      <c r="C94" s="1394"/>
      <c r="D94" s="771" t="s">
        <v>2225</v>
      </c>
      <c r="E94" s="1461" t="str">
        <f>IF(AND(支援内容入力シート!$D$35&gt;=1,COUNTA(支援内容入力シート!$AZ$35)),支援内容入力シート!$AZ$35,"")</f>
        <v/>
      </c>
      <c r="F94" s="1449"/>
      <c r="G94" s="1449"/>
      <c r="H94" s="1449"/>
      <c r="I94" s="1449"/>
      <c r="J94" s="1449"/>
      <c r="K94" s="1449"/>
      <c r="L94" s="1449"/>
      <c r="M94" s="1449"/>
      <c r="N94" s="1449"/>
      <c r="O94" s="1449"/>
      <c r="P94" s="1449"/>
      <c r="Q94" s="1449"/>
      <c r="R94" s="1449"/>
      <c r="S94" s="1449"/>
      <c r="T94" s="1449"/>
      <c r="U94" s="1449"/>
      <c r="V94" s="1449"/>
      <c r="W94" s="1449"/>
      <c r="X94" s="1449"/>
      <c r="Y94" s="1449"/>
      <c r="Z94" s="1449"/>
      <c r="AA94" s="1449"/>
      <c r="AB94" s="1449"/>
      <c r="AC94" s="1449"/>
      <c r="AD94" s="1449"/>
      <c r="AE94" s="1450"/>
    </row>
    <row r="95" spans="1:31" ht="18" customHeight="1" x14ac:dyDescent="0.4">
      <c r="A95" s="154">
        <v>8</v>
      </c>
      <c r="B95" s="1393" t="s">
        <v>2217</v>
      </c>
      <c r="C95" s="1394"/>
      <c r="D95" s="771" t="s">
        <v>2226</v>
      </c>
      <c r="E95" s="1461" t="str">
        <f>IF(AND(支援内容入力シート!$D$36&gt;=1,COUNTA(支援内容入力シート!$AZ$36)),支援内容入力シート!$AZ$36,"")</f>
        <v/>
      </c>
      <c r="F95" s="1449"/>
      <c r="G95" s="1449"/>
      <c r="H95" s="1449"/>
      <c r="I95" s="1449"/>
      <c r="J95" s="1449"/>
      <c r="K95" s="1449"/>
      <c r="L95" s="1449"/>
      <c r="M95" s="1449"/>
      <c r="N95" s="1449"/>
      <c r="O95" s="1449"/>
      <c r="P95" s="1449"/>
      <c r="Q95" s="1449"/>
      <c r="R95" s="1449"/>
      <c r="S95" s="1449"/>
      <c r="T95" s="1449"/>
      <c r="U95" s="1449"/>
      <c r="V95" s="1449"/>
      <c r="W95" s="1449"/>
      <c r="X95" s="1449"/>
      <c r="Y95" s="1449"/>
      <c r="Z95" s="1449"/>
      <c r="AA95" s="1449"/>
      <c r="AB95" s="1449"/>
      <c r="AC95" s="1449"/>
      <c r="AD95" s="1449"/>
      <c r="AE95" s="1450"/>
    </row>
    <row r="96" spans="1:31" ht="18" customHeight="1" x14ac:dyDescent="0.4">
      <c r="A96" s="154">
        <v>9</v>
      </c>
      <c r="B96" s="1393" t="s">
        <v>2217</v>
      </c>
      <c r="C96" s="1394"/>
      <c r="D96" s="771" t="s">
        <v>2227</v>
      </c>
      <c r="E96" s="1461" t="str">
        <f>IF(AND(支援内容入力シート!$D$37&gt;=1,COUNTA(支援内容入力シート!$AZ$37)),支援内容入力シート!$AZ$37,"")</f>
        <v/>
      </c>
      <c r="F96" s="1449"/>
      <c r="G96" s="1449"/>
      <c r="H96" s="1449"/>
      <c r="I96" s="1449"/>
      <c r="J96" s="1449"/>
      <c r="K96" s="1449"/>
      <c r="L96" s="1449"/>
      <c r="M96" s="1449"/>
      <c r="N96" s="1449"/>
      <c r="O96" s="1449"/>
      <c r="P96" s="1449"/>
      <c r="Q96" s="1449"/>
      <c r="R96" s="1449"/>
      <c r="S96" s="1449"/>
      <c r="T96" s="1449"/>
      <c r="U96" s="1449"/>
      <c r="V96" s="1449"/>
      <c r="W96" s="1449"/>
      <c r="X96" s="1449"/>
      <c r="Y96" s="1449"/>
      <c r="Z96" s="1449"/>
      <c r="AA96" s="1449"/>
      <c r="AB96" s="1449"/>
      <c r="AC96" s="1449"/>
      <c r="AD96" s="1449"/>
      <c r="AE96" s="1450"/>
    </row>
    <row r="97" spans="1:31" ht="18" customHeight="1" x14ac:dyDescent="0.4">
      <c r="A97" s="154">
        <v>10</v>
      </c>
      <c r="B97" s="1393" t="s">
        <v>2217</v>
      </c>
      <c r="C97" s="1394"/>
      <c r="D97" s="771" t="s">
        <v>2228</v>
      </c>
      <c r="E97" s="1461" t="str">
        <f>IF(AND(支援内容入力シート!$D$38&gt;=1,COUNTA(支援内容入力シート!$AZ$38)),支援内容入力シート!$AZ$38,"")</f>
        <v/>
      </c>
      <c r="F97" s="1449"/>
      <c r="G97" s="1449"/>
      <c r="H97" s="1449"/>
      <c r="I97" s="1449"/>
      <c r="J97" s="1449"/>
      <c r="K97" s="1449"/>
      <c r="L97" s="1449"/>
      <c r="M97" s="1449"/>
      <c r="N97" s="1449"/>
      <c r="O97" s="1449"/>
      <c r="P97" s="1449"/>
      <c r="Q97" s="1449"/>
      <c r="R97" s="1449"/>
      <c r="S97" s="1449"/>
      <c r="T97" s="1449"/>
      <c r="U97" s="1449"/>
      <c r="V97" s="1449"/>
      <c r="W97" s="1449"/>
      <c r="X97" s="1449"/>
      <c r="Y97" s="1449"/>
      <c r="Z97" s="1449"/>
      <c r="AA97" s="1449"/>
      <c r="AB97" s="1449"/>
      <c r="AC97" s="1449"/>
      <c r="AD97" s="1449"/>
      <c r="AE97" s="1450"/>
    </row>
    <row r="98" spans="1:31" ht="18" customHeight="1" x14ac:dyDescent="0.4">
      <c r="A98" s="154">
        <v>11</v>
      </c>
      <c r="B98" s="1393" t="s">
        <v>2218</v>
      </c>
      <c r="C98" s="1394"/>
      <c r="D98" s="772"/>
      <c r="E98" s="1461" t="str">
        <f>IF(AND(支援内容入力シート!$D$39&gt;=1,COUNTA(支援内容入力シート!$AZ$39)),支援内容入力シート!$AZ$39,"")</f>
        <v/>
      </c>
      <c r="F98" s="1449"/>
      <c r="G98" s="1449"/>
      <c r="H98" s="1449"/>
      <c r="I98" s="1449"/>
      <c r="J98" s="1449"/>
      <c r="K98" s="1449"/>
      <c r="L98" s="1449"/>
      <c r="M98" s="1449"/>
      <c r="N98" s="1449"/>
      <c r="O98" s="1449"/>
      <c r="P98" s="1449"/>
      <c r="Q98" s="1449"/>
      <c r="R98" s="1449"/>
      <c r="S98" s="1449"/>
      <c r="T98" s="1449"/>
      <c r="U98" s="1449"/>
      <c r="V98" s="1449"/>
      <c r="W98" s="1449"/>
      <c r="X98" s="1449"/>
      <c r="Y98" s="1449"/>
      <c r="Z98" s="1449"/>
      <c r="AA98" s="1449"/>
      <c r="AB98" s="1449"/>
      <c r="AC98" s="1449"/>
      <c r="AD98" s="1449"/>
      <c r="AE98" s="1450"/>
    </row>
    <row r="99" spans="1:31" ht="18" customHeight="1" x14ac:dyDescent="0.4">
      <c r="A99" s="154">
        <v>12</v>
      </c>
      <c r="B99" s="1393" t="s">
        <v>1644</v>
      </c>
      <c r="C99" s="1394"/>
      <c r="D99" s="771" t="s">
        <v>759</v>
      </c>
      <c r="E99" s="1461" t="str">
        <f>IF(AND(支援内容入力シート!$D$40&gt;=1,COUNTA(支援内容入力シート!$AZ$40)),支援内容入力シート!$AZ$40,"")</f>
        <v/>
      </c>
      <c r="F99" s="1449"/>
      <c r="G99" s="1449"/>
      <c r="H99" s="1449"/>
      <c r="I99" s="1449"/>
      <c r="J99" s="1449"/>
      <c r="K99" s="1449"/>
      <c r="L99" s="1449"/>
      <c r="M99" s="1449"/>
      <c r="N99" s="1449"/>
      <c r="O99" s="1449"/>
      <c r="P99" s="1449"/>
      <c r="Q99" s="1449"/>
      <c r="R99" s="1449"/>
      <c r="S99" s="1449"/>
      <c r="T99" s="1449"/>
      <c r="U99" s="1449"/>
      <c r="V99" s="1449"/>
      <c r="W99" s="1449"/>
      <c r="X99" s="1449"/>
      <c r="Y99" s="1449"/>
      <c r="Z99" s="1449"/>
      <c r="AA99" s="1449"/>
      <c r="AB99" s="1449"/>
      <c r="AC99" s="1449"/>
      <c r="AD99" s="1449"/>
      <c r="AE99" s="1450"/>
    </row>
    <row r="100" spans="1:31" ht="18" customHeight="1" x14ac:dyDescent="0.4">
      <c r="A100" s="154">
        <v>13</v>
      </c>
      <c r="B100" s="1393" t="s">
        <v>1644</v>
      </c>
      <c r="C100" s="1394"/>
      <c r="D100" s="771" t="s">
        <v>1107</v>
      </c>
      <c r="E100" s="1461" t="str">
        <f>IF(AND(支援内容入力シート!$D$41&gt;=1,COUNTA(支援内容入力シート!$AZ$41)),支援内容入力シート!$AZ$41,"")</f>
        <v/>
      </c>
      <c r="F100" s="1449"/>
      <c r="G100" s="1449"/>
      <c r="H100" s="1449"/>
      <c r="I100" s="1449"/>
      <c r="J100" s="1449"/>
      <c r="K100" s="1449"/>
      <c r="L100" s="1449"/>
      <c r="M100" s="1449"/>
      <c r="N100" s="1449"/>
      <c r="O100" s="1449"/>
      <c r="P100" s="1449"/>
      <c r="Q100" s="1449"/>
      <c r="R100" s="1449"/>
      <c r="S100" s="1449"/>
      <c r="T100" s="1449"/>
      <c r="U100" s="1449"/>
      <c r="V100" s="1449"/>
      <c r="W100" s="1449"/>
      <c r="X100" s="1449"/>
      <c r="Y100" s="1449"/>
      <c r="Z100" s="1449"/>
      <c r="AA100" s="1449"/>
      <c r="AB100" s="1449"/>
      <c r="AC100" s="1449"/>
      <c r="AD100" s="1449"/>
      <c r="AE100" s="1450"/>
    </row>
    <row r="101" spans="1:31" ht="18" customHeight="1" x14ac:dyDescent="0.4">
      <c r="A101" s="154">
        <v>14</v>
      </c>
      <c r="B101" s="1393" t="s">
        <v>1644</v>
      </c>
      <c r="C101" s="1394"/>
      <c r="D101" s="771" t="s">
        <v>622</v>
      </c>
      <c r="E101" s="1461" t="str">
        <f>IF(AND(支援内容入力シート!$D$42&gt;=1,COUNTA(支援内容入力シート!$AZ$42)),支援内容入力シート!$AZ$42,"")</f>
        <v/>
      </c>
      <c r="F101" s="1449"/>
      <c r="G101" s="1449"/>
      <c r="H101" s="1449"/>
      <c r="I101" s="1449"/>
      <c r="J101" s="1449"/>
      <c r="K101" s="1449"/>
      <c r="L101" s="1449"/>
      <c r="M101" s="1449"/>
      <c r="N101" s="1449"/>
      <c r="O101" s="1449"/>
      <c r="P101" s="1449"/>
      <c r="Q101" s="1449"/>
      <c r="R101" s="1449"/>
      <c r="S101" s="1449"/>
      <c r="T101" s="1449"/>
      <c r="U101" s="1449"/>
      <c r="V101" s="1449"/>
      <c r="W101" s="1449"/>
      <c r="X101" s="1449"/>
      <c r="Y101" s="1449"/>
      <c r="Z101" s="1449"/>
      <c r="AA101" s="1449"/>
      <c r="AB101" s="1449"/>
      <c r="AC101" s="1449"/>
      <c r="AD101" s="1449"/>
      <c r="AE101" s="1450"/>
    </row>
    <row r="102" spans="1:31" ht="18" customHeight="1" x14ac:dyDescent="0.4">
      <c r="A102" s="154">
        <v>15</v>
      </c>
      <c r="B102" s="1393" t="s">
        <v>1644</v>
      </c>
      <c r="C102" s="1394"/>
      <c r="D102" s="771" t="s">
        <v>2070</v>
      </c>
      <c r="E102" s="1461" t="str">
        <f>IF(AND(支援内容入力シート!$D$43&gt;=1,COUNTA(支援内容入力シート!$AZ$43)),支援内容入力シート!$AZ$43,"")</f>
        <v/>
      </c>
      <c r="F102" s="1449"/>
      <c r="G102" s="1449"/>
      <c r="H102" s="1449"/>
      <c r="I102" s="1449"/>
      <c r="J102" s="1449"/>
      <c r="K102" s="1449"/>
      <c r="L102" s="1449"/>
      <c r="M102" s="1449"/>
      <c r="N102" s="1449"/>
      <c r="O102" s="1449"/>
      <c r="P102" s="1449"/>
      <c r="Q102" s="1449"/>
      <c r="R102" s="1449"/>
      <c r="S102" s="1449"/>
      <c r="T102" s="1449"/>
      <c r="U102" s="1449"/>
      <c r="V102" s="1449"/>
      <c r="W102" s="1449"/>
      <c r="X102" s="1449"/>
      <c r="Y102" s="1449"/>
      <c r="Z102" s="1449"/>
      <c r="AA102" s="1449"/>
      <c r="AB102" s="1449"/>
      <c r="AC102" s="1449"/>
      <c r="AD102" s="1449"/>
      <c r="AE102" s="1450"/>
    </row>
    <row r="103" spans="1:31" ht="18" customHeight="1" x14ac:dyDescent="0.4">
      <c r="A103" s="154">
        <v>16</v>
      </c>
      <c r="B103" s="1393" t="s">
        <v>1644</v>
      </c>
      <c r="C103" s="1394"/>
      <c r="D103" s="771" t="s">
        <v>2113</v>
      </c>
      <c r="E103" s="1461" t="str">
        <f>IF(AND(支援内容入力シート!$D$44&gt;=1,COUNTA(支援内容入力シート!$AZ$44)),支援内容入力シート!$AZ$44,"")</f>
        <v/>
      </c>
      <c r="F103" s="1449"/>
      <c r="G103" s="1449"/>
      <c r="H103" s="1449"/>
      <c r="I103" s="1449"/>
      <c r="J103" s="1449"/>
      <c r="K103" s="1449"/>
      <c r="L103" s="1449"/>
      <c r="M103" s="1449"/>
      <c r="N103" s="1449"/>
      <c r="O103" s="1449"/>
      <c r="P103" s="1449"/>
      <c r="Q103" s="1449"/>
      <c r="R103" s="1449"/>
      <c r="S103" s="1449"/>
      <c r="T103" s="1449"/>
      <c r="U103" s="1449"/>
      <c r="V103" s="1449"/>
      <c r="W103" s="1449"/>
      <c r="X103" s="1449"/>
      <c r="Y103" s="1449"/>
      <c r="Z103" s="1449"/>
      <c r="AA103" s="1449"/>
      <c r="AB103" s="1449"/>
      <c r="AC103" s="1449"/>
      <c r="AD103" s="1449"/>
      <c r="AE103" s="1450"/>
    </row>
    <row r="104" spans="1:31" ht="18" customHeight="1" x14ac:dyDescent="0.4">
      <c r="A104" s="154">
        <v>17</v>
      </c>
      <c r="B104" s="1393" t="s">
        <v>1625</v>
      </c>
      <c r="C104" s="1394"/>
      <c r="D104" s="771" t="s">
        <v>1626</v>
      </c>
      <c r="E104" s="1461" t="str">
        <f>IF(AND(支援内容入力シート!$D$45&gt;=1,COUNTA(支援内容入力シート!$AZ$45)),支援内容入力シート!$AZ$45,"")</f>
        <v/>
      </c>
      <c r="F104" s="1449"/>
      <c r="G104" s="1449"/>
      <c r="H104" s="1449"/>
      <c r="I104" s="1449"/>
      <c r="J104" s="1449"/>
      <c r="K104" s="1449"/>
      <c r="L104" s="1449"/>
      <c r="M104" s="1449"/>
      <c r="N104" s="1449"/>
      <c r="O104" s="1449"/>
      <c r="P104" s="1449"/>
      <c r="Q104" s="1449"/>
      <c r="R104" s="1449"/>
      <c r="S104" s="1449"/>
      <c r="T104" s="1449"/>
      <c r="U104" s="1449"/>
      <c r="V104" s="1449"/>
      <c r="W104" s="1449"/>
      <c r="X104" s="1449"/>
      <c r="Y104" s="1449"/>
      <c r="Z104" s="1449"/>
      <c r="AA104" s="1449"/>
      <c r="AB104" s="1449"/>
      <c r="AC104" s="1449"/>
      <c r="AD104" s="1449"/>
      <c r="AE104" s="1450"/>
    </row>
    <row r="105" spans="1:31" ht="18" customHeight="1" x14ac:dyDescent="0.4">
      <c r="A105" s="154">
        <v>18</v>
      </c>
      <c r="B105" s="1393" t="s">
        <v>1625</v>
      </c>
      <c r="C105" s="1394"/>
      <c r="D105" s="771" t="s">
        <v>525</v>
      </c>
      <c r="E105" s="1461" t="str">
        <f>IF(AND(支援内容入力シート!$D$46&gt;=1,COUNTA(支援内容入力シート!$AZ$46)),支援内容入力シート!$AZ$46,"")</f>
        <v/>
      </c>
      <c r="F105" s="1449"/>
      <c r="G105" s="1449"/>
      <c r="H105" s="1449"/>
      <c r="I105" s="1449"/>
      <c r="J105" s="1449"/>
      <c r="K105" s="1449"/>
      <c r="L105" s="1449"/>
      <c r="M105" s="1449"/>
      <c r="N105" s="1449"/>
      <c r="O105" s="1449"/>
      <c r="P105" s="1449"/>
      <c r="Q105" s="1449"/>
      <c r="R105" s="1449"/>
      <c r="S105" s="1449"/>
      <c r="T105" s="1449"/>
      <c r="U105" s="1449"/>
      <c r="V105" s="1449"/>
      <c r="W105" s="1449"/>
      <c r="X105" s="1449"/>
      <c r="Y105" s="1449"/>
      <c r="Z105" s="1449"/>
      <c r="AA105" s="1449"/>
      <c r="AB105" s="1449"/>
      <c r="AC105" s="1449"/>
      <c r="AD105" s="1449"/>
      <c r="AE105" s="1450"/>
    </row>
    <row r="106" spans="1:31" ht="18" customHeight="1" x14ac:dyDescent="0.4">
      <c r="A106" s="154">
        <v>19</v>
      </c>
      <c r="B106" s="1393" t="s">
        <v>1625</v>
      </c>
      <c r="C106" s="1394"/>
      <c r="D106" s="771" t="s">
        <v>1627</v>
      </c>
      <c r="E106" s="1461" t="str">
        <f>IF(AND(支援内容入力シート!$D$47&gt;=1,COUNTA(支援内容入力シート!$AZ$47)),支援内容入力シート!$AZ$47,"")</f>
        <v/>
      </c>
      <c r="F106" s="1449"/>
      <c r="G106" s="1449"/>
      <c r="H106" s="1449"/>
      <c r="I106" s="1449"/>
      <c r="J106" s="1449"/>
      <c r="K106" s="1449"/>
      <c r="L106" s="1449"/>
      <c r="M106" s="1449"/>
      <c r="N106" s="1449"/>
      <c r="O106" s="1449"/>
      <c r="P106" s="1449"/>
      <c r="Q106" s="1449"/>
      <c r="R106" s="1449"/>
      <c r="S106" s="1449"/>
      <c r="T106" s="1449"/>
      <c r="U106" s="1449"/>
      <c r="V106" s="1449"/>
      <c r="W106" s="1449"/>
      <c r="X106" s="1449"/>
      <c r="Y106" s="1449"/>
      <c r="Z106" s="1449"/>
      <c r="AA106" s="1449"/>
      <c r="AB106" s="1449"/>
      <c r="AC106" s="1449"/>
      <c r="AD106" s="1449"/>
      <c r="AE106" s="1450"/>
    </row>
    <row r="107" spans="1:31" ht="18" customHeight="1" x14ac:dyDescent="0.4">
      <c r="A107" s="154">
        <v>20</v>
      </c>
      <c r="B107" s="1393" t="s">
        <v>1625</v>
      </c>
      <c r="C107" s="1394"/>
      <c r="D107" s="771" t="s">
        <v>1646</v>
      </c>
      <c r="E107" s="1461" t="str">
        <f>IF(AND(支援内容入力シート!$D$48&gt;=1,COUNTA(支援内容入力シート!$AZ$48)),支援内容入力シート!$AZ$48,"")</f>
        <v/>
      </c>
      <c r="F107" s="1449"/>
      <c r="G107" s="1449"/>
      <c r="H107" s="1449"/>
      <c r="I107" s="1449"/>
      <c r="J107" s="1449"/>
      <c r="K107" s="1449"/>
      <c r="L107" s="1449"/>
      <c r="M107" s="1449"/>
      <c r="N107" s="1449"/>
      <c r="O107" s="1449"/>
      <c r="P107" s="1449"/>
      <c r="Q107" s="1449"/>
      <c r="R107" s="1449"/>
      <c r="S107" s="1449"/>
      <c r="T107" s="1449"/>
      <c r="U107" s="1449"/>
      <c r="V107" s="1449"/>
      <c r="W107" s="1449"/>
      <c r="X107" s="1449"/>
      <c r="Y107" s="1449"/>
      <c r="Z107" s="1449"/>
      <c r="AA107" s="1449"/>
      <c r="AB107" s="1449"/>
      <c r="AC107" s="1449"/>
      <c r="AD107" s="1449"/>
      <c r="AE107" s="1450"/>
    </row>
    <row r="108" spans="1:31" ht="18" customHeight="1" x14ac:dyDescent="0.4">
      <c r="A108" s="154">
        <v>21</v>
      </c>
      <c r="B108" s="1393" t="s">
        <v>1625</v>
      </c>
      <c r="C108" s="1394"/>
      <c r="D108" s="771" t="s">
        <v>916</v>
      </c>
      <c r="E108" s="1461" t="str">
        <f>IF(AND(支援内容入力シート!$D$49&gt;=1,COUNTA(支援内容入力シート!$AZ$49)),支援内容入力シート!$AZ$49,"")</f>
        <v/>
      </c>
      <c r="F108" s="1449"/>
      <c r="G108" s="1449"/>
      <c r="H108" s="1449"/>
      <c r="I108" s="1449"/>
      <c r="J108" s="1449"/>
      <c r="K108" s="1449"/>
      <c r="L108" s="1449"/>
      <c r="M108" s="1449"/>
      <c r="N108" s="1449"/>
      <c r="O108" s="1449"/>
      <c r="P108" s="1449"/>
      <c r="Q108" s="1449"/>
      <c r="R108" s="1449"/>
      <c r="S108" s="1449"/>
      <c r="T108" s="1449"/>
      <c r="U108" s="1449"/>
      <c r="V108" s="1449"/>
      <c r="W108" s="1449"/>
      <c r="X108" s="1449"/>
      <c r="Y108" s="1449"/>
      <c r="Z108" s="1449"/>
      <c r="AA108" s="1449"/>
      <c r="AB108" s="1449"/>
      <c r="AC108" s="1449"/>
      <c r="AD108" s="1449"/>
      <c r="AE108" s="1450"/>
    </row>
    <row r="109" spans="1:31" ht="18" customHeight="1" x14ac:dyDescent="0.4">
      <c r="A109" s="154">
        <v>22</v>
      </c>
      <c r="B109" s="1393" t="s">
        <v>1625</v>
      </c>
      <c r="C109" s="1394"/>
      <c r="D109" s="771" t="s">
        <v>2071</v>
      </c>
      <c r="E109" s="1461" t="str">
        <f>IF(AND(支援内容入力シート!$D$50&gt;=1,COUNTA(支援内容入力シート!$AZ$50)),支援内容入力シート!$AZ$50,"")</f>
        <v/>
      </c>
      <c r="F109" s="1449"/>
      <c r="G109" s="1449"/>
      <c r="H109" s="1449"/>
      <c r="I109" s="1449"/>
      <c r="J109" s="1449"/>
      <c r="K109" s="1449"/>
      <c r="L109" s="1449"/>
      <c r="M109" s="1449"/>
      <c r="N109" s="1449"/>
      <c r="O109" s="1449"/>
      <c r="P109" s="1449"/>
      <c r="Q109" s="1449"/>
      <c r="R109" s="1449"/>
      <c r="S109" s="1449"/>
      <c r="T109" s="1449"/>
      <c r="U109" s="1449"/>
      <c r="V109" s="1449"/>
      <c r="W109" s="1449"/>
      <c r="X109" s="1449"/>
      <c r="Y109" s="1449"/>
      <c r="Z109" s="1449"/>
      <c r="AA109" s="1449"/>
      <c r="AB109" s="1449"/>
      <c r="AC109" s="1449"/>
      <c r="AD109" s="1449"/>
      <c r="AE109" s="1450"/>
    </row>
    <row r="110" spans="1:31" ht="18" customHeight="1" x14ac:dyDescent="0.4">
      <c r="A110" s="154">
        <v>23</v>
      </c>
      <c r="B110" s="1393" t="s">
        <v>1098</v>
      </c>
      <c r="C110" s="1394"/>
      <c r="D110" s="772"/>
      <c r="E110" s="1461" t="str">
        <f>IF(AND(支援内容入力シート!$D$51&gt;=1,COUNTA(支援内容入力シート!$AZ$51)),支援内容入力シート!$AZ$51,"")</f>
        <v/>
      </c>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1449"/>
      <c r="AD110" s="1449"/>
      <c r="AE110" s="1450"/>
    </row>
    <row r="111" spans="1:31" ht="18" customHeight="1" x14ac:dyDescent="0.4">
      <c r="A111" s="154">
        <v>24</v>
      </c>
      <c r="B111" s="1393" t="s">
        <v>2219</v>
      </c>
      <c r="C111" s="1394"/>
      <c r="D111" s="771" t="s">
        <v>2038</v>
      </c>
      <c r="E111" s="1461" t="str">
        <f>IF(AND(支援内容入力シート!$D$52&gt;=1,COUNTA(支援内容入力シート!$AZ$52)),支援内容入力シート!$AZ$52,"")</f>
        <v/>
      </c>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1449"/>
      <c r="AD111" s="1449"/>
      <c r="AE111" s="1450"/>
    </row>
    <row r="112" spans="1:31" ht="18" customHeight="1" x14ac:dyDescent="0.4">
      <c r="A112" s="154">
        <v>25</v>
      </c>
      <c r="B112" s="1393" t="s">
        <v>2219</v>
      </c>
      <c r="C112" s="1394"/>
      <c r="D112" s="771" t="s">
        <v>2040</v>
      </c>
      <c r="E112" s="1461" t="str">
        <f>IF(AND(支援内容入力シート!$D$53&gt;=1,COUNTA(支援内容入力シート!$AZ$53)),支援内容入力シート!$AZ$53,"")</f>
        <v/>
      </c>
      <c r="F112" s="1449"/>
      <c r="G112" s="1449"/>
      <c r="H112" s="1449"/>
      <c r="I112" s="1449"/>
      <c r="J112" s="1449"/>
      <c r="K112" s="1449"/>
      <c r="L112" s="1449"/>
      <c r="M112" s="1449"/>
      <c r="N112" s="1449"/>
      <c r="O112" s="1449"/>
      <c r="P112" s="1449"/>
      <c r="Q112" s="1449"/>
      <c r="R112" s="1449"/>
      <c r="S112" s="1449"/>
      <c r="T112" s="1449"/>
      <c r="U112" s="1449"/>
      <c r="V112" s="1449"/>
      <c r="W112" s="1449"/>
      <c r="X112" s="1449"/>
      <c r="Y112" s="1449"/>
      <c r="Z112" s="1449"/>
      <c r="AA112" s="1449"/>
      <c r="AB112" s="1449"/>
      <c r="AC112" s="1449"/>
      <c r="AD112" s="1449"/>
      <c r="AE112" s="1450"/>
    </row>
    <row r="113" spans="1:31" ht="18" customHeight="1" thickBot="1" x14ac:dyDescent="0.45">
      <c r="A113" s="154">
        <v>26</v>
      </c>
      <c r="B113" s="1393" t="s">
        <v>2220</v>
      </c>
      <c r="C113" s="1394"/>
      <c r="D113" s="772"/>
      <c r="E113" s="1463" t="str">
        <f>IF(AND(支援内容入力シート!$D$54&gt;=1,COUNTA(支援内容入力シート!$AZ$54)),支援内容入力シート!$AZ$54,"")</f>
        <v/>
      </c>
      <c r="F113" s="1455"/>
      <c r="G113" s="1455"/>
      <c r="H113" s="1455"/>
      <c r="I113" s="1455"/>
      <c r="J113" s="1455"/>
      <c r="K113" s="1455"/>
      <c r="L113" s="1455"/>
      <c r="M113" s="1455"/>
      <c r="N113" s="1455"/>
      <c r="O113" s="1455"/>
      <c r="P113" s="1455"/>
      <c r="Q113" s="1455"/>
      <c r="R113" s="1455"/>
      <c r="S113" s="1455"/>
      <c r="T113" s="1455"/>
      <c r="U113" s="1455"/>
      <c r="V113" s="1455"/>
      <c r="W113" s="1455"/>
      <c r="X113" s="1455"/>
      <c r="Y113" s="1455"/>
      <c r="Z113" s="1455"/>
      <c r="AA113" s="1455"/>
      <c r="AB113" s="1455"/>
      <c r="AC113" s="1455"/>
      <c r="AD113" s="1455"/>
      <c r="AE113" s="1456"/>
    </row>
    <row r="114" spans="1:31" ht="15" x14ac:dyDescent="0.4">
      <c r="E114" s="620"/>
      <c r="F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row>
    <row r="116" spans="1:31" ht="18.75" customHeight="1" thickBot="1" x14ac:dyDescent="0.45">
      <c r="A116" s="1464" t="s">
        <v>2842</v>
      </c>
      <c r="B116" s="1465"/>
      <c r="C116" s="1465"/>
      <c r="D116" s="1465"/>
      <c r="E116" s="1465"/>
      <c r="F116" s="1465"/>
      <c r="G116" s="1465"/>
      <c r="H116" s="1465"/>
      <c r="I116" s="1465"/>
      <c r="J116" s="1465"/>
      <c r="K116" s="1465"/>
      <c r="L116" s="1465"/>
      <c r="M116" s="1465"/>
      <c r="N116" s="1465"/>
      <c r="O116" s="1465"/>
      <c r="P116" s="1465"/>
      <c r="Q116" s="1465"/>
      <c r="R116" s="1465"/>
    </row>
    <row r="117" spans="1:31" ht="15.75" thickBot="1" x14ac:dyDescent="0.45">
      <c r="A117" s="1466"/>
      <c r="B117" s="1467"/>
      <c r="C117" s="1467"/>
      <c r="D117" s="1467"/>
      <c r="E117" s="1467"/>
      <c r="F117" s="1467"/>
      <c r="G117" s="1467"/>
      <c r="H117" s="1467"/>
      <c r="I117" s="1467"/>
      <c r="J117" s="1467"/>
      <c r="K117" s="1467"/>
      <c r="L117" s="1468"/>
      <c r="M117" s="1469" t="s">
        <v>2755</v>
      </c>
      <c r="N117" s="1470"/>
      <c r="O117" s="1470"/>
      <c r="P117" s="1471"/>
      <c r="Q117" s="715"/>
      <c r="R117" s="716"/>
    </row>
    <row r="118" spans="1:31" ht="20.25" customHeight="1" thickBot="1" x14ac:dyDescent="0.45">
      <c r="A118" s="1480" t="s">
        <v>2169</v>
      </c>
      <c r="B118" s="731">
        <v>1</v>
      </c>
      <c r="C118" s="1489" t="s">
        <v>2170</v>
      </c>
      <c r="D118" s="1472" t="s">
        <v>2171</v>
      </c>
      <c r="E118" s="1472"/>
      <c r="F118" s="1472"/>
      <c r="G118" s="1472"/>
      <c r="H118" s="1472"/>
      <c r="I118" s="1472"/>
      <c r="J118" s="1472"/>
      <c r="K118" s="1472"/>
      <c r="L118" s="1473"/>
      <c r="M118" s="1474">
        <f>IF(支援内容入力シート!$E$57&gt;=1,支援内容入力シート!$E$57,0)</f>
        <v>0</v>
      </c>
      <c r="N118" s="1475"/>
      <c r="O118" s="1475"/>
      <c r="P118" s="1476"/>
      <c r="Q118" s="717"/>
      <c r="R118" s="717"/>
    </row>
    <row r="119" spans="1:31" ht="20.25" thickTop="1" thickBot="1" x14ac:dyDescent="0.45">
      <c r="A119" s="1481"/>
      <c r="B119" s="727">
        <v>2</v>
      </c>
      <c r="C119" s="1490"/>
      <c r="D119" s="1472" t="s">
        <v>2172</v>
      </c>
      <c r="E119" s="1472"/>
      <c r="F119" s="1472"/>
      <c r="G119" s="1472"/>
      <c r="H119" s="1472"/>
      <c r="I119" s="1472"/>
      <c r="J119" s="1472"/>
      <c r="K119" s="1472"/>
      <c r="L119" s="1473"/>
      <c r="M119" s="1477">
        <f>IF(支援内容入力シート!$F$57&gt;=1,支援内容入力シート!$F$57,0)</f>
        <v>0</v>
      </c>
      <c r="N119" s="1478"/>
      <c r="O119" s="1478"/>
      <c r="P119" s="1479"/>
      <c r="Q119" s="717"/>
      <c r="R119" s="717"/>
    </row>
    <row r="120" spans="1:31" ht="20.25" thickTop="1" thickBot="1" x14ac:dyDescent="0.45">
      <c r="A120" s="1481"/>
      <c r="B120" s="727">
        <v>3</v>
      </c>
      <c r="C120" s="1490"/>
      <c r="D120" s="1472" t="s">
        <v>2173</v>
      </c>
      <c r="E120" s="1472"/>
      <c r="F120" s="1472"/>
      <c r="G120" s="1472"/>
      <c r="H120" s="1472"/>
      <c r="I120" s="1472"/>
      <c r="J120" s="1472"/>
      <c r="K120" s="1472"/>
      <c r="L120" s="1473"/>
      <c r="M120" s="1477">
        <f>IF(支援内容入力シート!$G$57&gt;=1,支援内容入力シート!$G$57,0)</f>
        <v>0</v>
      </c>
      <c r="N120" s="1478"/>
      <c r="O120" s="1478"/>
      <c r="P120" s="1479"/>
      <c r="Q120" s="718"/>
      <c r="R120" s="716"/>
    </row>
    <row r="121" spans="1:31" ht="20.25" thickTop="1" thickBot="1" x14ac:dyDescent="0.45">
      <c r="A121" s="1481"/>
      <c r="B121" s="727">
        <v>4</v>
      </c>
      <c r="C121" s="1490"/>
      <c r="D121" s="1472" t="s">
        <v>2174</v>
      </c>
      <c r="E121" s="1472"/>
      <c r="F121" s="1472"/>
      <c r="G121" s="1472"/>
      <c r="H121" s="1472"/>
      <c r="I121" s="1472"/>
      <c r="J121" s="1472"/>
      <c r="K121" s="1472"/>
      <c r="L121" s="1473"/>
      <c r="M121" s="1477">
        <f>IF(支援内容入力シート!$H$57&gt;=1,支援内容入力シート!$H$57,0)</f>
        <v>0</v>
      </c>
      <c r="N121" s="1478"/>
      <c r="O121" s="1478"/>
      <c r="P121" s="1479"/>
      <c r="Q121" s="718"/>
      <c r="R121" s="716"/>
    </row>
    <row r="122" spans="1:31" ht="20.25" thickTop="1" thickBot="1" x14ac:dyDescent="0.45">
      <c r="A122" s="1481"/>
      <c r="B122" s="727">
        <v>5</v>
      </c>
      <c r="C122" s="1490"/>
      <c r="D122" s="1472" t="s">
        <v>2175</v>
      </c>
      <c r="E122" s="1472"/>
      <c r="F122" s="1472"/>
      <c r="G122" s="1472"/>
      <c r="H122" s="1472"/>
      <c r="I122" s="1472"/>
      <c r="J122" s="1472"/>
      <c r="K122" s="1472"/>
      <c r="L122" s="1473"/>
      <c r="M122" s="1477">
        <f>IF(支援内容入力シート!$I$57&gt;=1,支援内容入力シート!$I$57,0)</f>
        <v>0</v>
      </c>
      <c r="N122" s="1478"/>
      <c r="O122" s="1478"/>
      <c r="P122" s="1479"/>
      <c r="Q122" s="718"/>
      <c r="R122" s="716"/>
    </row>
    <row r="123" spans="1:31" ht="20.25" thickTop="1" thickBot="1" x14ac:dyDescent="0.45">
      <c r="A123" s="1481"/>
      <c r="B123" s="727">
        <v>6</v>
      </c>
      <c r="C123" s="1490"/>
      <c r="D123" s="1472" t="s">
        <v>2176</v>
      </c>
      <c r="E123" s="1472"/>
      <c r="F123" s="1472"/>
      <c r="G123" s="1472"/>
      <c r="H123" s="1472"/>
      <c r="I123" s="1472"/>
      <c r="J123" s="1472"/>
      <c r="K123" s="1472"/>
      <c r="L123" s="1473"/>
      <c r="M123" s="1477">
        <f>IF(支援内容入力シート!$J$57&gt;=1,支援内容入力シート!$J$57,0)</f>
        <v>0</v>
      </c>
      <c r="N123" s="1478"/>
      <c r="O123" s="1478"/>
      <c r="P123" s="1479"/>
      <c r="Q123" s="719"/>
      <c r="R123" s="716"/>
    </row>
    <row r="124" spans="1:31" ht="20.25" thickTop="1" thickBot="1" x14ac:dyDescent="0.45">
      <c r="A124" s="1481"/>
      <c r="B124" s="727">
        <v>7</v>
      </c>
      <c r="C124" s="1490"/>
      <c r="D124" s="1472" t="s">
        <v>2177</v>
      </c>
      <c r="E124" s="1472"/>
      <c r="F124" s="1472"/>
      <c r="G124" s="1472"/>
      <c r="H124" s="1472"/>
      <c r="I124" s="1472"/>
      <c r="J124" s="1472"/>
      <c r="K124" s="1472"/>
      <c r="L124" s="1473"/>
      <c r="M124" s="1477">
        <f>IF(支援内容入力シート!$K$57&gt;=1,支援内容入力シート!$K$57,0)</f>
        <v>0</v>
      </c>
      <c r="N124" s="1478"/>
      <c r="O124" s="1478"/>
      <c r="P124" s="1479"/>
      <c r="Q124" s="718"/>
      <c r="R124" s="716"/>
    </row>
    <row r="125" spans="1:31" ht="20.25" thickTop="1" thickBot="1" x14ac:dyDescent="0.45">
      <c r="A125" s="1481"/>
      <c r="B125" s="727">
        <v>8</v>
      </c>
      <c r="C125" s="1490"/>
      <c r="D125" s="1472" t="s">
        <v>2178</v>
      </c>
      <c r="E125" s="1472"/>
      <c r="F125" s="1472"/>
      <c r="G125" s="1472"/>
      <c r="H125" s="1472"/>
      <c r="I125" s="1472"/>
      <c r="J125" s="1472"/>
      <c r="K125" s="1472"/>
      <c r="L125" s="1473"/>
      <c r="M125" s="1483">
        <f>IF(支援内容入力シート!$L$57&gt;=1,支援内容入力シート!$L$57,0)</f>
        <v>0</v>
      </c>
      <c r="N125" s="1484"/>
      <c r="O125" s="1484"/>
      <c r="P125" s="1485"/>
      <c r="Q125" s="718"/>
      <c r="R125" s="716"/>
    </row>
    <row r="126" spans="1:31" ht="20.25" thickTop="1" thickBot="1" x14ac:dyDescent="0.45">
      <c r="A126" s="1481"/>
      <c r="B126" s="727">
        <v>9</v>
      </c>
      <c r="C126" s="1490"/>
      <c r="D126" s="1472" t="s">
        <v>2179</v>
      </c>
      <c r="E126" s="1472"/>
      <c r="F126" s="1472"/>
      <c r="G126" s="1472"/>
      <c r="H126" s="1472"/>
      <c r="I126" s="1472"/>
      <c r="J126" s="1472"/>
      <c r="K126" s="1472"/>
      <c r="L126" s="1473"/>
      <c r="M126" s="1477">
        <f>IF(支援内容入力シート!$M$57&gt;=1,支援内容入力シート!$M$57,0)</f>
        <v>0</v>
      </c>
      <c r="N126" s="1478"/>
      <c r="O126" s="1478"/>
      <c r="P126" s="1479"/>
      <c r="Q126" s="719"/>
      <c r="R126" s="716"/>
    </row>
    <row r="127" spans="1:31" ht="20.25" thickTop="1" thickBot="1" x14ac:dyDescent="0.45">
      <c r="A127" s="1481"/>
      <c r="B127" s="727">
        <v>10</v>
      </c>
      <c r="C127" s="1490"/>
      <c r="D127" s="1472" t="s">
        <v>2855</v>
      </c>
      <c r="E127" s="1472"/>
      <c r="F127" s="1472"/>
      <c r="G127" s="1472"/>
      <c r="H127" s="1472"/>
      <c r="I127" s="1472"/>
      <c r="J127" s="1472"/>
      <c r="K127" s="1472"/>
      <c r="L127" s="1473"/>
      <c r="M127" s="1477">
        <f>IF(支援内容入力シート!$N$57&gt;=1,支援内容入力シート!$N$57,0)</f>
        <v>0</v>
      </c>
      <c r="N127" s="1478"/>
      <c r="O127" s="1478"/>
      <c r="P127" s="1479"/>
      <c r="Q127" s="718"/>
      <c r="R127" s="716"/>
    </row>
    <row r="128" spans="1:31" ht="20.25" thickTop="1" thickBot="1" x14ac:dyDescent="0.45">
      <c r="A128" s="1481"/>
      <c r="B128" s="727">
        <v>11</v>
      </c>
      <c r="C128" s="1490"/>
      <c r="D128" s="1472" t="s">
        <v>2180</v>
      </c>
      <c r="E128" s="1472"/>
      <c r="F128" s="1472"/>
      <c r="G128" s="1472"/>
      <c r="H128" s="1472"/>
      <c r="I128" s="1472"/>
      <c r="J128" s="1472"/>
      <c r="K128" s="1472"/>
      <c r="L128" s="1473"/>
      <c r="M128" s="1477">
        <f>IF(支援内容入力シート!$O$57&gt;=1,支援内容入力シート!$O$57,0)</f>
        <v>0</v>
      </c>
      <c r="N128" s="1478"/>
      <c r="O128" s="1478"/>
      <c r="P128" s="1479"/>
      <c r="Q128" s="718"/>
      <c r="R128" s="716"/>
    </row>
    <row r="129" spans="1:18" ht="20.25" thickTop="1" thickBot="1" x14ac:dyDescent="0.45">
      <c r="A129" s="1481"/>
      <c r="B129" s="727">
        <v>12</v>
      </c>
      <c r="C129" s="1490"/>
      <c r="D129" s="1472" t="s">
        <v>2181</v>
      </c>
      <c r="E129" s="1472"/>
      <c r="F129" s="1472"/>
      <c r="G129" s="1472"/>
      <c r="H129" s="1472"/>
      <c r="I129" s="1472"/>
      <c r="J129" s="1472"/>
      <c r="K129" s="1472"/>
      <c r="L129" s="1473"/>
      <c r="M129" s="1477">
        <f>IF(支援内容入力シート!$P$57&gt;=1,支援内容入力シート!$P$57,0)</f>
        <v>0</v>
      </c>
      <c r="N129" s="1478"/>
      <c r="O129" s="1478"/>
      <c r="P129" s="1479"/>
      <c r="Q129" s="718"/>
      <c r="R129" s="716"/>
    </row>
    <row r="130" spans="1:18" ht="20.25" thickTop="1" thickBot="1" x14ac:dyDescent="0.45">
      <c r="A130" s="1481"/>
      <c r="B130" s="727">
        <v>13</v>
      </c>
      <c r="C130" s="1490"/>
      <c r="D130" s="1472" t="s">
        <v>2182</v>
      </c>
      <c r="E130" s="1472"/>
      <c r="F130" s="1472"/>
      <c r="G130" s="1472"/>
      <c r="H130" s="1472"/>
      <c r="I130" s="1472"/>
      <c r="J130" s="1472"/>
      <c r="K130" s="1472"/>
      <c r="L130" s="1473"/>
      <c r="M130" s="1486">
        <f>IF(支援内容入力シート!$Q$57&gt;=1,支援内容入力シート!$Q$57,0)</f>
        <v>0</v>
      </c>
      <c r="N130" s="1487"/>
      <c r="O130" s="1487"/>
      <c r="P130" s="1488"/>
      <c r="Q130" s="718"/>
      <c r="R130" s="716"/>
    </row>
    <row r="131" spans="1:18" ht="20.25" thickTop="1" thickBot="1" x14ac:dyDescent="0.45">
      <c r="A131" s="1481"/>
      <c r="B131" s="727">
        <v>14</v>
      </c>
      <c r="C131" s="1490"/>
      <c r="D131" s="1472" t="s">
        <v>2183</v>
      </c>
      <c r="E131" s="1472"/>
      <c r="F131" s="1472"/>
      <c r="G131" s="1472"/>
      <c r="H131" s="1472"/>
      <c r="I131" s="1472"/>
      <c r="J131" s="1472"/>
      <c r="K131" s="1472"/>
      <c r="L131" s="1473"/>
      <c r="M131" s="1477">
        <f>IF(支援内容入力シート!$R$57&gt;=1,支援内容入力シート!$R$57,0)</f>
        <v>0</v>
      </c>
      <c r="N131" s="1478"/>
      <c r="O131" s="1478"/>
      <c r="P131" s="1479"/>
      <c r="Q131" s="718"/>
      <c r="R131" s="716"/>
    </row>
    <row r="132" spans="1:18" ht="20.25" thickTop="1" thickBot="1" x14ac:dyDescent="0.45">
      <c r="A132" s="1481"/>
      <c r="B132" s="727">
        <v>15</v>
      </c>
      <c r="C132" s="1490"/>
      <c r="D132" s="1472" t="s">
        <v>2117</v>
      </c>
      <c r="E132" s="1472"/>
      <c r="F132" s="1472"/>
      <c r="G132" s="1472"/>
      <c r="H132" s="1472"/>
      <c r="I132" s="1472"/>
      <c r="J132" s="1472"/>
      <c r="K132" s="1472"/>
      <c r="L132" s="1473"/>
      <c r="M132" s="1477">
        <f>IF(支援内容入力シート!$S$57&gt;=1,支援内容入力シート!$S$57,0)</f>
        <v>0</v>
      </c>
      <c r="N132" s="1478"/>
      <c r="O132" s="1478"/>
      <c r="P132" s="1479"/>
      <c r="Q132" s="718"/>
      <c r="R132" s="716"/>
    </row>
    <row r="133" spans="1:18" ht="20.25" thickTop="1" thickBot="1" x14ac:dyDescent="0.45">
      <c r="A133" s="1481"/>
      <c r="B133" s="727">
        <v>16</v>
      </c>
      <c r="C133" s="1490"/>
      <c r="D133" s="1472" t="s">
        <v>2184</v>
      </c>
      <c r="E133" s="1472"/>
      <c r="F133" s="1472"/>
      <c r="G133" s="1472"/>
      <c r="H133" s="1472"/>
      <c r="I133" s="1472"/>
      <c r="J133" s="1472"/>
      <c r="K133" s="1472"/>
      <c r="L133" s="1473"/>
      <c r="M133" s="1477">
        <f>IF(支援内容入力シート!$T$57&gt;=1,支援内容入力シート!$T$57,0)</f>
        <v>0</v>
      </c>
      <c r="N133" s="1478"/>
      <c r="O133" s="1478"/>
      <c r="P133" s="1479"/>
      <c r="Q133" s="718"/>
      <c r="R133" s="716"/>
    </row>
    <row r="134" spans="1:18" ht="20.25" thickTop="1" thickBot="1" x14ac:dyDescent="0.45">
      <c r="A134" s="1481"/>
      <c r="B134" s="727">
        <v>17</v>
      </c>
      <c r="C134" s="1490"/>
      <c r="D134" s="1472" t="s">
        <v>2118</v>
      </c>
      <c r="E134" s="1472"/>
      <c r="F134" s="1472"/>
      <c r="G134" s="1472"/>
      <c r="H134" s="1472"/>
      <c r="I134" s="1472"/>
      <c r="J134" s="1472"/>
      <c r="K134" s="1472"/>
      <c r="L134" s="1473"/>
      <c r="M134" s="1477">
        <f>IF(支援内容入力シート!$U$57&gt;=1,支援内容入力シート!$U$57,0)</f>
        <v>0</v>
      </c>
      <c r="N134" s="1478"/>
      <c r="O134" s="1478"/>
      <c r="P134" s="1479"/>
      <c r="Q134" s="718"/>
      <c r="R134" s="716"/>
    </row>
    <row r="135" spans="1:18" ht="20.25" thickTop="1" thickBot="1" x14ac:dyDescent="0.45">
      <c r="A135" s="1481"/>
      <c r="B135" s="727">
        <v>18</v>
      </c>
      <c r="C135" s="1490"/>
      <c r="D135" s="1472" t="s">
        <v>2119</v>
      </c>
      <c r="E135" s="1472"/>
      <c r="F135" s="1472"/>
      <c r="G135" s="1472"/>
      <c r="H135" s="1472"/>
      <c r="I135" s="1472"/>
      <c r="J135" s="1472"/>
      <c r="K135" s="1472"/>
      <c r="L135" s="1473"/>
      <c r="M135" s="1477">
        <f>IF(支援内容入力シート!$V$57&gt;=1,支援内容入力シート!$V$57,0)</f>
        <v>0</v>
      </c>
      <c r="N135" s="1478"/>
      <c r="O135" s="1478"/>
      <c r="P135" s="1479"/>
      <c r="Q135" s="718"/>
      <c r="R135" s="716"/>
    </row>
    <row r="136" spans="1:18" ht="20.25" thickTop="1" thickBot="1" x14ac:dyDescent="0.45">
      <c r="A136" s="1481"/>
      <c r="B136" s="727">
        <v>19</v>
      </c>
      <c r="C136" s="1490"/>
      <c r="D136" s="1472" t="s">
        <v>2120</v>
      </c>
      <c r="E136" s="1472"/>
      <c r="F136" s="1472"/>
      <c r="G136" s="1472"/>
      <c r="H136" s="1472"/>
      <c r="I136" s="1472"/>
      <c r="J136" s="1472"/>
      <c r="K136" s="1472"/>
      <c r="L136" s="1473"/>
      <c r="M136" s="1477">
        <f>IF(支援内容入力シート!$W$57&gt;=1,支援内容入力シート!$W$57,0)</f>
        <v>0</v>
      </c>
      <c r="N136" s="1478"/>
      <c r="O136" s="1478"/>
      <c r="P136" s="1479"/>
      <c r="Q136" s="718"/>
      <c r="R136" s="716"/>
    </row>
    <row r="137" spans="1:18" ht="20.25" thickTop="1" thickBot="1" x14ac:dyDescent="0.45">
      <c r="A137" s="1481"/>
      <c r="B137" s="727">
        <v>20</v>
      </c>
      <c r="C137" s="1490"/>
      <c r="D137" s="1472" t="s">
        <v>2121</v>
      </c>
      <c r="E137" s="1472"/>
      <c r="F137" s="1472"/>
      <c r="G137" s="1472"/>
      <c r="H137" s="1472"/>
      <c r="I137" s="1472"/>
      <c r="J137" s="1472"/>
      <c r="K137" s="1472"/>
      <c r="L137" s="1473"/>
      <c r="M137" s="1477">
        <f>IF(支援内容入力シート!$X$57&gt;=1,支援内容入力シート!$X$57,0)</f>
        <v>0</v>
      </c>
      <c r="N137" s="1478"/>
      <c r="O137" s="1478"/>
      <c r="P137" s="1479"/>
      <c r="Q137" s="718"/>
      <c r="R137" s="716"/>
    </row>
    <row r="138" spans="1:18" ht="20.25" thickTop="1" thickBot="1" x14ac:dyDescent="0.45">
      <c r="A138" s="1481"/>
      <c r="B138" s="727">
        <v>21</v>
      </c>
      <c r="C138" s="1490"/>
      <c r="D138" s="1472" t="s">
        <v>2122</v>
      </c>
      <c r="E138" s="1472"/>
      <c r="F138" s="1472"/>
      <c r="G138" s="1472"/>
      <c r="H138" s="1472"/>
      <c r="I138" s="1472"/>
      <c r="J138" s="1472"/>
      <c r="K138" s="1472"/>
      <c r="L138" s="1473"/>
      <c r="M138" s="1477">
        <f>IF(支援内容入力シート!$Y$57&gt;=1,支援内容入力シート!$Y$57,0)</f>
        <v>0</v>
      </c>
      <c r="N138" s="1478"/>
      <c r="O138" s="1478"/>
      <c r="P138" s="1479"/>
      <c r="Q138" s="718"/>
      <c r="R138" s="716"/>
    </row>
    <row r="139" spans="1:18" ht="20.25" thickTop="1" thickBot="1" x14ac:dyDescent="0.45">
      <c r="A139" s="1481"/>
      <c r="B139" s="727">
        <v>22</v>
      </c>
      <c r="C139" s="1489" t="s">
        <v>2185</v>
      </c>
      <c r="D139" s="1472" t="s">
        <v>2186</v>
      </c>
      <c r="E139" s="1472"/>
      <c r="F139" s="1472"/>
      <c r="G139" s="1472"/>
      <c r="H139" s="1472"/>
      <c r="I139" s="1472"/>
      <c r="J139" s="1472"/>
      <c r="K139" s="1472"/>
      <c r="L139" s="1473"/>
      <c r="M139" s="1477">
        <f>IF(支援内容入力シート!$Z$57&gt;=1,支援内容入力シート!$Z$57,0)</f>
        <v>0</v>
      </c>
      <c r="N139" s="1478"/>
      <c r="O139" s="1478"/>
      <c r="P139" s="1479"/>
      <c r="Q139" s="718"/>
      <c r="R139" s="716"/>
    </row>
    <row r="140" spans="1:18" ht="20.25" thickTop="1" thickBot="1" x14ac:dyDescent="0.45">
      <c r="A140" s="1481"/>
      <c r="B140" s="727">
        <v>23</v>
      </c>
      <c r="C140" s="1490"/>
      <c r="D140" s="1472" t="s">
        <v>2123</v>
      </c>
      <c r="E140" s="1472"/>
      <c r="F140" s="1472"/>
      <c r="G140" s="1472"/>
      <c r="H140" s="1472"/>
      <c r="I140" s="1472"/>
      <c r="J140" s="1472"/>
      <c r="K140" s="1472"/>
      <c r="L140" s="1473"/>
      <c r="M140" s="1477">
        <f>IF(支援内容入力シート!$AA$57&gt;=1,支援内容入力シート!$AA$57,0)</f>
        <v>0</v>
      </c>
      <c r="N140" s="1478"/>
      <c r="O140" s="1478"/>
      <c r="P140" s="1479"/>
      <c r="Q140" s="718"/>
      <c r="R140" s="716"/>
    </row>
    <row r="141" spans="1:18" ht="20.25" thickTop="1" thickBot="1" x14ac:dyDescent="0.45">
      <c r="A141" s="1481"/>
      <c r="B141" s="727">
        <v>24</v>
      </c>
      <c r="C141" s="1490"/>
      <c r="D141" s="1472" t="s">
        <v>2187</v>
      </c>
      <c r="E141" s="1472"/>
      <c r="F141" s="1472"/>
      <c r="G141" s="1472"/>
      <c r="H141" s="1472"/>
      <c r="I141" s="1472"/>
      <c r="J141" s="1472"/>
      <c r="K141" s="1472"/>
      <c r="L141" s="1473"/>
      <c r="M141" s="1477">
        <f>IF(支援内容入力シート!$AB$57&gt;=1,支援内容入力シート!$AB$57,0)</f>
        <v>0</v>
      </c>
      <c r="N141" s="1478"/>
      <c r="O141" s="1478"/>
      <c r="P141" s="1479"/>
      <c r="Q141" s="718"/>
      <c r="R141" s="716"/>
    </row>
    <row r="142" spans="1:18" ht="20.25" thickTop="1" thickBot="1" x14ac:dyDescent="0.45">
      <c r="A142" s="1481"/>
      <c r="B142" s="727">
        <v>25</v>
      </c>
      <c r="C142" s="1490"/>
      <c r="D142" s="1472" t="s">
        <v>2851</v>
      </c>
      <c r="E142" s="1472"/>
      <c r="F142" s="1472"/>
      <c r="G142" s="1472"/>
      <c r="H142" s="1472"/>
      <c r="I142" s="1472"/>
      <c r="J142" s="1472"/>
      <c r="K142" s="1472"/>
      <c r="L142" s="1473"/>
      <c r="M142" s="1477">
        <f>IF(支援内容入力シート!$AC$57&gt;=1,支援内容入力シート!$AC$57,0)</f>
        <v>0</v>
      </c>
      <c r="N142" s="1478"/>
      <c r="O142" s="1478"/>
      <c r="P142" s="1479"/>
      <c r="Q142" s="718"/>
      <c r="R142" s="716"/>
    </row>
    <row r="143" spans="1:18" ht="20.25" thickTop="1" thickBot="1" x14ac:dyDescent="0.45">
      <c r="A143" s="1481"/>
      <c r="B143" s="727">
        <v>26</v>
      </c>
      <c r="C143" s="1490"/>
      <c r="D143" s="1472" t="s">
        <v>2188</v>
      </c>
      <c r="E143" s="1472"/>
      <c r="F143" s="1472"/>
      <c r="G143" s="1472"/>
      <c r="H143" s="1472"/>
      <c r="I143" s="1472"/>
      <c r="J143" s="1472"/>
      <c r="K143" s="1472"/>
      <c r="L143" s="1473"/>
      <c r="M143" s="1477">
        <f>IF(支援内容入力シート!$AD$57&gt;=1,支援内容入力シート!$AD$57,0)</f>
        <v>0</v>
      </c>
      <c r="N143" s="1478"/>
      <c r="O143" s="1478"/>
      <c r="P143" s="1479"/>
      <c r="Q143" s="718"/>
      <c r="R143" s="716"/>
    </row>
    <row r="144" spans="1:18" ht="20.25" thickTop="1" thickBot="1" x14ac:dyDescent="0.45">
      <c r="A144" s="1481"/>
      <c r="B144" s="727">
        <v>27</v>
      </c>
      <c r="C144" s="1491"/>
      <c r="D144" s="1472" t="s">
        <v>2189</v>
      </c>
      <c r="E144" s="1472"/>
      <c r="F144" s="1472"/>
      <c r="G144" s="1472"/>
      <c r="H144" s="1472"/>
      <c r="I144" s="1472"/>
      <c r="J144" s="1472"/>
      <c r="K144" s="1472"/>
      <c r="L144" s="1473"/>
      <c r="M144" s="1477">
        <f>IF(支援内容入力シート!$AE$57&gt;=1,支援内容入力シート!$AE$57,0)</f>
        <v>0</v>
      </c>
      <c r="N144" s="1478"/>
      <c r="O144" s="1478"/>
      <c r="P144" s="1479"/>
      <c r="Q144" s="718"/>
      <c r="R144" s="716"/>
    </row>
    <row r="145" spans="1:18" ht="20.25" thickTop="1" thickBot="1" x14ac:dyDescent="0.45">
      <c r="A145" s="1481"/>
      <c r="B145" s="727">
        <v>28</v>
      </c>
      <c r="C145" s="1489" t="s">
        <v>2190</v>
      </c>
      <c r="D145" s="1472" t="s">
        <v>2191</v>
      </c>
      <c r="E145" s="1472"/>
      <c r="F145" s="1472"/>
      <c r="G145" s="1472"/>
      <c r="H145" s="1472"/>
      <c r="I145" s="1472"/>
      <c r="J145" s="1472"/>
      <c r="K145" s="1472"/>
      <c r="L145" s="1473"/>
      <c r="M145" s="1477">
        <f>IF(支援内容入力シート!$AF$57&gt;=1,支援内容入力シート!$AF$57,0)</f>
        <v>0</v>
      </c>
      <c r="N145" s="1478"/>
      <c r="O145" s="1478"/>
      <c r="P145" s="1479"/>
      <c r="Q145" s="718"/>
      <c r="R145" s="716"/>
    </row>
    <row r="146" spans="1:18" ht="20.25" thickTop="1" thickBot="1" x14ac:dyDescent="0.45">
      <c r="A146" s="1481"/>
      <c r="B146" s="727">
        <v>29</v>
      </c>
      <c r="C146" s="1490"/>
      <c r="D146" s="1472" t="s">
        <v>2192</v>
      </c>
      <c r="E146" s="1472"/>
      <c r="F146" s="1472"/>
      <c r="G146" s="1472"/>
      <c r="H146" s="1472"/>
      <c r="I146" s="1472"/>
      <c r="J146" s="1472"/>
      <c r="K146" s="1472"/>
      <c r="L146" s="1473"/>
      <c r="M146" s="1477">
        <f>IF(支援内容入力シート!$AG$57&gt;=1,支援内容入力シート!$AG$57,0)</f>
        <v>0</v>
      </c>
      <c r="N146" s="1478"/>
      <c r="O146" s="1478"/>
      <c r="P146" s="1479"/>
      <c r="Q146" s="718"/>
      <c r="R146" s="716"/>
    </row>
    <row r="147" spans="1:18" ht="20.25" thickTop="1" thickBot="1" x14ac:dyDescent="0.45">
      <c r="A147" s="1481"/>
      <c r="B147" s="727">
        <v>30</v>
      </c>
      <c r="C147" s="1490"/>
      <c r="D147" s="1472" t="s">
        <v>2193</v>
      </c>
      <c r="E147" s="1472"/>
      <c r="F147" s="1472"/>
      <c r="G147" s="1472"/>
      <c r="H147" s="1472"/>
      <c r="I147" s="1472"/>
      <c r="J147" s="1472"/>
      <c r="K147" s="1472"/>
      <c r="L147" s="1473"/>
      <c r="M147" s="1483">
        <f>IF(支援内容入力シート!$AH$57&gt;=1,支援内容入力シート!$AH$57,0)</f>
        <v>0</v>
      </c>
      <c r="N147" s="1484"/>
      <c r="O147" s="1484"/>
      <c r="P147" s="1485"/>
      <c r="Q147" s="718"/>
      <c r="R147" s="716"/>
    </row>
    <row r="148" spans="1:18" ht="20.25" thickTop="1" thickBot="1" x14ac:dyDescent="0.45">
      <c r="A148" s="1482"/>
      <c r="B148" s="1111">
        <v>31</v>
      </c>
      <c r="C148" s="1492"/>
      <c r="D148" s="1493" t="s">
        <v>2194</v>
      </c>
      <c r="E148" s="1493"/>
      <c r="F148" s="1493"/>
      <c r="G148" s="1493"/>
      <c r="H148" s="1493"/>
      <c r="I148" s="1493"/>
      <c r="J148" s="1493"/>
      <c r="K148" s="1493"/>
      <c r="L148" s="1494"/>
      <c r="M148" s="1495">
        <f>IF(支援内容入力シート!$AI$57&gt;=1,支援内容入力シート!$AI$57,0)</f>
        <v>0</v>
      </c>
      <c r="N148" s="1496"/>
      <c r="O148" s="1496"/>
      <c r="P148" s="1497"/>
      <c r="Q148" s="718"/>
      <c r="R148" s="716"/>
    </row>
    <row r="149" spans="1:18" ht="20.25" hidden="1" thickTop="1" thickBot="1" x14ac:dyDescent="0.45">
      <c r="A149" s="1112"/>
      <c r="B149" s="1113">
        <v>32</v>
      </c>
      <c r="C149" s="1498" t="s">
        <v>2195</v>
      </c>
      <c r="D149" s="1499"/>
      <c r="E149" s="1499"/>
      <c r="F149" s="1499"/>
      <c r="G149" s="1499"/>
      <c r="H149" s="1499"/>
      <c r="I149" s="1499"/>
      <c r="J149" s="1499"/>
      <c r="K149" s="1499"/>
      <c r="L149" s="1499"/>
      <c r="M149" s="1500"/>
      <c r="N149" s="1501"/>
      <c r="O149" s="1501"/>
      <c r="P149" s="1502"/>
      <c r="Q149" s="718"/>
      <c r="R149" s="716"/>
    </row>
    <row r="150" spans="1:18" ht="20.25" customHeight="1" thickTop="1" thickBot="1" x14ac:dyDescent="0.45">
      <c r="A150" s="1517" t="s">
        <v>2196</v>
      </c>
      <c r="B150" s="1114">
        <v>1</v>
      </c>
      <c r="C150" s="1503" t="s">
        <v>2197</v>
      </c>
      <c r="D150" s="1504" t="s">
        <v>2198</v>
      </c>
      <c r="E150" s="1505"/>
      <c r="F150" s="1505"/>
      <c r="G150" s="1505"/>
      <c r="H150" s="1505"/>
      <c r="I150" s="1505"/>
      <c r="J150" s="1505"/>
      <c r="K150" s="1505"/>
      <c r="L150" s="1505"/>
      <c r="M150" s="1477">
        <f>IF(支援内容入力シート!$AI$57&gt;=1,支援内容入力シート!$AI$57,0)</f>
        <v>0</v>
      </c>
      <c r="N150" s="1478"/>
      <c r="O150" s="1478"/>
      <c r="P150" s="1479"/>
      <c r="Q150" s="718"/>
      <c r="R150" s="716"/>
    </row>
    <row r="151" spans="1:18" ht="20.25" thickTop="1" thickBot="1" x14ac:dyDescent="0.45">
      <c r="A151" s="1481"/>
      <c r="B151" s="733">
        <v>2</v>
      </c>
      <c r="C151" s="1490"/>
      <c r="D151" s="1473" t="s">
        <v>2199</v>
      </c>
      <c r="E151" s="1506"/>
      <c r="F151" s="1506"/>
      <c r="G151" s="1506"/>
      <c r="H151" s="1506"/>
      <c r="I151" s="1506"/>
      <c r="J151" s="1506"/>
      <c r="K151" s="1506"/>
      <c r="L151" s="1506"/>
      <c r="M151" s="1477">
        <f>IF(支援内容入力シート!$AM$57&gt;=1,支援内容入力シート!$AM$57,0)</f>
        <v>0</v>
      </c>
      <c r="N151" s="1478"/>
      <c r="O151" s="1478"/>
      <c r="P151" s="1479"/>
      <c r="Q151" s="718"/>
      <c r="R151" s="716"/>
    </row>
    <row r="152" spans="1:18" ht="20.25" thickTop="1" thickBot="1" x14ac:dyDescent="0.45">
      <c r="A152" s="1481"/>
      <c r="B152" s="733">
        <v>3</v>
      </c>
      <c r="C152" s="1490"/>
      <c r="D152" s="1473" t="s">
        <v>2200</v>
      </c>
      <c r="E152" s="1506"/>
      <c r="F152" s="1506"/>
      <c r="G152" s="1506"/>
      <c r="H152" s="1506"/>
      <c r="I152" s="1506"/>
      <c r="J152" s="1506"/>
      <c r="K152" s="1506"/>
      <c r="L152" s="1506"/>
      <c r="M152" s="1477">
        <f>IF(支援内容入力シート!$AN$57&gt;=1,支援内容入力シート!$AN$57,0)</f>
        <v>0</v>
      </c>
      <c r="N152" s="1478"/>
      <c r="O152" s="1478"/>
      <c r="P152" s="1479"/>
      <c r="Q152" s="718"/>
      <c r="R152" s="716"/>
    </row>
    <row r="153" spans="1:18" ht="20.25" thickTop="1" thickBot="1" x14ac:dyDescent="0.45">
      <c r="A153" s="1481"/>
      <c r="B153" s="733">
        <v>4</v>
      </c>
      <c r="C153" s="1490"/>
      <c r="D153" s="1473" t="s">
        <v>2201</v>
      </c>
      <c r="E153" s="1506"/>
      <c r="F153" s="1506"/>
      <c r="G153" s="1506"/>
      <c r="H153" s="1506"/>
      <c r="I153" s="1506"/>
      <c r="J153" s="1506"/>
      <c r="K153" s="1506"/>
      <c r="L153" s="1506"/>
      <c r="M153" s="1477">
        <f>IF(支援内容入力シート!$AO$57&gt;=1,支援内容入力シート!$AO$57,0)</f>
        <v>0</v>
      </c>
      <c r="N153" s="1478"/>
      <c r="O153" s="1478"/>
      <c r="P153" s="1479"/>
      <c r="Q153" s="718"/>
      <c r="R153" s="716"/>
    </row>
    <row r="154" spans="1:18" ht="20.25" thickTop="1" thickBot="1" x14ac:dyDescent="0.45">
      <c r="A154" s="1481"/>
      <c r="B154" s="733">
        <v>5</v>
      </c>
      <c r="C154" s="1491"/>
      <c r="D154" s="1473" t="s">
        <v>2202</v>
      </c>
      <c r="E154" s="1506"/>
      <c r="F154" s="1506"/>
      <c r="G154" s="1506"/>
      <c r="H154" s="1506"/>
      <c r="I154" s="1506"/>
      <c r="J154" s="1506"/>
      <c r="K154" s="1506"/>
      <c r="L154" s="1506"/>
      <c r="M154" s="1477">
        <f>IF(支援内容入力シート!$AP$57&gt;=1,支援内容入力シート!$AP$57,0)</f>
        <v>0</v>
      </c>
      <c r="N154" s="1478"/>
      <c r="O154" s="1478"/>
      <c r="P154" s="1479"/>
      <c r="Q154" s="718"/>
      <c r="R154" s="716"/>
    </row>
    <row r="155" spans="1:18" ht="20.25" thickTop="1" thickBot="1" x14ac:dyDescent="0.45">
      <c r="A155" s="1481"/>
      <c r="B155" s="733">
        <v>6</v>
      </c>
      <c r="C155" s="1489" t="s">
        <v>2204</v>
      </c>
      <c r="D155" s="1473" t="s">
        <v>2203</v>
      </c>
      <c r="E155" s="1506"/>
      <c r="F155" s="1506"/>
      <c r="G155" s="1506"/>
      <c r="H155" s="1506"/>
      <c r="I155" s="1506"/>
      <c r="J155" s="1506"/>
      <c r="K155" s="1506"/>
      <c r="L155" s="1506"/>
      <c r="M155" s="1477">
        <f>IF(支援内容入力シート!$AQ$57&gt;=1,支援内容入力シート!$AQ$57,0)</f>
        <v>0</v>
      </c>
      <c r="N155" s="1478"/>
      <c r="O155" s="1478"/>
      <c r="P155" s="1479"/>
      <c r="Q155" s="718"/>
      <c r="R155" s="716"/>
    </row>
    <row r="156" spans="1:18" ht="20.25" thickTop="1" thickBot="1" x14ac:dyDescent="0.45">
      <c r="A156" s="1481"/>
      <c r="B156" s="733">
        <v>7</v>
      </c>
      <c r="C156" s="1490"/>
      <c r="D156" s="1473" t="s">
        <v>2205</v>
      </c>
      <c r="E156" s="1506"/>
      <c r="F156" s="1506"/>
      <c r="G156" s="1506"/>
      <c r="H156" s="1506"/>
      <c r="I156" s="1506"/>
      <c r="J156" s="1506"/>
      <c r="K156" s="1506"/>
      <c r="L156" s="1506"/>
      <c r="M156" s="1477">
        <f>IF(支援内容入力シート!$AR$57&gt;=1,支援内容入力シート!$AR$57,0)</f>
        <v>0</v>
      </c>
      <c r="N156" s="1478"/>
      <c r="O156" s="1478"/>
      <c r="P156" s="1479"/>
      <c r="Q156" s="718"/>
      <c r="R156" s="716"/>
    </row>
    <row r="157" spans="1:18" ht="20.25" thickTop="1" thickBot="1" x14ac:dyDescent="0.45">
      <c r="A157" s="1481"/>
      <c r="B157" s="733">
        <v>8</v>
      </c>
      <c r="C157" s="1491"/>
      <c r="D157" s="1518" t="s">
        <v>2206</v>
      </c>
      <c r="E157" s="1519"/>
      <c r="F157" s="1519"/>
      <c r="G157" s="1519"/>
      <c r="H157" s="1519"/>
      <c r="I157" s="1519"/>
      <c r="J157" s="1519"/>
      <c r="K157" s="1519"/>
      <c r="L157" s="1519"/>
      <c r="M157" s="1477">
        <f>IF(支援内容入力シート!$AS$57&gt;=1,支援内容入力シート!$AS$57,0)</f>
        <v>0</v>
      </c>
      <c r="N157" s="1478"/>
      <c r="O157" s="1478"/>
      <c r="P157" s="1479"/>
      <c r="Q157" s="718"/>
      <c r="R157" s="716"/>
    </row>
    <row r="158" spans="1:18" ht="20.25" thickTop="1" thickBot="1" x14ac:dyDescent="0.45">
      <c r="A158" s="1481"/>
      <c r="B158" s="733">
        <v>9</v>
      </c>
      <c r="C158" s="1489" t="s">
        <v>2207</v>
      </c>
      <c r="D158" s="1473" t="s">
        <v>2208</v>
      </c>
      <c r="E158" s="1506"/>
      <c r="F158" s="1506"/>
      <c r="G158" s="1506"/>
      <c r="H158" s="1506"/>
      <c r="I158" s="1506"/>
      <c r="J158" s="1506"/>
      <c r="K158" s="1506"/>
      <c r="L158" s="1506"/>
      <c r="M158" s="1477">
        <f>IF(支援内容入力シート!$AT$57&gt;=1,支援内容入力シート!$AT$57,0)</f>
        <v>0</v>
      </c>
      <c r="N158" s="1478"/>
      <c r="O158" s="1478"/>
      <c r="P158" s="1479"/>
      <c r="Q158" s="718"/>
      <c r="R158" s="716"/>
    </row>
    <row r="159" spans="1:18" ht="20.25" thickTop="1" thickBot="1" x14ac:dyDescent="0.45">
      <c r="A159" s="1481"/>
      <c r="B159" s="733">
        <v>10</v>
      </c>
      <c r="C159" s="1490"/>
      <c r="D159" s="1473" t="s">
        <v>2209</v>
      </c>
      <c r="E159" s="1506"/>
      <c r="F159" s="1506"/>
      <c r="G159" s="1506"/>
      <c r="H159" s="1506"/>
      <c r="I159" s="1506"/>
      <c r="J159" s="1506"/>
      <c r="K159" s="1506"/>
      <c r="L159" s="1506"/>
      <c r="M159" s="1477">
        <f>IF(支援内容入力シート!$AU$57&gt;=1,支援内容入力シート!$AU$57,0)</f>
        <v>0</v>
      </c>
      <c r="N159" s="1478"/>
      <c r="O159" s="1478"/>
      <c r="P159" s="1479"/>
      <c r="Q159" s="718"/>
      <c r="R159" s="716"/>
    </row>
    <row r="160" spans="1:18" ht="20.25" thickTop="1" thickBot="1" x14ac:dyDescent="0.45">
      <c r="A160" s="1481"/>
      <c r="B160" s="733">
        <v>11</v>
      </c>
      <c r="C160" s="1490"/>
      <c r="D160" s="1473" t="s">
        <v>2210</v>
      </c>
      <c r="E160" s="1506"/>
      <c r="F160" s="1506"/>
      <c r="G160" s="1506"/>
      <c r="H160" s="1506"/>
      <c r="I160" s="1506"/>
      <c r="J160" s="1506"/>
      <c r="K160" s="1506"/>
      <c r="L160" s="1506"/>
      <c r="M160" s="1477">
        <f>IF(支援内容入力シート!$AV$57&gt;=1,支援内容入力シート!$AV$57,0)</f>
        <v>0</v>
      </c>
      <c r="N160" s="1478"/>
      <c r="O160" s="1478"/>
      <c r="P160" s="1479"/>
      <c r="Q160" s="718"/>
      <c r="R160" s="716"/>
    </row>
    <row r="161" spans="1:18" ht="20.25" thickTop="1" thickBot="1" x14ac:dyDescent="0.45">
      <c r="A161" s="1481"/>
      <c r="B161" s="733">
        <v>12</v>
      </c>
      <c r="C161" s="1490"/>
      <c r="D161" s="1473" t="s">
        <v>2211</v>
      </c>
      <c r="E161" s="1506"/>
      <c r="F161" s="1506"/>
      <c r="G161" s="1506"/>
      <c r="H161" s="1506"/>
      <c r="I161" s="1506"/>
      <c r="J161" s="1506"/>
      <c r="K161" s="1506"/>
      <c r="L161" s="1506"/>
      <c r="M161" s="1477">
        <f>IF(支援内容入力シート!$AW$57&gt;=1,支援内容入力シート!$AW$57,0)</f>
        <v>0</v>
      </c>
      <c r="N161" s="1478"/>
      <c r="O161" s="1478"/>
      <c r="P161" s="1479"/>
      <c r="Q161" s="720"/>
      <c r="R161" s="716"/>
    </row>
    <row r="162" spans="1:18" ht="20.25" thickTop="1" thickBot="1" x14ac:dyDescent="0.45">
      <c r="A162" s="1482"/>
      <c r="B162" s="734">
        <v>13</v>
      </c>
      <c r="C162" s="1492"/>
      <c r="D162" s="1498" t="s">
        <v>2212</v>
      </c>
      <c r="E162" s="1499"/>
      <c r="F162" s="1499"/>
      <c r="G162" s="1499"/>
      <c r="H162" s="1499"/>
      <c r="I162" s="1499"/>
      <c r="J162" s="1499"/>
      <c r="K162" s="1499"/>
      <c r="L162" s="1499"/>
      <c r="M162" s="1509">
        <f>IF(支援内容入力シート!$AX$57&gt;=1,支援内容入力シート!$AX$57,0)</f>
        <v>0</v>
      </c>
      <c r="N162" s="1510"/>
      <c r="O162" s="1510"/>
      <c r="P162" s="1511"/>
      <c r="Q162" s="718"/>
      <c r="R162" s="716"/>
    </row>
    <row r="163" spans="1:18" ht="19.5" hidden="1" thickBot="1" x14ac:dyDescent="0.45">
      <c r="A163" s="752"/>
      <c r="B163" s="753">
        <v>14</v>
      </c>
      <c r="C163" s="1512" t="s">
        <v>2213</v>
      </c>
      <c r="D163" s="1513"/>
      <c r="E163" s="1513"/>
      <c r="F163" s="1513"/>
      <c r="G163" s="1513"/>
      <c r="H163" s="1513"/>
      <c r="I163" s="1513"/>
      <c r="J163" s="1513"/>
      <c r="K163" s="1513"/>
      <c r="L163" s="1513"/>
      <c r="M163" s="1514"/>
      <c r="N163" s="1515"/>
      <c r="O163" s="1515"/>
      <c r="P163" s="1516"/>
      <c r="Q163" s="718"/>
      <c r="R163" s="716"/>
    </row>
    <row r="164" spans="1:18" ht="15.75" thickBot="1" x14ac:dyDescent="0.45">
      <c r="A164" s="723"/>
      <c r="B164" s="721"/>
      <c r="C164" s="724"/>
      <c r="D164" s="724"/>
      <c r="E164" s="724"/>
      <c r="F164" s="724"/>
      <c r="G164" s="724"/>
      <c r="H164" s="724"/>
      <c r="I164" s="724"/>
      <c r="J164" s="724"/>
      <c r="K164" s="724"/>
      <c r="L164" s="724"/>
      <c r="M164" s="722"/>
      <c r="N164" s="722"/>
      <c r="O164" s="718"/>
      <c r="P164" s="718"/>
      <c r="Q164" s="718"/>
      <c r="R164" s="716"/>
    </row>
    <row r="165" spans="1:18" ht="29.25" customHeight="1" thickBot="1" x14ac:dyDescent="0.45">
      <c r="A165" s="1507">
        <f>IF(支援内容入力シート!$AY$57&gt;=1,支援内容入力シート!$AY$57,0)</f>
        <v>0</v>
      </c>
      <c r="B165" s="1508"/>
      <c r="C165" s="1123" t="s">
        <v>2756</v>
      </c>
      <c r="D165" s="115"/>
      <c r="E165" s="115"/>
      <c r="F165" s="115"/>
      <c r="G165" s="115"/>
      <c r="H165" s="115"/>
      <c r="I165" s="115"/>
      <c r="J165" s="115"/>
      <c r="K165" s="115"/>
      <c r="L165" s="115"/>
      <c r="M165" s="722"/>
      <c r="N165" s="722"/>
      <c r="O165" s="718"/>
      <c r="P165" s="718"/>
      <c r="Q165" s="718"/>
      <c r="R165" s="716"/>
    </row>
    <row r="167" spans="1:18" s="1108" customFormat="1" ht="18.75" customHeight="1" thickBot="1" x14ac:dyDescent="0.45">
      <c r="A167" s="1464" t="s">
        <v>2843</v>
      </c>
      <c r="B167" s="1465"/>
      <c r="C167" s="1465"/>
      <c r="D167" s="1465"/>
      <c r="E167" s="1465"/>
      <c r="F167" s="1465"/>
      <c r="G167" s="1465"/>
      <c r="H167" s="1465"/>
      <c r="I167" s="1465"/>
      <c r="J167" s="1465"/>
      <c r="K167" s="1465"/>
      <c r="L167" s="1465"/>
      <c r="M167" s="1465"/>
      <c r="N167" s="1465"/>
      <c r="O167" s="1465"/>
      <c r="P167" s="1465"/>
      <c r="Q167" s="1465"/>
      <c r="R167" s="1465"/>
    </row>
    <row r="168" spans="1:18" s="1108" customFormat="1" ht="15.75" thickBot="1" x14ac:dyDescent="0.45">
      <c r="A168" s="1520"/>
      <c r="B168" s="1521"/>
      <c r="C168" s="1521"/>
      <c r="D168" s="1521"/>
      <c r="E168" s="1521"/>
      <c r="F168" s="1521"/>
      <c r="G168" s="1521"/>
      <c r="H168" s="1521"/>
      <c r="I168" s="1521"/>
      <c r="J168" s="1521"/>
      <c r="K168" s="1521"/>
      <c r="L168" s="1522"/>
      <c r="M168" s="1469" t="s">
        <v>2755</v>
      </c>
      <c r="N168" s="1470"/>
      <c r="O168" s="1470"/>
      <c r="P168" s="1471"/>
      <c r="Q168" s="715"/>
      <c r="R168" s="716"/>
    </row>
    <row r="169" spans="1:18" s="1108" customFormat="1" ht="20.25" customHeight="1" thickBot="1" x14ac:dyDescent="0.45">
      <c r="A169" s="1523" t="s">
        <v>2169</v>
      </c>
      <c r="B169" s="1115">
        <v>1</v>
      </c>
      <c r="C169" s="1528" t="s">
        <v>2170</v>
      </c>
      <c r="D169" s="1526" t="s">
        <v>2171</v>
      </c>
      <c r="E169" s="1526"/>
      <c r="F169" s="1526"/>
      <c r="G169" s="1526"/>
      <c r="H169" s="1526"/>
      <c r="I169" s="1526"/>
      <c r="J169" s="1526"/>
      <c r="K169" s="1526"/>
      <c r="L169" s="1527"/>
      <c r="M169" s="1474">
        <f>IF(支援内容入力シート!$E$59&gt;=1,支援内容入力シート!$E$59,0)</f>
        <v>0</v>
      </c>
      <c r="N169" s="1475"/>
      <c r="O169" s="1475"/>
      <c r="P169" s="1476"/>
      <c r="Q169" s="717"/>
      <c r="R169" s="717"/>
    </row>
    <row r="170" spans="1:18" s="1108" customFormat="1" ht="20.25" thickTop="1" thickBot="1" x14ac:dyDescent="0.45">
      <c r="A170" s="1524"/>
      <c r="B170" s="1116">
        <v>2</v>
      </c>
      <c r="C170" s="1529"/>
      <c r="D170" s="1526" t="s">
        <v>2172</v>
      </c>
      <c r="E170" s="1526"/>
      <c r="F170" s="1526"/>
      <c r="G170" s="1526"/>
      <c r="H170" s="1526"/>
      <c r="I170" s="1526"/>
      <c r="J170" s="1526"/>
      <c r="K170" s="1526"/>
      <c r="L170" s="1527"/>
      <c r="M170" s="1477">
        <f>IF(支援内容入力シート!$F$59&gt;=1,支援内容入力シート!$F$59,0)</f>
        <v>0</v>
      </c>
      <c r="N170" s="1478"/>
      <c r="O170" s="1478"/>
      <c r="P170" s="1479"/>
      <c r="Q170" s="717"/>
      <c r="R170" s="717"/>
    </row>
    <row r="171" spans="1:18" s="1108" customFormat="1" ht="20.25" thickTop="1" thickBot="1" x14ac:dyDescent="0.45">
      <c r="A171" s="1524"/>
      <c r="B171" s="1116">
        <v>3</v>
      </c>
      <c r="C171" s="1529"/>
      <c r="D171" s="1526" t="s">
        <v>2173</v>
      </c>
      <c r="E171" s="1526"/>
      <c r="F171" s="1526"/>
      <c r="G171" s="1526"/>
      <c r="H171" s="1526"/>
      <c r="I171" s="1526"/>
      <c r="J171" s="1526"/>
      <c r="K171" s="1526"/>
      <c r="L171" s="1527"/>
      <c r="M171" s="1477">
        <f>IF(支援内容入力シート!$G$59&gt;=1,支援内容入力シート!$G$59,0)</f>
        <v>0</v>
      </c>
      <c r="N171" s="1478"/>
      <c r="O171" s="1478"/>
      <c r="P171" s="1479"/>
      <c r="Q171" s="718"/>
      <c r="R171" s="716"/>
    </row>
    <row r="172" spans="1:18" s="1108" customFormat="1" ht="20.25" thickTop="1" thickBot="1" x14ac:dyDescent="0.45">
      <c r="A172" s="1524"/>
      <c r="B172" s="1116">
        <v>4</v>
      </c>
      <c r="C172" s="1529"/>
      <c r="D172" s="1526" t="s">
        <v>2174</v>
      </c>
      <c r="E172" s="1526"/>
      <c r="F172" s="1526"/>
      <c r="G172" s="1526"/>
      <c r="H172" s="1526"/>
      <c r="I172" s="1526"/>
      <c r="J172" s="1526"/>
      <c r="K172" s="1526"/>
      <c r="L172" s="1527"/>
      <c r="M172" s="1483">
        <f>IF(支援内容入力シート!$H$59&gt;=1,支援内容入力シート!$H$59,0)</f>
        <v>0</v>
      </c>
      <c r="N172" s="1484"/>
      <c r="O172" s="1484"/>
      <c r="P172" s="1485"/>
      <c r="Q172" s="718"/>
      <c r="R172" s="716"/>
    </row>
    <row r="173" spans="1:18" s="1108" customFormat="1" ht="20.25" thickTop="1" thickBot="1" x14ac:dyDescent="0.45">
      <c r="A173" s="1524"/>
      <c r="B173" s="1116">
        <v>5</v>
      </c>
      <c r="C173" s="1529"/>
      <c r="D173" s="1526" t="s">
        <v>2175</v>
      </c>
      <c r="E173" s="1526"/>
      <c r="F173" s="1526"/>
      <c r="G173" s="1526"/>
      <c r="H173" s="1526"/>
      <c r="I173" s="1526"/>
      <c r="J173" s="1526"/>
      <c r="K173" s="1526"/>
      <c r="L173" s="1527"/>
      <c r="M173" s="1477">
        <f>IF(支援内容入力シート!$I$59&gt;=1,支援内容入力シート!$I$59,0)</f>
        <v>0</v>
      </c>
      <c r="N173" s="1478"/>
      <c r="O173" s="1478"/>
      <c r="P173" s="1479"/>
      <c r="Q173" s="718"/>
      <c r="R173" s="716"/>
    </row>
    <row r="174" spans="1:18" s="1108" customFormat="1" ht="20.25" thickTop="1" thickBot="1" x14ac:dyDescent="0.45">
      <c r="A174" s="1524"/>
      <c r="B174" s="1116">
        <v>6</v>
      </c>
      <c r="C174" s="1529"/>
      <c r="D174" s="1526" t="s">
        <v>2176</v>
      </c>
      <c r="E174" s="1526"/>
      <c r="F174" s="1526"/>
      <c r="G174" s="1526"/>
      <c r="H174" s="1526"/>
      <c r="I174" s="1526"/>
      <c r="J174" s="1526"/>
      <c r="K174" s="1526"/>
      <c r="L174" s="1527"/>
      <c r="M174" s="1477">
        <f>IF(支援内容入力シート!$J$59&gt;=1,支援内容入力シート!$J$59,0)</f>
        <v>0</v>
      </c>
      <c r="N174" s="1478"/>
      <c r="O174" s="1478"/>
      <c r="P174" s="1479"/>
      <c r="Q174" s="719"/>
      <c r="R174" s="716"/>
    </row>
    <row r="175" spans="1:18" s="1108" customFormat="1" ht="20.25" thickTop="1" thickBot="1" x14ac:dyDescent="0.45">
      <c r="A175" s="1524"/>
      <c r="B175" s="1116">
        <v>7</v>
      </c>
      <c r="C175" s="1529"/>
      <c r="D175" s="1526" t="s">
        <v>2177</v>
      </c>
      <c r="E175" s="1526"/>
      <c r="F175" s="1526"/>
      <c r="G175" s="1526"/>
      <c r="H175" s="1526"/>
      <c r="I175" s="1526"/>
      <c r="J175" s="1526"/>
      <c r="K175" s="1526"/>
      <c r="L175" s="1527"/>
      <c r="M175" s="1477">
        <f>IF(支援内容入力シート!$K$59&gt;=1,支援内容入力シート!$K$59,0)</f>
        <v>0</v>
      </c>
      <c r="N175" s="1478"/>
      <c r="O175" s="1478"/>
      <c r="P175" s="1479"/>
      <c r="Q175" s="718"/>
      <c r="R175" s="716"/>
    </row>
    <row r="176" spans="1:18" s="1108" customFormat="1" ht="20.25" thickTop="1" thickBot="1" x14ac:dyDescent="0.45">
      <c r="A176" s="1524"/>
      <c r="B176" s="1116">
        <v>8</v>
      </c>
      <c r="C176" s="1529"/>
      <c r="D176" s="1526" t="s">
        <v>2178</v>
      </c>
      <c r="E176" s="1526"/>
      <c r="F176" s="1526"/>
      <c r="G176" s="1526"/>
      <c r="H176" s="1526"/>
      <c r="I176" s="1526"/>
      <c r="J176" s="1526"/>
      <c r="K176" s="1526"/>
      <c r="L176" s="1527"/>
      <c r="M176" s="1477">
        <f>IF(支援内容入力シート!$L$59&gt;=1,支援内容入力シート!$L$59,0)</f>
        <v>0</v>
      </c>
      <c r="N176" s="1478"/>
      <c r="O176" s="1478"/>
      <c r="P176" s="1479"/>
      <c r="Q176" s="718"/>
      <c r="R176" s="716"/>
    </row>
    <row r="177" spans="1:18" s="1108" customFormat="1" ht="20.25" thickTop="1" thickBot="1" x14ac:dyDescent="0.45">
      <c r="A177" s="1524"/>
      <c r="B177" s="1116">
        <v>9</v>
      </c>
      <c r="C177" s="1529"/>
      <c r="D177" s="1526" t="s">
        <v>2179</v>
      </c>
      <c r="E177" s="1526"/>
      <c r="F177" s="1526"/>
      <c r="G177" s="1526"/>
      <c r="H177" s="1526"/>
      <c r="I177" s="1526"/>
      <c r="J177" s="1526"/>
      <c r="K177" s="1526"/>
      <c r="L177" s="1527"/>
      <c r="M177" s="1477">
        <f>IF(支援内容入力シート!$M$59&gt;=1,支援内容入力シート!$M$59,0)</f>
        <v>0</v>
      </c>
      <c r="N177" s="1478"/>
      <c r="O177" s="1478"/>
      <c r="P177" s="1479"/>
      <c r="Q177" s="719"/>
      <c r="R177" s="716"/>
    </row>
    <row r="178" spans="1:18" s="1108" customFormat="1" ht="20.25" thickTop="1" thickBot="1" x14ac:dyDescent="0.45">
      <c r="A178" s="1524"/>
      <c r="B178" s="1116">
        <v>10</v>
      </c>
      <c r="C178" s="1529"/>
      <c r="D178" s="1526" t="s">
        <v>2855</v>
      </c>
      <c r="E178" s="1526"/>
      <c r="F178" s="1526"/>
      <c r="G178" s="1526"/>
      <c r="H178" s="1526"/>
      <c r="I178" s="1526"/>
      <c r="J178" s="1526"/>
      <c r="K178" s="1526"/>
      <c r="L178" s="1527"/>
      <c r="M178" s="1477">
        <f>IF(支援内容入力シート!$N$59&gt;=1,支援内容入力シート!$N$59,0)</f>
        <v>0</v>
      </c>
      <c r="N178" s="1478"/>
      <c r="O178" s="1478"/>
      <c r="P178" s="1479"/>
      <c r="Q178" s="718"/>
      <c r="R178" s="716"/>
    </row>
    <row r="179" spans="1:18" s="1108" customFormat="1" ht="20.25" thickTop="1" thickBot="1" x14ac:dyDescent="0.45">
      <c r="A179" s="1524"/>
      <c r="B179" s="1116">
        <v>11</v>
      </c>
      <c r="C179" s="1529"/>
      <c r="D179" s="1526" t="s">
        <v>2180</v>
      </c>
      <c r="E179" s="1526"/>
      <c r="F179" s="1526"/>
      <c r="G179" s="1526"/>
      <c r="H179" s="1526"/>
      <c r="I179" s="1526"/>
      <c r="J179" s="1526"/>
      <c r="K179" s="1526"/>
      <c r="L179" s="1527"/>
      <c r="M179" s="1477">
        <f>IF(支援内容入力シート!$O$59&gt;=1,支援内容入力シート!$O$59,0)</f>
        <v>0</v>
      </c>
      <c r="N179" s="1478"/>
      <c r="O179" s="1478"/>
      <c r="P179" s="1479"/>
      <c r="Q179" s="718"/>
      <c r="R179" s="716"/>
    </row>
    <row r="180" spans="1:18" s="1108" customFormat="1" ht="20.25" thickTop="1" thickBot="1" x14ac:dyDescent="0.45">
      <c r="A180" s="1524"/>
      <c r="B180" s="1116">
        <v>12</v>
      </c>
      <c r="C180" s="1529"/>
      <c r="D180" s="1526" t="s">
        <v>2181</v>
      </c>
      <c r="E180" s="1526"/>
      <c r="F180" s="1526"/>
      <c r="G180" s="1526"/>
      <c r="H180" s="1526"/>
      <c r="I180" s="1526"/>
      <c r="J180" s="1526"/>
      <c r="K180" s="1526"/>
      <c r="L180" s="1527"/>
      <c r="M180" s="1477">
        <f>IF(支援内容入力シート!$P$59&gt;=1,支援内容入力シート!$P$59,0)</f>
        <v>0</v>
      </c>
      <c r="N180" s="1478"/>
      <c r="O180" s="1478"/>
      <c r="P180" s="1479"/>
      <c r="Q180" s="718"/>
      <c r="R180" s="716"/>
    </row>
    <row r="181" spans="1:18" s="1108" customFormat="1" ht="20.25" thickTop="1" thickBot="1" x14ac:dyDescent="0.45">
      <c r="A181" s="1524"/>
      <c r="B181" s="1116">
        <v>13</v>
      </c>
      <c r="C181" s="1529"/>
      <c r="D181" s="1526" t="s">
        <v>2182</v>
      </c>
      <c r="E181" s="1526"/>
      <c r="F181" s="1526"/>
      <c r="G181" s="1526"/>
      <c r="H181" s="1526"/>
      <c r="I181" s="1526"/>
      <c r="J181" s="1526"/>
      <c r="K181" s="1526"/>
      <c r="L181" s="1527"/>
      <c r="M181" s="1477">
        <f>IF(支援内容入力シート!$Q$59&gt;=1,支援内容入力シート!$Q$59,0)</f>
        <v>0</v>
      </c>
      <c r="N181" s="1478"/>
      <c r="O181" s="1478"/>
      <c r="P181" s="1479"/>
      <c r="Q181" s="718"/>
      <c r="R181" s="716"/>
    </row>
    <row r="182" spans="1:18" s="1108" customFormat="1" ht="20.25" thickTop="1" thickBot="1" x14ac:dyDescent="0.45">
      <c r="A182" s="1524"/>
      <c r="B182" s="1116">
        <v>14</v>
      </c>
      <c r="C182" s="1529"/>
      <c r="D182" s="1526" t="s">
        <v>2183</v>
      </c>
      <c r="E182" s="1526"/>
      <c r="F182" s="1526"/>
      <c r="G182" s="1526"/>
      <c r="H182" s="1526"/>
      <c r="I182" s="1526"/>
      <c r="J182" s="1526"/>
      <c r="K182" s="1526"/>
      <c r="L182" s="1527"/>
      <c r="M182" s="1477">
        <f>IF(支援内容入力シート!$R$59&gt;=1,支援内容入力シート!$R$59,0)</f>
        <v>0</v>
      </c>
      <c r="N182" s="1478"/>
      <c r="O182" s="1478"/>
      <c r="P182" s="1479"/>
      <c r="Q182" s="718"/>
      <c r="R182" s="716"/>
    </row>
    <row r="183" spans="1:18" s="1108" customFormat="1" ht="20.25" thickTop="1" thickBot="1" x14ac:dyDescent="0.45">
      <c r="A183" s="1524"/>
      <c r="B183" s="1116">
        <v>15</v>
      </c>
      <c r="C183" s="1529"/>
      <c r="D183" s="1526" t="s">
        <v>2117</v>
      </c>
      <c r="E183" s="1526"/>
      <c r="F183" s="1526"/>
      <c r="G183" s="1526"/>
      <c r="H183" s="1526"/>
      <c r="I183" s="1526"/>
      <c r="J183" s="1526"/>
      <c r="K183" s="1526"/>
      <c r="L183" s="1527"/>
      <c r="M183" s="1477">
        <f>IF(支援内容入力シート!$S$59&gt;=1,支援内容入力シート!$S$59,0)</f>
        <v>0</v>
      </c>
      <c r="N183" s="1478"/>
      <c r="O183" s="1478"/>
      <c r="P183" s="1479"/>
      <c r="Q183" s="718"/>
      <c r="R183" s="716"/>
    </row>
    <row r="184" spans="1:18" s="1108" customFormat="1" ht="20.25" thickTop="1" thickBot="1" x14ac:dyDescent="0.45">
      <c r="A184" s="1524"/>
      <c r="B184" s="1116">
        <v>16</v>
      </c>
      <c r="C184" s="1529"/>
      <c r="D184" s="1526" t="s">
        <v>2184</v>
      </c>
      <c r="E184" s="1526"/>
      <c r="F184" s="1526"/>
      <c r="G184" s="1526"/>
      <c r="H184" s="1526"/>
      <c r="I184" s="1526"/>
      <c r="J184" s="1526"/>
      <c r="K184" s="1526"/>
      <c r="L184" s="1527"/>
      <c r="M184" s="1486">
        <f>IF(支援内容入力シート!$T$59&gt;=1,支援内容入力シート!$T$59,0)</f>
        <v>0</v>
      </c>
      <c r="N184" s="1487"/>
      <c r="O184" s="1487"/>
      <c r="P184" s="1488"/>
      <c r="Q184" s="718"/>
      <c r="R184" s="716"/>
    </row>
    <row r="185" spans="1:18" s="1108" customFormat="1" ht="20.25" thickTop="1" thickBot="1" x14ac:dyDescent="0.45">
      <c r="A185" s="1524"/>
      <c r="B185" s="1116">
        <v>17</v>
      </c>
      <c r="C185" s="1529"/>
      <c r="D185" s="1526" t="s">
        <v>2118</v>
      </c>
      <c r="E185" s="1526"/>
      <c r="F185" s="1526"/>
      <c r="G185" s="1526"/>
      <c r="H185" s="1526"/>
      <c r="I185" s="1526"/>
      <c r="J185" s="1526"/>
      <c r="K185" s="1526"/>
      <c r="L185" s="1527"/>
      <c r="M185" s="1477">
        <f>IF(支援内容入力シート!$U$59&gt;=1,支援内容入力シート!$U$59,0)</f>
        <v>0</v>
      </c>
      <c r="N185" s="1478"/>
      <c r="O185" s="1478"/>
      <c r="P185" s="1479"/>
      <c r="Q185" s="718"/>
      <c r="R185" s="716"/>
    </row>
    <row r="186" spans="1:18" s="1108" customFormat="1" ht="20.25" thickTop="1" thickBot="1" x14ac:dyDescent="0.45">
      <c r="A186" s="1524"/>
      <c r="B186" s="1116">
        <v>18</v>
      </c>
      <c r="C186" s="1529"/>
      <c r="D186" s="1526" t="s">
        <v>2119</v>
      </c>
      <c r="E186" s="1526"/>
      <c r="F186" s="1526"/>
      <c r="G186" s="1526"/>
      <c r="H186" s="1526"/>
      <c r="I186" s="1526"/>
      <c r="J186" s="1526"/>
      <c r="K186" s="1526"/>
      <c r="L186" s="1527"/>
      <c r="M186" s="1477">
        <f>IF(支援内容入力シート!$V$59&gt;=1,支援内容入力シート!$V$59,0)</f>
        <v>0</v>
      </c>
      <c r="N186" s="1478"/>
      <c r="O186" s="1478"/>
      <c r="P186" s="1479"/>
      <c r="Q186" s="718"/>
      <c r="R186" s="716"/>
    </row>
    <row r="187" spans="1:18" s="1108" customFormat="1" ht="20.25" thickTop="1" thickBot="1" x14ac:dyDescent="0.45">
      <c r="A187" s="1524"/>
      <c r="B187" s="1116">
        <v>19</v>
      </c>
      <c r="C187" s="1529"/>
      <c r="D187" s="1526" t="s">
        <v>2120</v>
      </c>
      <c r="E187" s="1526"/>
      <c r="F187" s="1526"/>
      <c r="G187" s="1526"/>
      <c r="H187" s="1526"/>
      <c r="I187" s="1526"/>
      <c r="J187" s="1526"/>
      <c r="K187" s="1526"/>
      <c r="L187" s="1527"/>
      <c r="M187" s="1477">
        <f>IF(支援内容入力シート!$W$59&gt;=1,支援内容入力シート!$W$59,0)</f>
        <v>0</v>
      </c>
      <c r="N187" s="1478"/>
      <c r="O187" s="1478"/>
      <c r="P187" s="1479"/>
      <c r="Q187" s="718"/>
      <c r="R187" s="716"/>
    </row>
    <row r="188" spans="1:18" s="1108" customFormat="1" ht="20.25" thickTop="1" thickBot="1" x14ac:dyDescent="0.45">
      <c r="A188" s="1524"/>
      <c r="B188" s="1116">
        <v>20</v>
      </c>
      <c r="C188" s="1529"/>
      <c r="D188" s="1526" t="s">
        <v>2121</v>
      </c>
      <c r="E188" s="1526"/>
      <c r="F188" s="1526"/>
      <c r="G188" s="1526"/>
      <c r="H188" s="1526"/>
      <c r="I188" s="1526"/>
      <c r="J188" s="1526"/>
      <c r="K188" s="1526"/>
      <c r="L188" s="1527"/>
      <c r="M188" s="1477">
        <f>IF(支援内容入力シート!$X$59&gt;=1,支援内容入力シート!$X$59,0)</f>
        <v>0</v>
      </c>
      <c r="N188" s="1478"/>
      <c r="O188" s="1478"/>
      <c r="P188" s="1479"/>
      <c r="Q188" s="718"/>
      <c r="R188" s="716"/>
    </row>
    <row r="189" spans="1:18" s="1108" customFormat="1" ht="20.25" thickTop="1" thickBot="1" x14ac:dyDescent="0.45">
      <c r="A189" s="1524"/>
      <c r="B189" s="1116">
        <v>21</v>
      </c>
      <c r="C189" s="1529"/>
      <c r="D189" s="1526" t="s">
        <v>2122</v>
      </c>
      <c r="E189" s="1526"/>
      <c r="F189" s="1526"/>
      <c r="G189" s="1526"/>
      <c r="H189" s="1526"/>
      <c r="I189" s="1526"/>
      <c r="J189" s="1526"/>
      <c r="K189" s="1526"/>
      <c r="L189" s="1527"/>
      <c r="M189" s="1477">
        <f>IF(支援内容入力シート!$Y$59&gt;=1,支援内容入力シート!$Y$59,0)</f>
        <v>0</v>
      </c>
      <c r="N189" s="1478"/>
      <c r="O189" s="1478"/>
      <c r="P189" s="1479"/>
      <c r="Q189" s="718"/>
      <c r="R189" s="716"/>
    </row>
    <row r="190" spans="1:18" s="1108" customFormat="1" ht="20.25" thickTop="1" thickBot="1" x14ac:dyDescent="0.45">
      <c r="A190" s="1524"/>
      <c r="B190" s="1116">
        <v>22</v>
      </c>
      <c r="C190" s="1528" t="s">
        <v>2185</v>
      </c>
      <c r="D190" s="1526" t="s">
        <v>2186</v>
      </c>
      <c r="E190" s="1526"/>
      <c r="F190" s="1526"/>
      <c r="G190" s="1526"/>
      <c r="H190" s="1526"/>
      <c r="I190" s="1526"/>
      <c r="J190" s="1526"/>
      <c r="K190" s="1526"/>
      <c r="L190" s="1527"/>
      <c r="M190" s="1477">
        <f>IF(支援内容入力シート!$Z$59&gt;=1,支援内容入力シート!$Z$59,0)</f>
        <v>0</v>
      </c>
      <c r="N190" s="1478"/>
      <c r="O190" s="1478"/>
      <c r="P190" s="1479"/>
      <c r="Q190" s="718"/>
      <c r="R190" s="716"/>
    </row>
    <row r="191" spans="1:18" s="1108" customFormat="1" ht="20.25" thickTop="1" thickBot="1" x14ac:dyDescent="0.45">
      <c r="A191" s="1524"/>
      <c r="B191" s="1116">
        <v>23</v>
      </c>
      <c r="C191" s="1529"/>
      <c r="D191" s="1526" t="s">
        <v>2123</v>
      </c>
      <c r="E191" s="1526"/>
      <c r="F191" s="1526"/>
      <c r="G191" s="1526"/>
      <c r="H191" s="1526"/>
      <c r="I191" s="1526"/>
      <c r="J191" s="1526"/>
      <c r="K191" s="1526"/>
      <c r="L191" s="1527"/>
      <c r="M191" s="1477">
        <f>IF(支援内容入力シート!$AA$59&gt;=1,支援内容入力シート!$AA$59,0)</f>
        <v>0</v>
      </c>
      <c r="N191" s="1478"/>
      <c r="O191" s="1478"/>
      <c r="P191" s="1479"/>
      <c r="Q191" s="718"/>
      <c r="R191" s="716"/>
    </row>
    <row r="192" spans="1:18" s="1108" customFormat="1" ht="20.25" thickTop="1" thickBot="1" x14ac:dyDescent="0.45">
      <c r="A192" s="1524"/>
      <c r="B192" s="1116">
        <v>24</v>
      </c>
      <c r="C192" s="1529"/>
      <c r="D192" s="1526" t="s">
        <v>2187</v>
      </c>
      <c r="E192" s="1526"/>
      <c r="F192" s="1526"/>
      <c r="G192" s="1526"/>
      <c r="H192" s="1526"/>
      <c r="I192" s="1526"/>
      <c r="J192" s="1526"/>
      <c r="K192" s="1526"/>
      <c r="L192" s="1527"/>
      <c r="M192" s="1477">
        <f>IF(支援内容入力シート!$AB$59&gt;=1,支援内容入力シート!$AB$59,0)</f>
        <v>0</v>
      </c>
      <c r="N192" s="1478"/>
      <c r="O192" s="1478"/>
      <c r="P192" s="1479"/>
      <c r="Q192" s="718"/>
      <c r="R192" s="716"/>
    </row>
    <row r="193" spans="1:18" s="1108" customFormat="1" ht="20.25" thickTop="1" thickBot="1" x14ac:dyDescent="0.45">
      <c r="A193" s="1524"/>
      <c r="B193" s="1116">
        <v>25</v>
      </c>
      <c r="C193" s="1529"/>
      <c r="D193" s="1526" t="s">
        <v>2851</v>
      </c>
      <c r="E193" s="1526"/>
      <c r="F193" s="1526"/>
      <c r="G193" s="1526"/>
      <c r="H193" s="1526"/>
      <c r="I193" s="1526"/>
      <c r="J193" s="1526"/>
      <c r="K193" s="1526"/>
      <c r="L193" s="1527"/>
      <c r="M193" s="1477">
        <f>IF(支援内容入力シート!$AC$59&gt;=1,支援内容入力シート!$AC$59,0)</f>
        <v>0</v>
      </c>
      <c r="N193" s="1478"/>
      <c r="O193" s="1478"/>
      <c r="P193" s="1479"/>
      <c r="Q193" s="718"/>
      <c r="R193" s="716"/>
    </row>
    <row r="194" spans="1:18" s="1108" customFormat="1" ht="20.25" thickTop="1" thickBot="1" x14ac:dyDescent="0.45">
      <c r="A194" s="1524"/>
      <c r="B194" s="1116">
        <v>26</v>
      </c>
      <c r="C194" s="1529"/>
      <c r="D194" s="1526" t="s">
        <v>2188</v>
      </c>
      <c r="E194" s="1526"/>
      <c r="F194" s="1526"/>
      <c r="G194" s="1526"/>
      <c r="H194" s="1526"/>
      <c r="I194" s="1526"/>
      <c r="J194" s="1526"/>
      <c r="K194" s="1526"/>
      <c r="L194" s="1527"/>
      <c r="M194" s="1483">
        <f>IF(支援内容入力シート!$AD$59&gt;=1,支援内容入力シート!$AD$59,0)</f>
        <v>0</v>
      </c>
      <c r="N194" s="1484"/>
      <c r="O194" s="1484"/>
      <c r="P194" s="1485"/>
      <c r="Q194" s="718"/>
      <c r="R194" s="716"/>
    </row>
    <row r="195" spans="1:18" s="1108" customFormat="1" ht="20.25" thickTop="1" thickBot="1" x14ac:dyDescent="0.45">
      <c r="A195" s="1524"/>
      <c r="B195" s="1116">
        <v>27</v>
      </c>
      <c r="C195" s="1530"/>
      <c r="D195" s="1526" t="s">
        <v>2189</v>
      </c>
      <c r="E195" s="1526"/>
      <c r="F195" s="1526"/>
      <c r="G195" s="1526"/>
      <c r="H195" s="1526"/>
      <c r="I195" s="1526"/>
      <c r="J195" s="1526"/>
      <c r="K195" s="1526"/>
      <c r="L195" s="1527"/>
      <c r="M195" s="1477">
        <f>IF(支援内容入力シート!$AE$59&gt;=1,支援内容入力シート!$AE$59,0)</f>
        <v>0</v>
      </c>
      <c r="N195" s="1478"/>
      <c r="O195" s="1478"/>
      <c r="P195" s="1479"/>
      <c r="Q195" s="718"/>
      <c r="R195" s="716"/>
    </row>
    <row r="196" spans="1:18" s="1108" customFormat="1" ht="20.25" thickTop="1" thickBot="1" x14ac:dyDescent="0.45">
      <c r="A196" s="1524"/>
      <c r="B196" s="1116">
        <v>28</v>
      </c>
      <c r="C196" s="1528" t="s">
        <v>2190</v>
      </c>
      <c r="D196" s="1526" t="s">
        <v>2191</v>
      </c>
      <c r="E196" s="1526"/>
      <c r="F196" s="1526"/>
      <c r="G196" s="1526"/>
      <c r="H196" s="1526"/>
      <c r="I196" s="1526"/>
      <c r="J196" s="1526"/>
      <c r="K196" s="1526"/>
      <c r="L196" s="1527"/>
      <c r="M196" s="1477">
        <f>IF(支援内容入力シート!$AF$59&gt;=1,支援内容入力シート!$AF$59,0)</f>
        <v>0</v>
      </c>
      <c r="N196" s="1478"/>
      <c r="O196" s="1478"/>
      <c r="P196" s="1479"/>
      <c r="Q196" s="718"/>
      <c r="R196" s="716"/>
    </row>
    <row r="197" spans="1:18" s="1108" customFormat="1" ht="20.25" thickTop="1" thickBot="1" x14ac:dyDescent="0.45">
      <c r="A197" s="1524"/>
      <c r="B197" s="1116">
        <v>29</v>
      </c>
      <c r="C197" s="1529"/>
      <c r="D197" s="1526" t="s">
        <v>2192</v>
      </c>
      <c r="E197" s="1526"/>
      <c r="F197" s="1526"/>
      <c r="G197" s="1526"/>
      <c r="H197" s="1526"/>
      <c r="I197" s="1526"/>
      <c r="J197" s="1526"/>
      <c r="K197" s="1526"/>
      <c r="L197" s="1527"/>
      <c r="M197" s="1486">
        <f>IF(支援内容入力シート!$AG$59&gt;=1,支援内容入力シート!$AG$59,0)</f>
        <v>0</v>
      </c>
      <c r="N197" s="1487"/>
      <c r="O197" s="1487"/>
      <c r="P197" s="1488"/>
      <c r="Q197" s="718"/>
      <c r="R197" s="716"/>
    </row>
    <row r="198" spans="1:18" s="1108" customFormat="1" ht="20.25" thickTop="1" thickBot="1" x14ac:dyDescent="0.45">
      <c r="A198" s="1524"/>
      <c r="B198" s="1116">
        <v>30</v>
      </c>
      <c r="C198" s="1529"/>
      <c r="D198" s="1526" t="s">
        <v>2193</v>
      </c>
      <c r="E198" s="1526"/>
      <c r="F198" s="1526"/>
      <c r="G198" s="1526"/>
      <c r="H198" s="1526"/>
      <c r="I198" s="1526"/>
      <c r="J198" s="1526"/>
      <c r="K198" s="1526"/>
      <c r="L198" s="1527"/>
      <c r="M198" s="1477">
        <f>IF(支援内容入力シート!$AH$59&gt;=1,支援内容入力シート!$AH$59,0)</f>
        <v>0</v>
      </c>
      <c r="N198" s="1478"/>
      <c r="O198" s="1478"/>
      <c r="P198" s="1479"/>
      <c r="Q198" s="718"/>
      <c r="R198" s="716"/>
    </row>
    <row r="199" spans="1:18" s="1108" customFormat="1" ht="20.25" thickTop="1" thickBot="1" x14ac:dyDescent="0.45">
      <c r="A199" s="1525"/>
      <c r="B199" s="1117">
        <v>31</v>
      </c>
      <c r="C199" s="1531"/>
      <c r="D199" s="1532" t="s">
        <v>2194</v>
      </c>
      <c r="E199" s="1532"/>
      <c r="F199" s="1532"/>
      <c r="G199" s="1532"/>
      <c r="H199" s="1532"/>
      <c r="I199" s="1532"/>
      <c r="J199" s="1532"/>
      <c r="K199" s="1532"/>
      <c r="L199" s="1533"/>
      <c r="M199" s="1477">
        <f>IF(支援内容入力シート!$AI$59&gt;=1,支援内容入力シート!$AI$59,0)</f>
        <v>0</v>
      </c>
      <c r="N199" s="1478"/>
      <c r="O199" s="1478"/>
      <c r="P199" s="1479"/>
      <c r="Q199" s="718"/>
      <c r="R199" s="716"/>
    </row>
    <row r="200" spans="1:18" s="1108" customFormat="1" ht="19.5" hidden="1" thickBot="1" x14ac:dyDescent="0.45">
      <c r="A200" s="1118"/>
      <c r="B200" s="1119">
        <v>32</v>
      </c>
      <c r="C200" s="1534" t="s">
        <v>2195</v>
      </c>
      <c r="D200" s="1535"/>
      <c r="E200" s="1535"/>
      <c r="F200" s="1535"/>
      <c r="G200" s="1535"/>
      <c r="H200" s="1535"/>
      <c r="I200" s="1535"/>
      <c r="J200" s="1535"/>
      <c r="K200" s="1535"/>
      <c r="L200" s="1535"/>
      <c r="M200" s="1536"/>
      <c r="N200" s="1537"/>
      <c r="O200" s="1537"/>
      <c r="P200" s="1538"/>
      <c r="Q200" s="718"/>
      <c r="R200" s="716"/>
    </row>
    <row r="201" spans="1:18" s="1108" customFormat="1" ht="20.25" customHeight="1" thickTop="1" thickBot="1" x14ac:dyDescent="0.45">
      <c r="A201" s="1539" t="s">
        <v>2196</v>
      </c>
      <c r="B201" s="1120">
        <v>1</v>
      </c>
      <c r="C201" s="1540" t="s">
        <v>2197</v>
      </c>
      <c r="D201" s="1541" t="s">
        <v>2198</v>
      </c>
      <c r="E201" s="1542"/>
      <c r="F201" s="1542"/>
      <c r="G201" s="1542"/>
      <c r="H201" s="1542"/>
      <c r="I201" s="1542"/>
      <c r="J201" s="1542"/>
      <c r="K201" s="1542"/>
      <c r="L201" s="1542"/>
      <c r="M201" s="1477">
        <f>IF(支援内容入力シート!$AI$59&gt;=1,支援内容入力シート!$AI$59,0)</f>
        <v>0</v>
      </c>
      <c r="N201" s="1478"/>
      <c r="O201" s="1478"/>
      <c r="P201" s="1479"/>
      <c r="Q201" s="718"/>
      <c r="R201" s="716"/>
    </row>
    <row r="202" spans="1:18" s="1108" customFormat="1" ht="20.25" thickTop="1" thickBot="1" x14ac:dyDescent="0.45">
      <c r="A202" s="1524"/>
      <c r="B202" s="1121">
        <v>2</v>
      </c>
      <c r="C202" s="1529"/>
      <c r="D202" s="1527" t="s">
        <v>2199</v>
      </c>
      <c r="E202" s="1543"/>
      <c r="F202" s="1543"/>
      <c r="G202" s="1543"/>
      <c r="H202" s="1543"/>
      <c r="I202" s="1543"/>
      <c r="J202" s="1543"/>
      <c r="K202" s="1543"/>
      <c r="L202" s="1543"/>
      <c r="M202" s="1477">
        <f>IF(支援内容入力シート!$AM$59&gt;=1,支援内容入力シート!$AM$59,0)</f>
        <v>0</v>
      </c>
      <c r="N202" s="1478"/>
      <c r="O202" s="1478"/>
      <c r="P202" s="1479"/>
      <c r="Q202" s="718"/>
      <c r="R202" s="716"/>
    </row>
    <row r="203" spans="1:18" s="1108" customFormat="1" ht="20.25" thickTop="1" thickBot="1" x14ac:dyDescent="0.45">
      <c r="A203" s="1524"/>
      <c r="B203" s="1121">
        <v>3</v>
      </c>
      <c r="C203" s="1529"/>
      <c r="D203" s="1527" t="s">
        <v>2200</v>
      </c>
      <c r="E203" s="1543"/>
      <c r="F203" s="1543"/>
      <c r="G203" s="1543"/>
      <c r="H203" s="1543"/>
      <c r="I203" s="1543"/>
      <c r="J203" s="1543"/>
      <c r="K203" s="1543"/>
      <c r="L203" s="1543"/>
      <c r="M203" s="1477">
        <f>IF(支援内容入力シート!$AN$59&gt;=1,支援内容入力シート!$AN$59,0)</f>
        <v>0</v>
      </c>
      <c r="N203" s="1478"/>
      <c r="O203" s="1478"/>
      <c r="P203" s="1479"/>
      <c r="Q203" s="718"/>
      <c r="R203" s="716"/>
    </row>
    <row r="204" spans="1:18" s="1108" customFormat="1" ht="20.25" thickTop="1" thickBot="1" x14ac:dyDescent="0.45">
      <c r="A204" s="1524"/>
      <c r="B204" s="1121">
        <v>4</v>
      </c>
      <c r="C204" s="1529"/>
      <c r="D204" s="1527" t="s">
        <v>2201</v>
      </c>
      <c r="E204" s="1543"/>
      <c r="F204" s="1543"/>
      <c r="G204" s="1543"/>
      <c r="H204" s="1543"/>
      <c r="I204" s="1543"/>
      <c r="J204" s="1543"/>
      <c r="K204" s="1543"/>
      <c r="L204" s="1543"/>
      <c r="M204" s="1477">
        <f>IF(支援内容入力シート!$AO$59&gt;=1,支援内容入力シート!$AO$59,0)</f>
        <v>0</v>
      </c>
      <c r="N204" s="1478"/>
      <c r="O204" s="1478"/>
      <c r="P204" s="1479"/>
      <c r="Q204" s="718"/>
      <c r="R204" s="716"/>
    </row>
    <row r="205" spans="1:18" s="1108" customFormat="1" ht="20.25" thickTop="1" thickBot="1" x14ac:dyDescent="0.45">
      <c r="A205" s="1524"/>
      <c r="B205" s="1121">
        <v>5</v>
      </c>
      <c r="C205" s="1530"/>
      <c r="D205" s="1527" t="s">
        <v>2202</v>
      </c>
      <c r="E205" s="1543"/>
      <c r="F205" s="1543"/>
      <c r="G205" s="1543"/>
      <c r="H205" s="1543"/>
      <c r="I205" s="1543"/>
      <c r="J205" s="1543"/>
      <c r="K205" s="1543"/>
      <c r="L205" s="1543"/>
      <c r="M205" s="1483">
        <f>IF(支援内容入力シート!$AP$59&gt;=1,支援内容入力シート!$AP$59,0)</f>
        <v>0</v>
      </c>
      <c r="N205" s="1484"/>
      <c r="O205" s="1484"/>
      <c r="P205" s="1485"/>
      <c r="Q205" s="718"/>
      <c r="R205" s="716"/>
    </row>
    <row r="206" spans="1:18" s="1108" customFormat="1" ht="20.25" thickTop="1" thickBot="1" x14ac:dyDescent="0.45">
      <c r="A206" s="1524"/>
      <c r="B206" s="1121">
        <v>6</v>
      </c>
      <c r="C206" s="1528" t="s">
        <v>2204</v>
      </c>
      <c r="D206" s="1527" t="s">
        <v>2203</v>
      </c>
      <c r="E206" s="1543"/>
      <c r="F206" s="1543"/>
      <c r="G206" s="1543"/>
      <c r="H206" s="1543"/>
      <c r="I206" s="1543"/>
      <c r="J206" s="1543"/>
      <c r="K206" s="1543"/>
      <c r="L206" s="1543"/>
      <c r="M206" s="1477">
        <f>IF(支援内容入力シート!$AQ$59&gt;=1,支援内容入力シート!$AQ$59,0)</f>
        <v>0</v>
      </c>
      <c r="N206" s="1478"/>
      <c r="O206" s="1478"/>
      <c r="P206" s="1479"/>
      <c r="Q206" s="718"/>
      <c r="R206" s="716"/>
    </row>
    <row r="207" spans="1:18" s="1108" customFormat="1" ht="20.25" thickTop="1" thickBot="1" x14ac:dyDescent="0.45">
      <c r="A207" s="1524"/>
      <c r="B207" s="1121">
        <v>7</v>
      </c>
      <c r="C207" s="1529"/>
      <c r="D207" s="1527" t="s">
        <v>2205</v>
      </c>
      <c r="E207" s="1543"/>
      <c r="F207" s="1543"/>
      <c r="G207" s="1543"/>
      <c r="H207" s="1543"/>
      <c r="I207" s="1543"/>
      <c r="J207" s="1543"/>
      <c r="K207" s="1543"/>
      <c r="L207" s="1543"/>
      <c r="M207" s="1477">
        <f>IF(支援内容入力シート!$AR$59&gt;=1,支援内容入力シート!$AR$59,0)</f>
        <v>0</v>
      </c>
      <c r="N207" s="1478"/>
      <c r="O207" s="1478"/>
      <c r="P207" s="1479"/>
      <c r="Q207" s="718"/>
      <c r="R207" s="716"/>
    </row>
    <row r="208" spans="1:18" s="1108" customFormat="1" ht="20.25" thickTop="1" thickBot="1" x14ac:dyDescent="0.45">
      <c r="A208" s="1524"/>
      <c r="B208" s="1121">
        <v>8</v>
      </c>
      <c r="C208" s="1530"/>
      <c r="D208" s="1544" t="s">
        <v>2206</v>
      </c>
      <c r="E208" s="1545"/>
      <c r="F208" s="1545"/>
      <c r="G208" s="1545"/>
      <c r="H208" s="1545"/>
      <c r="I208" s="1545"/>
      <c r="J208" s="1545"/>
      <c r="K208" s="1545"/>
      <c r="L208" s="1545"/>
      <c r="M208" s="1477">
        <f>IF(支援内容入力シート!$AS$59&gt;=1,支援内容入力シート!$AS$59,0)</f>
        <v>0</v>
      </c>
      <c r="N208" s="1478"/>
      <c r="O208" s="1478"/>
      <c r="P208" s="1479"/>
      <c r="Q208" s="718"/>
      <c r="R208" s="716"/>
    </row>
    <row r="209" spans="1:18" s="1108" customFormat="1" ht="20.25" thickTop="1" thickBot="1" x14ac:dyDescent="0.45">
      <c r="A209" s="1524"/>
      <c r="B209" s="1121">
        <v>9</v>
      </c>
      <c r="C209" s="1528" t="s">
        <v>2207</v>
      </c>
      <c r="D209" s="1527" t="s">
        <v>2208</v>
      </c>
      <c r="E209" s="1543"/>
      <c r="F209" s="1543"/>
      <c r="G209" s="1543"/>
      <c r="H209" s="1543"/>
      <c r="I209" s="1543"/>
      <c r="J209" s="1543"/>
      <c r="K209" s="1543"/>
      <c r="L209" s="1543"/>
      <c r="M209" s="1477">
        <f>IF(支援内容入力シート!$AT$59&gt;=1,支援内容入力シート!$AT$59,0)</f>
        <v>0</v>
      </c>
      <c r="N209" s="1478"/>
      <c r="O209" s="1478"/>
      <c r="P209" s="1479"/>
      <c r="Q209" s="718"/>
      <c r="R209" s="716"/>
    </row>
    <row r="210" spans="1:18" s="1108" customFormat="1" ht="20.25" thickTop="1" thickBot="1" x14ac:dyDescent="0.45">
      <c r="A210" s="1524"/>
      <c r="B210" s="1121">
        <v>10</v>
      </c>
      <c r="C210" s="1529"/>
      <c r="D210" s="1527" t="s">
        <v>2209</v>
      </c>
      <c r="E210" s="1543"/>
      <c r="F210" s="1543"/>
      <c r="G210" s="1543"/>
      <c r="H210" s="1543"/>
      <c r="I210" s="1543"/>
      <c r="J210" s="1543"/>
      <c r="K210" s="1543"/>
      <c r="L210" s="1543"/>
      <c r="M210" s="1477">
        <f>IF(支援内容入力シート!$AU$59&gt;=1,支援内容入力シート!$AU$59,0)</f>
        <v>0</v>
      </c>
      <c r="N210" s="1478"/>
      <c r="O210" s="1478"/>
      <c r="P210" s="1479"/>
      <c r="Q210" s="718"/>
      <c r="R210" s="716"/>
    </row>
    <row r="211" spans="1:18" s="1108" customFormat="1" ht="20.25" thickTop="1" thickBot="1" x14ac:dyDescent="0.45">
      <c r="A211" s="1524"/>
      <c r="B211" s="1121">
        <v>11</v>
      </c>
      <c r="C211" s="1529"/>
      <c r="D211" s="1527" t="s">
        <v>2210</v>
      </c>
      <c r="E211" s="1543"/>
      <c r="F211" s="1543"/>
      <c r="G211" s="1543"/>
      <c r="H211" s="1543"/>
      <c r="I211" s="1543"/>
      <c r="J211" s="1543"/>
      <c r="K211" s="1543"/>
      <c r="L211" s="1543"/>
      <c r="M211" s="1477">
        <f>IF(支援内容入力シート!$AV$59&gt;=1,支援内容入力シート!$AV$59,0)</f>
        <v>0</v>
      </c>
      <c r="N211" s="1478"/>
      <c r="O211" s="1478"/>
      <c r="P211" s="1479"/>
      <c r="Q211" s="718"/>
      <c r="R211" s="716"/>
    </row>
    <row r="212" spans="1:18" s="1108" customFormat="1" ht="20.25" thickTop="1" thickBot="1" x14ac:dyDescent="0.45">
      <c r="A212" s="1524"/>
      <c r="B212" s="1121">
        <v>12</v>
      </c>
      <c r="C212" s="1529"/>
      <c r="D212" s="1527" t="s">
        <v>2211</v>
      </c>
      <c r="E212" s="1543"/>
      <c r="F212" s="1543"/>
      <c r="G212" s="1543"/>
      <c r="H212" s="1543"/>
      <c r="I212" s="1543"/>
      <c r="J212" s="1543"/>
      <c r="K212" s="1543"/>
      <c r="L212" s="1543"/>
      <c r="M212" s="1477">
        <f>IF(支援内容入力シート!$AW$59&gt;=1,支援内容入力シート!$AW$59,0)</f>
        <v>0</v>
      </c>
      <c r="N212" s="1478"/>
      <c r="O212" s="1478"/>
      <c r="P212" s="1479"/>
      <c r="Q212" s="720"/>
      <c r="R212" s="716"/>
    </row>
    <row r="213" spans="1:18" s="1108" customFormat="1" ht="20.25" thickTop="1" thickBot="1" x14ac:dyDescent="0.45">
      <c r="A213" s="1525"/>
      <c r="B213" s="1122">
        <v>13</v>
      </c>
      <c r="C213" s="1531"/>
      <c r="D213" s="1534" t="s">
        <v>2212</v>
      </c>
      <c r="E213" s="1535"/>
      <c r="F213" s="1535"/>
      <c r="G213" s="1535"/>
      <c r="H213" s="1535"/>
      <c r="I213" s="1535"/>
      <c r="J213" s="1535"/>
      <c r="K213" s="1535"/>
      <c r="L213" s="1535"/>
      <c r="M213" s="1509">
        <f>IF(支援内容入力シート!$AX$59&gt;=1,支援内容入力シート!$AX$59,0)</f>
        <v>0</v>
      </c>
      <c r="N213" s="1510"/>
      <c r="O213" s="1510"/>
      <c r="P213" s="1511"/>
      <c r="Q213" s="718"/>
      <c r="R213" s="716"/>
    </row>
    <row r="214" spans="1:18" s="1108" customFormat="1" ht="19.5" hidden="1" thickBot="1" x14ac:dyDescent="0.45">
      <c r="A214" s="752"/>
      <c r="B214" s="753">
        <v>14</v>
      </c>
      <c r="C214" s="1512" t="s">
        <v>2213</v>
      </c>
      <c r="D214" s="1513"/>
      <c r="E214" s="1513"/>
      <c r="F214" s="1513"/>
      <c r="G214" s="1513"/>
      <c r="H214" s="1513"/>
      <c r="I214" s="1513"/>
      <c r="J214" s="1513"/>
      <c r="K214" s="1513"/>
      <c r="L214" s="1513"/>
      <c r="M214" s="1546"/>
      <c r="N214" s="1547"/>
      <c r="O214" s="1547"/>
      <c r="P214" s="1548"/>
      <c r="Q214" s="718"/>
      <c r="R214" s="716"/>
    </row>
    <row r="215" spans="1:18" s="1108" customFormat="1" ht="15.75" thickBot="1" x14ac:dyDescent="0.45">
      <c r="A215" s="723"/>
      <c r="B215" s="721"/>
      <c r="C215" s="724"/>
      <c r="D215" s="724"/>
      <c r="E215" s="724"/>
      <c r="F215" s="724"/>
      <c r="G215" s="724"/>
      <c r="H215" s="724"/>
      <c r="I215" s="724"/>
      <c r="J215" s="724"/>
      <c r="K215" s="724"/>
      <c r="L215" s="724"/>
      <c r="M215" s="1124"/>
      <c r="N215" s="1124"/>
      <c r="O215" s="1125"/>
      <c r="P215" s="1125"/>
      <c r="Q215" s="718"/>
      <c r="R215" s="716"/>
    </row>
    <row r="216" spans="1:18" s="1108" customFormat="1" ht="29.25" customHeight="1" thickBot="1" x14ac:dyDescent="0.45">
      <c r="A216" s="1507">
        <f>IF(支援内容入力シート!$AY$59&gt;=1,支援内容入力シート!$AY$59,0)</f>
        <v>1</v>
      </c>
      <c r="B216" s="1508"/>
      <c r="C216" s="1123" t="s">
        <v>2756</v>
      </c>
      <c r="D216" s="115"/>
      <c r="E216" s="115"/>
      <c r="F216" s="115"/>
      <c r="G216" s="115"/>
      <c r="H216" s="115"/>
      <c r="I216" s="115"/>
      <c r="J216" s="115"/>
      <c r="K216" s="115"/>
      <c r="L216" s="115"/>
      <c r="M216" s="722"/>
      <c r="N216" s="722"/>
      <c r="O216" s="718"/>
      <c r="P216" s="718"/>
      <c r="Q216" s="718"/>
      <c r="R216" s="716"/>
    </row>
  </sheetData>
  <sheetProtection algorithmName="SHA-512" hashValue="U0UaGqPzc0kd+WFTA+JDWgXGNWcSTJnu/sTlq5aWWHyhC+daEUaPH13CkPwYYpNuoPd6vQhCuFLIV5yZDTrjbg==" saltValue="UfN6JIiUlBGah/QB+RXNWg=="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4:L184"/>
    <mergeCell ref="M184:P184"/>
    <mergeCell ref="D185:L185"/>
    <mergeCell ref="M185:P185"/>
    <mergeCell ref="D186:L186"/>
    <mergeCell ref="M186:P186"/>
    <mergeCell ref="D187:L187"/>
    <mergeCell ref="M187:P187"/>
    <mergeCell ref="D188:L188"/>
    <mergeCell ref="M188:P188"/>
    <mergeCell ref="D179:L179"/>
    <mergeCell ref="M179:P179"/>
    <mergeCell ref="D180:L180"/>
    <mergeCell ref="M180:P180"/>
    <mergeCell ref="D181:L181"/>
    <mergeCell ref="M181:P181"/>
    <mergeCell ref="D182:L182"/>
    <mergeCell ref="M182:P182"/>
    <mergeCell ref="D183:L183"/>
    <mergeCell ref="M183:P183"/>
    <mergeCell ref="A167:R167"/>
    <mergeCell ref="A168:L168"/>
    <mergeCell ref="M168:P168"/>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M178:P178"/>
    <mergeCell ref="A165:B165"/>
    <mergeCell ref="D159:L159"/>
    <mergeCell ref="M159:P159"/>
    <mergeCell ref="D160:L160"/>
    <mergeCell ref="M160:P160"/>
    <mergeCell ref="D161:L161"/>
    <mergeCell ref="M161:P161"/>
    <mergeCell ref="D162:L162"/>
    <mergeCell ref="M162:P162"/>
    <mergeCell ref="C163:L163"/>
    <mergeCell ref="M163:P163"/>
    <mergeCell ref="A150:A162"/>
    <mergeCell ref="C155:C157"/>
    <mergeCell ref="D155:L155"/>
    <mergeCell ref="M155:P155"/>
    <mergeCell ref="D156:L156"/>
    <mergeCell ref="M156:P156"/>
    <mergeCell ref="D157:L157"/>
    <mergeCell ref="M157:P157"/>
    <mergeCell ref="C158:C162"/>
    <mergeCell ref="D158:L158"/>
    <mergeCell ref="M158:P158"/>
    <mergeCell ref="C149:L149"/>
    <mergeCell ref="M149:P149"/>
    <mergeCell ref="C150:C154"/>
    <mergeCell ref="D150:L150"/>
    <mergeCell ref="M150:P150"/>
    <mergeCell ref="D151:L151"/>
    <mergeCell ref="M151:P151"/>
    <mergeCell ref="D152:L152"/>
    <mergeCell ref="M152:P152"/>
    <mergeCell ref="D153:L153"/>
    <mergeCell ref="M153:P153"/>
    <mergeCell ref="D154:L154"/>
    <mergeCell ref="M154:P154"/>
    <mergeCell ref="C145:C148"/>
    <mergeCell ref="D145:L145"/>
    <mergeCell ref="M145:P145"/>
    <mergeCell ref="D146:L146"/>
    <mergeCell ref="M146:P146"/>
    <mergeCell ref="D147:L147"/>
    <mergeCell ref="M147:P147"/>
    <mergeCell ref="D148:L148"/>
    <mergeCell ref="M148:P148"/>
    <mergeCell ref="D136:L136"/>
    <mergeCell ref="M136:P136"/>
    <mergeCell ref="D137:L137"/>
    <mergeCell ref="M137:P137"/>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1:L131"/>
    <mergeCell ref="M131:P131"/>
    <mergeCell ref="D134:L134"/>
    <mergeCell ref="M134:P134"/>
    <mergeCell ref="D135:L135"/>
    <mergeCell ref="M135:P135"/>
    <mergeCell ref="D126:L126"/>
    <mergeCell ref="M126:P126"/>
    <mergeCell ref="D127:L127"/>
    <mergeCell ref="M127:P127"/>
    <mergeCell ref="D128:L128"/>
    <mergeCell ref="M128:P128"/>
    <mergeCell ref="D129:L129"/>
    <mergeCell ref="M129:P129"/>
    <mergeCell ref="D130:L130"/>
    <mergeCell ref="M130:P130"/>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32:L132"/>
    <mergeCell ref="M132:P132"/>
    <mergeCell ref="D133:L133"/>
    <mergeCell ref="M133:P133"/>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B84:C84"/>
    <mergeCell ref="B82:C82"/>
    <mergeCell ref="B83:C83"/>
    <mergeCell ref="A85:AD85"/>
    <mergeCell ref="B87:C87"/>
    <mergeCell ref="E82:AE82"/>
    <mergeCell ref="E83:AE83"/>
    <mergeCell ref="E84:AE84"/>
    <mergeCell ref="E87:AE87"/>
    <mergeCell ref="B80:C80"/>
    <mergeCell ref="B81:C81"/>
    <mergeCell ref="B79:C79"/>
    <mergeCell ref="B77:C77"/>
    <mergeCell ref="B78:C78"/>
    <mergeCell ref="E77:AE77"/>
    <mergeCell ref="E78:AE78"/>
    <mergeCell ref="E79:AE79"/>
    <mergeCell ref="E80:AE80"/>
    <mergeCell ref="E81:AE81"/>
    <mergeCell ref="B75:C75"/>
    <mergeCell ref="B76:C76"/>
    <mergeCell ref="B72:C72"/>
    <mergeCell ref="B73:C73"/>
    <mergeCell ref="B74:C74"/>
    <mergeCell ref="E72:AE72"/>
    <mergeCell ref="E73:AE73"/>
    <mergeCell ref="E74:AE74"/>
    <mergeCell ref="E75:AE75"/>
    <mergeCell ref="E76:AE76"/>
    <mergeCell ref="B61:C61"/>
    <mergeCell ref="E60:AE60"/>
    <mergeCell ref="E61:AE61"/>
    <mergeCell ref="E62:AE62"/>
    <mergeCell ref="E63:AE63"/>
    <mergeCell ref="E64:AE64"/>
    <mergeCell ref="E65:AE65"/>
    <mergeCell ref="B70:C70"/>
    <mergeCell ref="B71:C71"/>
    <mergeCell ref="B68:C68"/>
    <mergeCell ref="B69:C69"/>
    <mergeCell ref="B66:C66"/>
    <mergeCell ref="B67:C67"/>
    <mergeCell ref="E66:AE66"/>
    <mergeCell ref="E67:AE67"/>
    <mergeCell ref="E68:AE68"/>
    <mergeCell ref="E69:AE69"/>
    <mergeCell ref="E70:AE70"/>
    <mergeCell ref="E71:AE71"/>
    <mergeCell ref="B64:C64"/>
    <mergeCell ref="B65:C65"/>
    <mergeCell ref="B62:C62"/>
    <mergeCell ref="B63:C63"/>
    <mergeCell ref="B60:C60"/>
    <mergeCell ref="A2:AD2"/>
    <mergeCell ref="A10:A41"/>
    <mergeCell ref="C31:C36"/>
    <mergeCell ref="C37:C40"/>
    <mergeCell ref="C41:D41"/>
    <mergeCell ref="A9:D9"/>
    <mergeCell ref="U8:Z8"/>
    <mergeCell ref="AA8:AA9"/>
    <mergeCell ref="AB8:AC8"/>
    <mergeCell ref="A7:B7"/>
    <mergeCell ref="C10:C30"/>
    <mergeCell ref="D5:AD5"/>
    <mergeCell ref="D4:AD4"/>
    <mergeCell ref="AD8:AD9"/>
    <mergeCell ref="A8:D8"/>
    <mergeCell ref="E8:G8"/>
    <mergeCell ref="H8:J8"/>
    <mergeCell ref="K8:N8"/>
    <mergeCell ref="O8:O9"/>
    <mergeCell ref="P8:T8"/>
    <mergeCell ref="A56:AD56"/>
    <mergeCell ref="B58:C58"/>
    <mergeCell ref="B59:C59"/>
    <mergeCell ref="A42:A55"/>
    <mergeCell ref="C42:C46"/>
    <mergeCell ref="C47:C49"/>
    <mergeCell ref="C50:C54"/>
    <mergeCell ref="C55:D55"/>
    <mergeCell ref="E59:AE59"/>
    <mergeCell ref="E58:AE58"/>
  </mergeCells>
  <phoneticPr fontId="2"/>
  <dataValidations disablePrompts="1"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164:P165 O215:P216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5"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Z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0" customFormat="1" ht="60" customHeight="1" x14ac:dyDescent="0.4">
      <c r="A1" s="1170" t="s">
        <v>2888</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row>
    <row r="2" spans="1:30" s="630" customFormat="1" ht="21" customHeight="1" x14ac:dyDescent="0.4">
      <c r="A2" s="1347"/>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C2" s="38"/>
      <c r="AD2" s="38"/>
    </row>
    <row r="3" spans="1:30" s="630" customFormat="1" ht="21" customHeight="1" x14ac:dyDescent="0.4">
      <c r="A3" s="1348" t="s">
        <v>1930</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253"/>
      <c r="AB3" s="253"/>
    </row>
    <row r="4" spans="1:30" s="630" customFormat="1" ht="18" customHeight="1" x14ac:dyDescent="0.4">
      <c r="A4" s="1550" t="s">
        <v>1518</v>
      </c>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c r="AA4" s="254"/>
      <c r="AB4" s="254"/>
      <c r="AC4" s="24"/>
      <c r="AD4" s="24"/>
    </row>
    <row r="5" spans="1:30" s="39" customFormat="1" ht="36.75" customHeight="1" thickBot="1" x14ac:dyDescent="0.3">
      <c r="A5" s="1549" t="s">
        <v>1931</v>
      </c>
      <c r="B5" s="1549"/>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630"/>
      <c r="AB5" s="630"/>
      <c r="AC5" s="630"/>
      <c r="AD5" s="630"/>
    </row>
    <row r="6" spans="1:30" s="39" customFormat="1" ht="21" customHeight="1" thickBot="1" x14ac:dyDescent="0.3">
      <c r="A6" s="1609" t="s">
        <v>1932</v>
      </c>
      <c r="B6" s="1610"/>
      <c r="C6" s="1613" t="s">
        <v>1933</v>
      </c>
      <c r="D6" s="1615" t="s">
        <v>1934</v>
      </c>
      <c r="E6" s="1605" t="s">
        <v>1935</v>
      </c>
      <c r="F6" s="1605" t="s">
        <v>1936</v>
      </c>
      <c r="G6" s="1605" t="s">
        <v>1937</v>
      </c>
      <c r="H6" s="1607" t="s">
        <v>1938</v>
      </c>
      <c r="I6" s="1588" t="s">
        <v>2063</v>
      </c>
      <c r="J6" s="1589"/>
      <c r="K6" s="1589"/>
      <c r="L6" s="1589"/>
      <c r="M6" s="1589"/>
      <c r="N6" s="1589"/>
      <c r="O6" s="1589"/>
      <c r="P6" s="1589"/>
      <c r="Q6" s="1589"/>
      <c r="R6" s="1589"/>
      <c r="S6" s="1589"/>
      <c r="T6" s="1589"/>
      <c r="U6" s="1589"/>
      <c r="V6" s="1589"/>
      <c r="W6" s="1589"/>
      <c r="X6" s="1589"/>
      <c r="Y6" s="1589"/>
      <c r="Z6" s="1590"/>
      <c r="AA6" s="187"/>
    </row>
    <row r="7" spans="1:30" s="39" customFormat="1" ht="19.5" customHeight="1" x14ac:dyDescent="0.25">
      <c r="A7" s="1609"/>
      <c r="B7" s="1610"/>
      <c r="C7" s="1613"/>
      <c r="D7" s="1615"/>
      <c r="E7" s="1605"/>
      <c r="F7" s="1605"/>
      <c r="G7" s="1605"/>
      <c r="H7" s="1607"/>
      <c r="I7" s="1561" t="s">
        <v>2740</v>
      </c>
      <c r="J7" s="1562"/>
      <c r="K7" s="1562"/>
      <c r="L7" s="1562"/>
      <c r="M7" s="1562"/>
      <c r="N7" s="1562"/>
      <c r="O7" s="1562"/>
      <c r="P7" s="1563"/>
      <c r="Q7" s="1574"/>
      <c r="R7" s="1575"/>
      <c r="S7" s="1574"/>
      <c r="T7" s="1575"/>
      <c r="U7" s="1574"/>
      <c r="V7" s="1575"/>
      <c r="W7" s="1377" t="s">
        <v>1525</v>
      </c>
      <c r="X7" s="1378"/>
      <c r="Y7" s="1582" t="s">
        <v>2848</v>
      </c>
      <c r="Z7" s="1583"/>
    </row>
    <row r="8" spans="1:30" s="39" customFormat="1" ht="24" customHeight="1" x14ac:dyDescent="0.25">
      <c r="A8" s="1609"/>
      <c r="B8" s="1610"/>
      <c r="C8" s="1613"/>
      <c r="D8" s="1615"/>
      <c r="E8" s="1605"/>
      <c r="F8" s="1605"/>
      <c r="G8" s="1605"/>
      <c r="H8" s="1607"/>
      <c r="I8" s="1564" t="s">
        <v>2741</v>
      </c>
      <c r="J8" s="1565"/>
      <c r="K8" s="1568" t="s">
        <v>2742</v>
      </c>
      <c r="L8" s="1569"/>
      <c r="M8" s="1569"/>
      <c r="N8" s="1569"/>
      <c r="O8" s="1569"/>
      <c r="P8" s="1570"/>
      <c r="Q8" s="1576"/>
      <c r="R8" s="1577"/>
      <c r="S8" s="1576"/>
      <c r="T8" s="1577"/>
      <c r="U8" s="1576"/>
      <c r="V8" s="1577"/>
      <c r="W8" s="1379"/>
      <c r="X8" s="1380"/>
      <c r="Y8" s="1584"/>
      <c r="Z8" s="1585"/>
    </row>
    <row r="9" spans="1:30" s="39" customFormat="1" ht="30" customHeight="1" x14ac:dyDescent="0.25">
      <c r="A9" s="1609"/>
      <c r="B9" s="1610"/>
      <c r="C9" s="1613"/>
      <c r="D9" s="1615"/>
      <c r="E9" s="1605"/>
      <c r="F9" s="1605"/>
      <c r="G9" s="1605"/>
      <c r="H9" s="1607"/>
      <c r="I9" s="1566"/>
      <c r="J9" s="1567"/>
      <c r="K9" s="1141"/>
      <c r="L9" s="1142"/>
      <c r="M9" s="1571" t="s">
        <v>2238</v>
      </c>
      <c r="N9" s="1572"/>
      <c r="O9" s="1571" t="s">
        <v>2235</v>
      </c>
      <c r="P9" s="1573"/>
      <c r="Q9" s="1578"/>
      <c r="R9" s="1579"/>
      <c r="S9" s="1578"/>
      <c r="T9" s="1579"/>
      <c r="U9" s="1578"/>
      <c r="V9" s="1579"/>
      <c r="W9" s="1381"/>
      <c r="X9" s="1382"/>
      <c r="Y9" s="1586"/>
      <c r="Z9" s="1587"/>
      <c r="AD9" s="255"/>
    </row>
    <row r="10" spans="1:30" s="39" customFormat="1" ht="60" customHeight="1" thickBot="1" x14ac:dyDescent="0.3">
      <c r="A10" s="1611"/>
      <c r="B10" s="1612"/>
      <c r="C10" s="1614"/>
      <c r="D10" s="1616"/>
      <c r="E10" s="1606"/>
      <c r="F10" s="1606"/>
      <c r="G10" s="1606"/>
      <c r="H10" s="1608"/>
      <c r="I10" s="412" t="s">
        <v>1526</v>
      </c>
      <c r="J10" s="413" t="s">
        <v>1527</v>
      </c>
      <c r="K10" s="1126"/>
      <c r="L10" s="1127"/>
      <c r="M10" s="414" t="s">
        <v>1526</v>
      </c>
      <c r="N10" s="415" t="s">
        <v>1527</v>
      </c>
      <c r="O10" s="414" t="s">
        <v>1526</v>
      </c>
      <c r="P10" s="416" t="s">
        <v>1527</v>
      </c>
      <c r="Q10" s="1580"/>
      <c r="R10" s="1581"/>
      <c r="S10" s="1580"/>
      <c r="T10" s="1581"/>
      <c r="U10" s="1580"/>
      <c r="V10" s="1581"/>
      <c r="W10" s="417" t="s">
        <v>1526</v>
      </c>
      <c r="X10" s="418" t="s">
        <v>1527</v>
      </c>
      <c r="Y10" s="1129" t="s">
        <v>1526</v>
      </c>
      <c r="Z10" s="1128" t="s">
        <v>1527</v>
      </c>
    </row>
    <row r="11" spans="1:30" s="39" customFormat="1" ht="16.5" customHeight="1" x14ac:dyDescent="0.25">
      <c r="A11" s="1551" t="s">
        <v>1528</v>
      </c>
      <c r="B11" s="1552"/>
      <c r="C11" s="422" t="s">
        <v>1529</v>
      </c>
      <c r="D11" s="773">
        <f>SUMIFS(障害学生情報入力シート!$L$29:$L$1028,障害学生情報入力シート!$G$29:$G$1028,$C130,障害学生情報入力シート!$H$29:$H$1028,$D130,障害学生情報入力シート!$D$29:$D$1028,"&lt;&gt;"&amp;"",障害学生情報入力シート!$D$29:$D$1028,"&lt;&gt;"&amp;"在籍者")</f>
        <v>0</v>
      </c>
      <c r="E11" s="773">
        <f>SUMIFS(障害学生情報入力シート!$M$29:$M$1028,障害学生情報入力シート!$G$29:$G$1028,$C130,障害学生情報入力シート!$H$29:$H$1028,$D130,障害学生情報入力シート!$D$29:$D$1028,"&lt;&gt;"&amp;"",障害学生情報入力シート!$D$29:$D$1028,"&lt;&gt;"&amp;"在籍者")</f>
        <v>0</v>
      </c>
      <c r="F11" s="774">
        <f>SUMIFS(※集計※障害学生情報入力シート!$M$29:$M$1028,障害学生情報入力シート!$G$29:$G$1028,$C130,障害学生情報入力シート!$H$29:$H$1028,$D130,障害学生情報入力シート!$D$29:$D$1028,"&lt;&gt;"&amp;"",障害学生情報入力シート!$D$29:$D$1028,"&lt;&gt;"&amp;"在籍者")</f>
        <v>0</v>
      </c>
      <c r="G11" s="774">
        <f>SUMIFS(※集計※障害学生情報入力シート!$N$29:$N$1028,障害学生情報入力シート!$G$29:$G$1028,$C130,障害学生情報入力シート!$H$29:$H$1028,$D130,障害学生情報入力シート!$D$29:$D$1028,"&lt;&gt;"&amp;"",障害学生情報入力シート!$D$29:$D$1028,"&lt;&gt;"&amp;"在籍者")</f>
        <v>0</v>
      </c>
      <c r="H11" s="1098">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75">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76">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77"/>
      <c r="L11" s="778"/>
      <c r="M11" s="779">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76">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80">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76">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81"/>
      <c r="R11" s="782"/>
      <c r="S11" s="781"/>
      <c r="T11" s="782"/>
      <c r="U11" s="781"/>
      <c r="V11" s="783"/>
      <c r="W11" s="784">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85">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1130">
        <f t="shared" ref="Y11:Z18" si="0">SUM(I11,M11,O11,W11)</f>
        <v>0</v>
      </c>
      <c r="Z11" s="1143">
        <f t="shared" si="0"/>
        <v>0</v>
      </c>
    </row>
    <row r="12" spans="1:30" s="39" customFormat="1" ht="16.5" customHeight="1" x14ac:dyDescent="0.25">
      <c r="A12" s="1551"/>
      <c r="B12" s="1552"/>
      <c r="C12" s="423" t="s">
        <v>204</v>
      </c>
      <c r="D12" s="786">
        <f>SUMIFS(障害学生情報入力シート!$L$29:$L$1028,障害学生情報入力シート!$G$29:$G$1028,$C131,障害学生情報入力シート!$H$29:$H$1028,$D131,障害学生情報入力シート!$D$29:$D$1028,"&lt;&gt;"&amp;"",障害学生情報入力シート!$D$29:$D$1028,"&lt;&gt;"&amp;"在籍者")</f>
        <v>0</v>
      </c>
      <c r="E12" s="786">
        <f>SUMIFS(障害学生情報入力シート!$M$29:$M$1028,障害学生情報入力シート!$G$29:$G$1028,$C131,障害学生情報入力シート!$H$29:$H$1028,$D131,障害学生情報入力シート!$D$29:$D$1028,"&lt;&gt;"&amp;"",障害学生情報入力シート!$D$29:$D$1028,"&lt;&gt;"&amp;"在籍者")</f>
        <v>0</v>
      </c>
      <c r="F12" s="787">
        <f>SUMIFS(※集計※障害学生情報入力シート!$M$29:$M$1028,障害学生情報入力シート!$G$29:$G$1028,$C131,障害学生情報入力シート!$H$29:$H$1028,$D131,障害学生情報入力シート!$D$29:$D$1028,"&lt;&gt;"&amp;"",障害学生情報入力シート!$D$29:$D$1028,"&lt;&gt;"&amp;"在籍者")</f>
        <v>0</v>
      </c>
      <c r="G12" s="787">
        <f>SUMIFS(※集計※障害学生情報入力シート!$N$29:$N$1028,障害学生情報入力シート!$G$29:$G$1028,$C131,障害学生情報入力シート!$H$29:$H$1028,$D131,障害学生情報入力シート!$D$29:$D$1028,"&lt;&gt;"&amp;"",障害学生情報入力シート!$D$29:$D$1028,"&lt;&gt;"&amp;"在籍者")</f>
        <v>0</v>
      </c>
      <c r="H12" s="1151">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79">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88">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89"/>
      <c r="L12" s="790"/>
      <c r="M12" s="791">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88">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79">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88">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92"/>
      <c r="R12" s="793"/>
      <c r="S12" s="792"/>
      <c r="T12" s="793"/>
      <c r="U12" s="792"/>
      <c r="V12" s="794"/>
      <c r="W12" s="795">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96">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1132">
        <f t="shared" si="0"/>
        <v>0</v>
      </c>
      <c r="Z12" s="1144">
        <f t="shared" si="0"/>
        <v>0</v>
      </c>
    </row>
    <row r="13" spans="1:30" s="39" customFormat="1" ht="16.5" customHeight="1" x14ac:dyDescent="0.25">
      <c r="A13" s="1553"/>
      <c r="B13" s="1554"/>
      <c r="C13" s="528" t="s">
        <v>1939</v>
      </c>
      <c r="D13" s="797">
        <f>SUMIFS(障害学生情報入力シート!$L$29:$L$1028,障害学生情報入力シート!$G$29:$G$1028,$C132,障害学生情報入力シート!$H$29:$H$1028,$D132,障害学生情報入力シート!$D$29:$D$1028,"&lt;&gt;"&amp;"",障害学生情報入力シート!$D$29:$D$1028,"&lt;&gt;"&amp;"在籍者")</f>
        <v>0</v>
      </c>
      <c r="E13" s="797">
        <f>SUMIFS(障害学生情報入力シート!$M$29:$M$1028,障害学生情報入力シート!$G$29:$G$1028,$C132,障害学生情報入力シート!$H$29:$H$1028,$D132,障害学生情報入力シート!$D$29:$D$1028,"&lt;&gt;"&amp;"",障害学生情報入力シート!$D$29:$D$1028,"&lt;&gt;"&amp;"在籍者")</f>
        <v>0</v>
      </c>
      <c r="F13" s="798">
        <f>SUMIFS(※集計※障害学生情報入力シート!$M$29:$M$1028,障害学生情報入力シート!$G$29:$G$1028,$C132,障害学生情報入力シート!$H$29:$H$1028,$D132,障害学生情報入力シート!$D$29:$D$1028,"&lt;&gt;"&amp;"",障害学生情報入力シート!$D$29:$D$1028,"&lt;&gt;"&amp;"在籍者")</f>
        <v>0</v>
      </c>
      <c r="G13" s="798">
        <f>SUMIFS(※集計※障害学生情報入力シート!$N$29:$N$1028,障害学生情報入力シート!$G$29:$G$1028,$C132,障害学生情報入力シート!$H$29:$H$1028,$D132,障害学生情報入力シート!$D$29:$D$1028,"&lt;&gt;"&amp;"",障害学生情報入力シート!$D$29:$D$1028,"&lt;&gt;"&amp;"在籍者")</f>
        <v>0</v>
      </c>
      <c r="H13" s="1152">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99">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800">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801"/>
      <c r="L13" s="802"/>
      <c r="M13" s="799">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800">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803">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800">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804"/>
      <c r="R13" s="805"/>
      <c r="S13" s="804"/>
      <c r="T13" s="805"/>
      <c r="U13" s="804"/>
      <c r="V13" s="806"/>
      <c r="W13" s="807">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808">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1130">
        <f t="shared" si="0"/>
        <v>0</v>
      </c>
      <c r="Z13" s="1145">
        <f t="shared" si="0"/>
        <v>0</v>
      </c>
    </row>
    <row r="14" spans="1:30" s="39" customFormat="1" ht="16.5" customHeight="1" x14ac:dyDescent="0.25">
      <c r="A14" s="1555" t="s">
        <v>1940</v>
      </c>
      <c r="B14" s="1556"/>
      <c r="C14" s="424" t="s">
        <v>1531</v>
      </c>
      <c r="D14" s="809">
        <f>SUMIFS(障害学生情報入力シート!$L$29:$L$1028,障害学生情報入力シート!$G$29:$G$1028,$C133,障害学生情報入力シート!$H$29:$H$1028,$D133,障害学生情報入力シート!$D$29:$D$1028,"&lt;&gt;"&amp;"",障害学生情報入力シート!$D$29:$D$1028,"&lt;&gt;"&amp;"在籍者")</f>
        <v>0</v>
      </c>
      <c r="E14" s="809">
        <f>SUMIFS(障害学生情報入力シート!$M$29:$M$1028,障害学生情報入力シート!$G$29:$G$1028,$C133,障害学生情報入力シート!$H$29:$H$1028,$D133,障害学生情報入力シート!$D$29:$D$1028,"&lt;&gt;"&amp;"",障害学生情報入力シート!$D$29:$D$1028,"&lt;&gt;"&amp;"在籍者")</f>
        <v>0</v>
      </c>
      <c r="F14" s="810">
        <f>SUMIFS(※集計※障害学生情報入力シート!$M$29:$M$1028,障害学生情報入力シート!$G$29:$G$1028,$C133,障害学生情報入力シート!$H$29:$H$1028,$D133,障害学生情報入力シート!$D$29:$D$1028,"&lt;&gt;"&amp;"",障害学生情報入力シート!$D$29:$D$1028,"&lt;&gt;"&amp;"在籍者")</f>
        <v>0</v>
      </c>
      <c r="G14" s="774">
        <f>SUMIFS(※集計※障害学生情報入力シート!$N$29:$N$1028,障害学生情報入力シート!$G$29:$G$1028,$C133,障害学生情報入力シート!$H$29:$H$1028,$D133,障害学生情報入力シート!$D$29:$D$1028,"&lt;&gt;"&amp;"",障害学生情報入力シート!$D$29:$D$1028,"&lt;&gt;"&amp;"在籍者")</f>
        <v>0</v>
      </c>
      <c r="H14" s="1153">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811">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812">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813"/>
      <c r="L14" s="814"/>
      <c r="M14" s="815">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812">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811">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812">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816"/>
      <c r="R14" s="817"/>
      <c r="S14" s="816"/>
      <c r="T14" s="817"/>
      <c r="U14" s="816"/>
      <c r="V14" s="818"/>
      <c r="W14" s="819">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820">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1133">
        <f t="shared" si="0"/>
        <v>0</v>
      </c>
      <c r="Z14" s="1146">
        <f t="shared" si="0"/>
        <v>0</v>
      </c>
    </row>
    <row r="15" spans="1:30" s="39" customFormat="1" ht="16.5" customHeight="1" x14ac:dyDescent="0.25">
      <c r="A15" s="1557"/>
      <c r="B15" s="1558"/>
      <c r="C15" s="425" t="s">
        <v>257</v>
      </c>
      <c r="D15" s="821">
        <f>SUMIFS(障害学生情報入力シート!$L$29:$L$1028,障害学生情報入力シート!$G$29:$G$1028,$C134,障害学生情報入力シート!$H$29:$H$1028,$D134,障害学生情報入力シート!$D$29:$D$1028,"&lt;&gt;"&amp;"",障害学生情報入力シート!$D$29:$D$1028,"&lt;&gt;"&amp;"在籍者")</f>
        <v>0</v>
      </c>
      <c r="E15" s="821">
        <f>SUMIFS(障害学生情報入力シート!$M$29:$M$1028,障害学生情報入力シート!$G$29:$G$1028,$C134,障害学生情報入力シート!$H$29:$H$1028,$D134,障害学生情報入力シート!$D$29:$D$1028,"&lt;&gt;"&amp;"",障害学生情報入力シート!$D$29:$D$1028,"&lt;&gt;"&amp;"在籍者")</f>
        <v>0</v>
      </c>
      <c r="F15" s="822">
        <f>SUMIFS(※集計※障害学生情報入力シート!$M$29:$M$1028,障害学生情報入力シート!$G$29:$G$1028,$C134,障害学生情報入力シート!$H$29:$H$1028,$D134,障害学生情報入力シート!$D$29:$D$1028,"&lt;&gt;"&amp;"",障害学生情報入力シート!$D$29:$D$1028,"&lt;&gt;"&amp;"在籍者")</f>
        <v>0</v>
      </c>
      <c r="G15" s="822">
        <f>SUMIFS(※集計※障害学生情報入力シート!$N$29:$N$1028,障害学生情報入力シート!$G$29:$G$1028,$C134,障害学生情報入力シート!$H$29:$H$1028,$D134,障害学生情報入力シート!$D$29:$D$1028,"&lt;&gt;"&amp;"",障害学生情報入力シート!$D$29:$D$1028,"&lt;&gt;"&amp;"在籍者")</f>
        <v>0</v>
      </c>
      <c r="H15" s="823">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824">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825">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89"/>
      <c r="L15" s="826"/>
      <c r="M15" s="791">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825">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824">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825">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827"/>
      <c r="R15" s="828"/>
      <c r="S15" s="827"/>
      <c r="T15" s="828"/>
      <c r="U15" s="827"/>
      <c r="V15" s="829"/>
      <c r="W15" s="830">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831">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1132">
        <f t="shared" si="0"/>
        <v>0</v>
      </c>
      <c r="Z15" s="1144">
        <f t="shared" si="0"/>
        <v>0</v>
      </c>
    </row>
    <row r="16" spans="1:30" s="39" customFormat="1" ht="16.5" customHeight="1" x14ac:dyDescent="0.25">
      <c r="A16" s="1559"/>
      <c r="B16" s="1560"/>
      <c r="C16" s="529" t="s">
        <v>1941</v>
      </c>
      <c r="D16" s="797">
        <f>SUMIFS(障害学生情報入力シート!$L$29:$L$1028,障害学生情報入力シート!$G$29:$G$1028,$C135,障害学生情報入力シート!$H$29:$H$1028,$D135,障害学生情報入力シート!$D$29:$D$1028,"&lt;&gt;"&amp;"",障害学生情報入力シート!$D$29:$D$1028,"&lt;&gt;"&amp;"在籍者")</f>
        <v>0</v>
      </c>
      <c r="E16" s="797">
        <f>SUMIFS(障害学生情報入力シート!$M$29:$M$1028,障害学生情報入力シート!$G$29:$G$1028,$C135,障害学生情報入力シート!$H$29:$H$1028,$D135,障害学生情報入力シート!$D$29:$D$1028,"&lt;&gt;"&amp;"",障害学生情報入力シート!$D$29:$D$1028,"&lt;&gt;"&amp;"在籍者")</f>
        <v>0</v>
      </c>
      <c r="F16" s="798">
        <f>SUMIFS(※集計※障害学生情報入力シート!$M$29:$M$1028,障害学生情報入力シート!$G$29:$G$1028,$C135,障害学生情報入力シート!$H$29:$H$1028,$D135,障害学生情報入力シート!$D$29:$D$1028,"&lt;&gt;"&amp;"",障害学生情報入力シート!$D$29:$D$1028,"&lt;&gt;"&amp;"在籍者")</f>
        <v>0</v>
      </c>
      <c r="G16" s="798">
        <f>SUMIFS(※集計※障害学生情報入力シート!$N$29:$N$1028,障害学生情報入力シート!$G$29:$G$1028,$C135,障害学生情報入力シート!$H$29:$H$1028,$D135,障害学生情報入力シート!$D$29:$D$1028,"&lt;&gt;"&amp;"",障害学生情報入力シート!$D$29:$D$1028,"&lt;&gt;"&amp;"在籍者")</f>
        <v>0</v>
      </c>
      <c r="H16" s="1152">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99">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800">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801"/>
      <c r="L16" s="832"/>
      <c r="M16" s="803">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800">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99">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800">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804"/>
      <c r="R16" s="805"/>
      <c r="S16" s="804"/>
      <c r="T16" s="805"/>
      <c r="U16" s="804"/>
      <c r="V16" s="806"/>
      <c r="W16" s="807">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808">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1134">
        <f t="shared" si="0"/>
        <v>0</v>
      </c>
      <c r="Z16" s="1147">
        <f t="shared" si="0"/>
        <v>0</v>
      </c>
    </row>
    <row r="17" spans="1:26" s="39" customFormat="1" ht="16.5" customHeight="1" x14ac:dyDescent="0.25">
      <c r="A17" s="1591" t="s">
        <v>1596</v>
      </c>
      <c r="B17" s="1592"/>
      <c r="C17" s="530" t="s">
        <v>1942</v>
      </c>
      <c r="D17" s="809">
        <f>SUMIFS(障害学生情報入力シート!$L$29:$L$1028,障害学生情報入力シート!$G$29:$G$1028,$C136,障害学生情報入力シート!$H$29:$H$1028,$D136,障害学生情報入力シート!$D$29:$D$1028,"&lt;&gt;"&amp;"",障害学生情報入力シート!$D$29:$D$1028,"&lt;&gt;"&amp;"在籍者")</f>
        <v>0</v>
      </c>
      <c r="E17" s="809">
        <f>SUMIFS(障害学生情報入力シート!$M$29:$M$1028,障害学生情報入力シート!$G$29:$G$1028,$C136,障害学生情報入力シート!$H$29:$H$1028,$D136,障害学生情報入力シート!$D$29:$D$1028,"&lt;&gt;"&amp;"",障害学生情報入力シート!$D$29:$D$1028,"&lt;&gt;"&amp;"在籍者")</f>
        <v>0</v>
      </c>
      <c r="F17" s="810">
        <f>SUMIFS(※集計※障害学生情報入力シート!$M$29:$M$1028,障害学生情報入力シート!$G$29:$G$1028,$C136,障害学生情報入力シート!$H$29:$H$1028,$D136,障害学生情報入力シート!$D$29:$D$1028,"&lt;&gt;"&amp;"",障害学生情報入力シート!$D$29:$D$1028,"&lt;&gt;"&amp;"在籍者")</f>
        <v>0</v>
      </c>
      <c r="G17" s="774">
        <f>SUMIFS(※集計※障害学生情報入力シート!$N$29:$N$1028,障害学生情報入力シート!$G$29:$G$1028,$C136,障害学生情報入力シート!$H$29:$H$1028,$D136,障害学生情報入力シート!$D$29:$D$1028,"&lt;&gt;"&amp;"",障害学生情報入力シート!$D$29:$D$1028,"&lt;&gt;"&amp;"在籍者")</f>
        <v>0</v>
      </c>
      <c r="H17" s="1153">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811">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812">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813"/>
      <c r="L17" s="814"/>
      <c r="M17" s="815">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812">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811">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812">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816"/>
      <c r="R17" s="817"/>
      <c r="S17" s="816"/>
      <c r="T17" s="817"/>
      <c r="U17" s="816"/>
      <c r="V17" s="818"/>
      <c r="W17" s="819">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820">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1133">
        <f t="shared" si="0"/>
        <v>0</v>
      </c>
      <c r="Z17" s="1146">
        <f t="shared" si="0"/>
        <v>0</v>
      </c>
    </row>
    <row r="18" spans="1:26" s="39" customFormat="1" ht="16.5" customHeight="1" x14ac:dyDescent="0.25">
      <c r="A18" s="1593"/>
      <c r="B18" s="1594"/>
      <c r="C18" s="531" t="s">
        <v>1943</v>
      </c>
      <c r="D18" s="821">
        <f>SUMIFS(障害学生情報入力シート!$L$29:$L$1028,障害学生情報入力シート!$G$29:$G$1028,$C137,障害学生情報入力シート!$H$29:$H$1028,$D137,障害学生情報入力シート!$D$29:$D$1028,"&lt;&gt;"&amp;"",障害学生情報入力シート!$D$29:$D$1028,"&lt;&gt;"&amp;"在籍者")</f>
        <v>0</v>
      </c>
      <c r="E18" s="821">
        <f>SUMIFS(障害学生情報入力シート!$M$29:$M$1028,障害学生情報入力シート!$G$29:$G$1028,$C137,障害学生情報入力シート!$H$29:$H$1028,$D137,障害学生情報入力シート!$D$29:$D$1028,"&lt;&gt;"&amp;"",障害学生情報入力シート!$D$29:$D$1028,"&lt;&gt;"&amp;"在籍者")</f>
        <v>0</v>
      </c>
      <c r="F18" s="822">
        <f>SUMIFS(※集計※障害学生情報入力シート!$M$29:$M$1028,障害学生情報入力シート!$G$29:$G$1028,$C137,障害学生情報入力シート!$H$29:$H$1028,$D137,障害学生情報入力シート!$D$29:$D$1028,"&lt;&gt;"&amp;"",障害学生情報入力シート!$D$29:$D$1028,"&lt;&gt;"&amp;"在籍者")</f>
        <v>0</v>
      </c>
      <c r="G18" s="822">
        <f>SUMIFS(※集計※障害学生情報入力シート!$N$29:$N$1028,障害学生情報入力シート!$G$29:$G$1028,$C137,障害学生情報入力シート!$H$29:$H$1028,$D137,障害学生情報入力シート!$D$29:$D$1028,"&lt;&gt;"&amp;"",障害学生情報入力シート!$D$29:$D$1028,"&lt;&gt;"&amp;"在籍者")</f>
        <v>0</v>
      </c>
      <c r="H18" s="823">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824">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825">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89"/>
      <c r="L18" s="826"/>
      <c r="M18" s="791">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825">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824">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825">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827"/>
      <c r="R18" s="828"/>
      <c r="S18" s="827"/>
      <c r="T18" s="828"/>
      <c r="U18" s="827"/>
      <c r="V18" s="829"/>
      <c r="W18" s="830">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831">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1132">
        <f t="shared" si="0"/>
        <v>0</v>
      </c>
      <c r="Z18" s="1144">
        <f t="shared" si="0"/>
        <v>0</v>
      </c>
    </row>
    <row r="19" spans="1:26" s="39" customFormat="1" ht="16.5" customHeight="1" x14ac:dyDescent="0.25">
      <c r="A19" s="1593"/>
      <c r="B19" s="1594"/>
      <c r="C19" s="531" t="s">
        <v>1944</v>
      </c>
      <c r="D19" s="821">
        <f>SUMIFS(障害学生情報入力シート!$L$29:$L$1028,障害学生情報入力シート!$G$29:$G$1028,$C138,障害学生情報入力シート!$H$29:$H$1028,$D138,障害学生情報入力シート!$D$29:$D$1028,"&lt;&gt;"&amp;"",障害学生情報入力シート!$D$29:$D$1028,"&lt;&gt;"&amp;"在籍者")</f>
        <v>0</v>
      </c>
      <c r="E19" s="821">
        <f>SUMIFS(障害学生情報入力シート!$M$29:$M$1028,障害学生情報入力シート!$G$29:$G$1028,$C138,障害学生情報入力シート!$H$29:$H$1028,$D138,障害学生情報入力シート!$D$29:$D$1028,"&lt;&gt;"&amp;"",障害学生情報入力シート!$D$29:$D$1028,"&lt;&gt;"&amp;"在籍者")</f>
        <v>0</v>
      </c>
      <c r="F19" s="822">
        <f>SUMIFS(※集計※障害学生情報入力シート!$M$29:$M$1028,障害学生情報入力シート!$G$29:$G$1028,$C138,障害学生情報入力シート!$H$29:$H$1028,$D138,障害学生情報入力シート!$D$29:$D$1028,"&lt;&gt;"&amp;"",障害学生情報入力シート!$D$29:$D$1028,"&lt;&gt;"&amp;"在籍者")</f>
        <v>0</v>
      </c>
      <c r="G19" s="822">
        <f>SUMIFS(※集計※障害学生情報入力シート!$N$29:$N$1028,障害学生情報入力シート!$G$29:$G$1028,$C138,障害学生情報入力シート!$H$29:$H$1028,$D138,障害学生情報入力シート!$D$29:$D$1028,"&lt;&gt;"&amp;"",障害学生情報入力シート!$D$29:$D$1028,"&lt;&gt;"&amp;"在籍者")</f>
        <v>0</v>
      </c>
      <c r="H19" s="823">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824">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825">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89"/>
      <c r="L19" s="826"/>
      <c r="M19" s="791">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825">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824">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825">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827"/>
      <c r="R19" s="828"/>
      <c r="S19" s="827"/>
      <c r="T19" s="828"/>
      <c r="U19" s="827"/>
      <c r="V19" s="829"/>
      <c r="W19" s="830">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831">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1132">
        <v>0</v>
      </c>
      <c r="Z19" s="1144">
        <v>0</v>
      </c>
    </row>
    <row r="20" spans="1:26" s="39" customFormat="1" ht="16.5" customHeight="1" x14ac:dyDescent="0.25">
      <c r="A20" s="1595"/>
      <c r="B20" s="1596"/>
      <c r="C20" s="532" t="s">
        <v>2064</v>
      </c>
      <c r="D20" s="833">
        <f>SUMIFS(障害学生情報入力シート!$L$29:$L$1028,障害学生情報入力シート!$G$29:$G$1028,$C139,障害学生情報入力シート!$H$29:$H$1028,$D139,障害学生情報入力シート!$D$29:$D$1028,"&lt;&gt;"&amp;"",障害学生情報入力シート!$D$29:$D$1028,"&lt;&gt;"&amp;"在籍者")</f>
        <v>0</v>
      </c>
      <c r="E20" s="833">
        <f>SUMIFS(障害学生情報入力シート!$M$29:$M$1028,障害学生情報入力シート!$G$29:$G$1028,$C139,障害学生情報入力シート!$H$29:$H$1028,$D139,障害学生情報入力シート!$D$29:$D$1028,"&lt;&gt;"&amp;"",障害学生情報入力シート!$D$29:$D$1028,"&lt;&gt;"&amp;"在籍者")</f>
        <v>0</v>
      </c>
      <c r="F20" s="834">
        <f>SUMIFS(※集計※障害学生情報入力シート!$M$29:$M$1028,障害学生情報入力シート!$G$29:$G$1028,$C139,障害学生情報入力シート!$H$29:$H$1028,$D139,障害学生情報入力シート!$D$29:$D$1028,"&lt;&gt;"&amp;"",障害学生情報入力シート!$D$29:$D$1028,"&lt;&gt;"&amp;"在籍者")</f>
        <v>0</v>
      </c>
      <c r="G20" s="798">
        <f>SUMIFS(※集計※障害学生情報入力シート!$N$29:$N$1028,障害学生情報入力シート!$G$29:$G$1028,$C139,障害学生情報入力シート!$H$29:$H$1028,$D139,障害学生情報入力シート!$D$29:$D$1028,"&lt;&gt;"&amp;"",障害学生情報入力シート!$D$29:$D$1028,"&lt;&gt;"&amp;"在籍者")</f>
        <v>0</v>
      </c>
      <c r="H20" s="1152">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99">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800">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801"/>
      <c r="L20" s="832"/>
      <c r="M20" s="803">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800">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99">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800">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804"/>
      <c r="R20" s="805"/>
      <c r="S20" s="804"/>
      <c r="T20" s="805"/>
      <c r="U20" s="804"/>
      <c r="V20" s="806"/>
      <c r="W20" s="807">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808">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1134">
        <v>0</v>
      </c>
      <c r="Z20" s="1147">
        <v>0</v>
      </c>
    </row>
    <row r="21" spans="1:26" s="39" customFormat="1" ht="16.5" customHeight="1" x14ac:dyDescent="0.25">
      <c r="A21" s="1597" t="s">
        <v>1945</v>
      </c>
      <c r="B21" s="1598"/>
      <c r="C21" s="1598"/>
      <c r="D21" s="835">
        <f>SUMIFS(障害学生情報入力シート!$L$29:$L$1028,障害学生情報入力シート!$G$29:$G$1028,$C140,障害学生情報入力シート!$H$29:$H$1028,$D140,障害学生情報入力シート!$D$29:$D$1028,"&lt;&gt;"&amp;"",障害学生情報入力シート!$D$29:$D$1028,"&lt;&gt;"&amp;"在籍者")</f>
        <v>0</v>
      </c>
      <c r="E21" s="809">
        <f>SUMIFS(障害学生情報入力シート!$M$29:$M$1028,障害学生情報入力シート!$G$29:$G$1028,$C140,障害学生情報入力シート!$H$29:$H$1028,$D140,障害学生情報入力シート!$D$29:$D$1028,"&lt;&gt;"&amp;"",障害学生情報入力シート!$D$29:$D$1028,"&lt;&gt;"&amp;"在籍者")</f>
        <v>0</v>
      </c>
      <c r="F21" s="836">
        <f>SUMIFS(※集計※障害学生情報入力シート!$M$29:$M$1028,障害学生情報入力シート!$G$29:$G$1028,$C140,障害学生情報入力シート!$H$29:$H$1028,$D140,障害学生情報入力シート!$D$29:$D$1028,"&lt;&gt;"&amp;"",障害学生情報入力シート!$D$29:$D$1028,"&lt;&gt;"&amp;"在籍者")</f>
        <v>0</v>
      </c>
      <c r="G21" s="836">
        <f>SUMIFS(※集計※障害学生情報入力シート!$N$29:$N$1028,障害学生情報入力シート!$G$29:$G$1028,$C140,障害学生情報入力シート!$H$29:$H$1028,$D140,障害学生情報入力シート!$D$29:$D$1028,"&lt;&gt;"&amp;"",障害学生情報入力シート!$D$29:$D$1028,"&lt;&gt;"&amp;"在籍者")</f>
        <v>0</v>
      </c>
      <c r="H21" s="1154">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837">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838">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839"/>
      <c r="L21" s="840"/>
      <c r="M21" s="841">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838">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837">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838">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842"/>
      <c r="R21" s="843"/>
      <c r="S21" s="842"/>
      <c r="T21" s="843"/>
      <c r="U21" s="842"/>
      <c r="V21" s="844"/>
      <c r="W21" s="845">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46">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1135">
        <v>0</v>
      </c>
      <c r="Z21" s="1148">
        <v>0</v>
      </c>
    </row>
    <row r="22" spans="1:26" s="39" customFormat="1" ht="16.5" customHeight="1" x14ac:dyDescent="0.25">
      <c r="A22" s="1599" t="s">
        <v>1946</v>
      </c>
      <c r="B22" s="1600"/>
      <c r="C22" s="533" t="s">
        <v>1947</v>
      </c>
      <c r="D22" s="809">
        <f>SUMIFS(障害学生情報入力シート!$L$29:$L$1028,障害学生情報入力シート!$G$29:$G$1028,$C141,障害学生情報入力シート!$H$29:$H$1028,$D141,障害学生情報入力シート!$D$29:$D$1028,"&lt;&gt;"&amp;"",障害学生情報入力シート!$D$29:$D$1028,"&lt;&gt;"&amp;"在籍者")</f>
        <v>0</v>
      </c>
      <c r="E22" s="809">
        <f>SUMIFS(障害学生情報入力シート!$M$29:$M$1028,障害学生情報入力シート!$G$29:$G$1028,$C141,障害学生情報入力シート!$H$29:$H$1028,$D141,障害学生情報入力シート!$D$29:$D$1028,"&lt;&gt;"&amp;"",障害学生情報入力シート!$D$29:$D$1028,"&lt;&gt;"&amp;"在籍者")</f>
        <v>0</v>
      </c>
      <c r="F22" s="774">
        <f>SUMIFS(※集計※障害学生情報入力シート!$M$29:$M$1028,障害学生情報入力シート!$G$29:$G$1028,$C141,障害学生情報入力シート!$H$29:$H$1028,$D141,障害学生情報入力シート!$D$29:$D$1028,"&lt;&gt;"&amp;"",障害学生情報入力シート!$D$29:$D$1028,"&lt;&gt;"&amp;"在籍者")</f>
        <v>0</v>
      </c>
      <c r="G22" s="774">
        <f>SUMIFS(※集計※障害学生情報入力シート!$N$29:$N$1028,障害学生情報入力シート!$G$29:$G$1028,$C141,障害学生情報入力シート!$H$29:$H$1028,$D141,障害学生情報入力シート!$D$29:$D$1028,"&lt;&gt;"&amp;"",障害学生情報入力シート!$D$29:$D$1028,"&lt;&gt;"&amp;"在籍者")</f>
        <v>0</v>
      </c>
      <c r="H22" s="1153">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811">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812">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847"/>
      <c r="L22" s="814"/>
      <c r="M22" s="815">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812">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811">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812">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816"/>
      <c r="R22" s="817"/>
      <c r="S22" s="816"/>
      <c r="T22" s="817"/>
      <c r="U22" s="816"/>
      <c r="V22" s="818"/>
      <c r="W22" s="819">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820">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1133">
        <v>0</v>
      </c>
      <c r="Z22" s="1146">
        <v>0</v>
      </c>
    </row>
    <row r="23" spans="1:26" s="39" customFormat="1" ht="16.5" customHeight="1" x14ac:dyDescent="0.25">
      <c r="A23" s="1601"/>
      <c r="B23" s="1602"/>
      <c r="C23" s="534" t="s">
        <v>1948</v>
      </c>
      <c r="D23" s="821">
        <f>SUMIFS(障害学生情報入力シート!$L$29:$L$1028,障害学生情報入力シート!$G$29:$G$1028,$C142,障害学生情報入力シート!$H$29:$H$1028,$D142,障害学生情報入力シート!$D$29:$D$1028,"&lt;&gt;"&amp;"",障害学生情報入力シート!$D$29:$D$1028,"&lt;&gt;"&amp;"在籍者")</f>
        <v>0</v>
      </c>
      <c r="E23" s="821">
        <f>SUMIFS(障害学生情報入力シート!$M$29:$M$1028,障害学生情報入力シート!$G$29:$G$1028,$C142,障害学生情報入力シート!$H$29:$H$1028,$D142,障害学生情報入力シート!$D$29:$D$1028,"&lt;&gt;"&amp;"",障害学生情報入力シート!$D$29:$D$1028,"&lt;&gt;"&amp;"在籍者")</f>
        <v>0</v>
      </c>
      <c r="F23" s="822">
        <f>SUMIFS(※集計※障害学生情報入力シート!$M$29:$M$1028,障害学生情報入力シート!$G$29:$G$1028,$C142,障害学生情報入力シート!$H$29:$H$1028,$D142,障害学生情報入力シート!$D$29:$D$1028,"&lt;&gt;"&amp;"",障害学生情報入力シート!$D$29:$D$1028,"&lt;&gt;"&amp;"在籍者")</f>
        <v>0</v>
      </c>
      <c r="G23" s="822">
        <f>SUMIFS(※集計※障害学生情報入力シート!$N$29:$N$1028,障害学生情報入力シート!$G$29:$G$1028,$C142,障害学生情報入力シート!$H$29:$H$1028,$D142,障害学生情報入力シート!$D$29:$D$1028,"&lt;&gt;"&amp;"",障害学生情報入力シート!$D$29:$D$1028,"&lt;&gt;"&amp;"在籍者")</f>
        <v>0</v>
      </c>
      <c r="H23" s="823">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824">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825">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89"/>
      <c r="L23" s="826"/>
      <c r="M23" s="791">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825">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824">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825">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827"/>
      <c r="R23" s="828"/>
      <c r="S23" s="827"/>
      <c r="T23" s="828"/>
      <c r="U23" s="827"/>
      <c r="V23" s="829"/>
      <c r="W23" s="830">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831">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1132">
        <v>0</v>
      </c>
      <c r="Z23" s="1144">
        <v>0</v>
      </c>
    </row>
    <row r="24" spans="1:26" s="39" customFormat="1" ht="16.5" customHeight="1" x14ac:dyDescent="0.25">
      <c r="A24" s="1601"/>
      <c r="B24" s="1602"/>
      <c r="C24" s="534" t="s">
        <v>1949</v>
      </c>
      <c r="D24" s="833">
        <f>SUMIFS(障害学生情報入力シート!$L$29:$L$1028,障害学生情報入力シート!$G$29:$G$1028,$C143,障害学生情報入力シート!$H$29:$H$1028,$D143,障害学生情報入力シート!$D$29:$D$1028,"&lt;&gt;"&amp;"",障害学生情報入力シート!$D$29:$D$1028,"&lt;&gt;"&amp;"在籍者")</f>
        <v>0</v>
      </c>
      <c r="E24" s="833">
        <f>SUMIFS(障害学生情報入力シート!$M$29:$M$1028,障害学生情報入力シート!$G$29:$G$1028,$C143,障害学生情報入力シート!$H$29:$H$1028,$D143,障害学生情報入力シート!$D$29:$D$1028,"&lt;&gt;"&amp;"",障害学生情報入力シート!$D$29:$D$1028,"&lt;&gt;"&amp;"在籍者")</f>
        <v>0</v>
      </c>
      <c r="F24" s="834">
        <f>SUMIFS(※集計※障害学生情報入力シート!$M$29:$M$1028,障害学生情報入力シート!$G$29:$G$1028,$C143,障害学生情報入力シート!$H$29:$H$1028,$D143,障害学生情報入力シート!$D$29:$D$1028,"&lt;&gt;"&amp;"",障害学生情報入力シート!$D$29:$D$1028,"&lt;&gt;"&amp;"在籍者")</f>
        <v>0</v>
      </c>
      <c r="G24" s="822">
        <f>SUMIFS(※集計※障害学生情報入力シート!$N$29:$N$1028,障害学生情報入力シート!$G$29:$G$1028,$C143,障害学生情報入力シート!$H$29:$H$1028,$D143,障害学生情報入力シート!$D$29:$D$1028,"&lt;&gt;"&amp;"",障害学生情報入力シート!$D$29:$D$1028,"&lt;&gt;"&amp;"在籍者")</f>
        <v>0</v>
      </c>
      <c r="H24" s="823">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824">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825">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89"/>
      <c r="L24" s="826"/>
      <c r="M24" s="791">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825">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824">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825">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827"/>
      <c r="R24" s="828"/>
      <c r="S24" s="827"/>
      <c r="T24" s="828"/>
      <c r="U24" s="827"/>
      <c r="V24" s="829"/>
      <c r="W24" s="830">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831">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1132">
        <v>0</v>
      </c>
      <c r="Z24" s="1144">
        <v>0</v>
      </c>
    </row>
    <row r="25" spans="1:26" s="39" customFormat="1" ht="16.5" customHeight="1" x14ac:dyDescent="0.25">
      <c r="A25" s="1601"/>
      <c r="B25" s="1602"/>
      <c r="C25" s="419" t="s">
        <v>1545</v>
      </c>
      <c r="D25" s="833">
        <f>SUMIFS(障害学生情報入力シート!$L$29:$L$1028,障害学生情報入力シート!$G$29:$G$1028,$C144,障害学生情報入力シート!$H$29:$H$1028,$D144,障害学生情報入力シート!$D$29:$D$1028,"&lt;&gt;"&amp;"",障害学生情報入力シート!$D$29:$D$1028,"&lt;&gt;"&amp;"在籍者")</f>
        <v>0</v>
      </c>
      <c r="E25" s="833">
        <f>SUMIFS(障害学生情報入力シート!$M$29:$M$1028,障害学生情報入力シート!$G$29:$G$1028,$C144,障害学生情報入力シート!$H$29:$H$1028,$D144,障害学生情報入力シート!$D$29:$D$1028,"&lt;&gt;"&amp;"",障害学生情報入力シート!$D$29:$D$1028,"&lt;&gt;"&amp;"在籍者")</f>
        <v>0</v>
      </c>
      <c r="F25" s="834">
        <f>SUMIFS(※集計※障害学生情報入力シート!$M$29:$M$1028,障害学生情報入力シート!$G$29:$G$1028,$C144,障害学生情報入力シート!$H$29:$H$1028,$D144,障害学生情報入力シート!$D$29:$D$1028,"&lt;&gt;"&amp;"",障害学生情報入力シート!$D$29:$D$1028,"&lt;&gt;"&amp;"在籍者")</f>
        <v>0</v>
      </c>
      <c r="G25" s="834">
        <f>SUMIFS(※集計※障害学生情報入力シート!$N$29:$N$1028,障害学生情報入力シート!$G$29:$G$1028,$C144,障害学生情報入力シート!$H$29:$H$1028,$D144,障害学生情報入力シート!$D$29:$D$1028,"&lt;&gt;"&amp;"",障害学生情報入力シート!$D$29:$D$1028,"&lt;&gt;"&amp;"在籍者")</f>
        <v>0</v>
      </c>
      <c r="H25" s="1155">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48">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849">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50"/>
      <c r="L25" s="851"/>
      <c r="M25" s="852">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849">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48">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849">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53"/>
      <c r="R25" s="854"/>
      <c r="S25" s="853"/>
      <c r="T25" s="854"/>
      <c r="U25" s="853"/>
      <c r="V25" s="855"/>
      <c r="W25" s="856">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57">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1132">
        <v>0</v>
      </c>
      <c r="Z25" s="1144">
        <v>0</v>
      </c>
    </row>
    <row r="26" spans="1:26" s="39" customFormat="1" ht="16.5" customHeight="1" x14ac:dyDescent="0.25">
      <c r="A26" s="1603"/>
      <c r="B26" s="1604"/>
      <c r="C26" s="535" t="s">
        <v>1950</v>
      </c>
      <c r="D26" s="797">
        <f>SUMIFS(障害学生情報入力シート!$L$29:$L$1028,障害学生情報入力シート!$G$29:$G$1028,$C145,障害学生情報入力シート!$H$29:$H$1028,$D145,障害学生情報入力シート!$D$29:$D$1028,"&lt;&gt;"&amp;"",障害学生情報入力シート!$D$29:$D$1028,"&lt;&gt;"&amp;"在籍者")</f>
        <v>0</v>
      </c>
      <c r="E26" s="797">
        <f>SUMIFS(障害学生情報入力シート!$M$29:$M$1028,障害学生情報入力シート!$G$29:$G$1028,$C145,障害学生情報入力シート!$H$29:$H$1028,$D145,障害学生情報入力シート!$D$29:$D$1028,"&lt;&gt;"&amp;"",障害学生情報入力シート!$D$29:$D$1028,"&lt;&gt;"&amp;"在籍者")</f>
        <v>0</v>
      </c>
      <c r="F26" s="798">
        <f>SUMIFS(※集計※障害学生情報入力シート!$M$29:$M$1028,障害学生情報入力シート!$G$29:$G$1028,$C145,障害学生情報入力シート!$H$29:$H$1028,$D145,障害学生情報入力シート!$D$29:$D$1028,"&lt;&gt;"&amp;"",障害学生情報入力シート!$D$29:$D$1028,"&lt;&gt;"&amp;"在籍者")</f>
        <v>0</v>
      </c>
      <c r="G26" s="798">
        <f>SUMIFS(※集計※障害学生情報入力シート!$N$29:$N$1028,障害学生情報入力シート!$G$29:$G$1028,$C145,障害学生情報入力シート!$H$29:$H$1028,$D145,障害学生情報入力シート!$D$29:$D$1028,"&lt;&gt;"&amp;"",障害学生情報入力シート!$D$29:$D$1028,"&lt;&gt;"&amp;"在籍者")</f>
        <v>0</v>
      </c>
      <c r="H26" s="1152">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99">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800">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801"/>
      <c r="L26" s="832"/>
      <c r="M26" s="803">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800">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99">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800">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804"/>
      <c r="R26" s="805"/>
      <c r="S26" s="804"/>
      <c r="T26" s="805"/>
      <c r="U26" s="804"/>
      <c r="V26" s="806"/>
      <c r="W26" s="807">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808">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1134">
        <v>0</v>
      </c>
      <c r="Z26" s="1147">
        <v>0</v>
      </c>
    </row>
    <row r="27" spans="1:26" s="39" customFormat="1" ht="16.5" customHeight="1" x14ac:dyDescent="0.25">
      <c r="A27" s="1627" t="s">
        <v>1546</v>
      </c>
      <c r="B27" s="1628"/>
      <c r="C27" s="420" t="s">
        <v>1547</v>
      </c>
      <c r="D27" s="809">
        <f>SUMIFS(障害学生情報入力シート!$L$29:$L$1028,障害学生情報入力シート!$G$29:$G$1028,$C146,障害学生情報入力シート!$H$29:$H$1028,$D146,障害学生情報入力シート!$D$29:$D$1028,"&lt;&gt;"&amp;"",障害学生情報入力シート!$D$29:$D$1028,"&lt;&gt;"&amp;"在籍者")</f>
        <v>0</v>
      </c>
      <c r="E27" s="809">
        <f>SUMIFS(障害学生情報入力シート!$M$29:$M$1028,障害学生情報入力シート!$G$29:$G$1028,$C146,障害学生情報入力シート!$H$29:$H$1028,$D146,障害学生情報入力シート!$D$29:$D$1028,"&lt;&gt;"&amp;"",障害学生情報入力シート!$D$29:$D$1028,"&lt;&gt;"&amp;"在籍者")</f>
        <v>0</v>
      </c>
      <c r="F27" s="810">
        <f>SUMIFS(※集計※障害学生情報入力シート!$M$29:$M$1028,障害学生情報入力シート!$G$29:$G$1028,$C146,障害学生情報入力シート!$H$29:$H$1028,$D146,障害学生情報入力シート!$D$29:$D$1028,"&lt;&gt;"&amp;"",障害学生情報入力シート!$D$29:$D$1028,"&lt;&gt;"&amp;"在籍者")</f>
        <v>0</v>
      </c>
      <c r="G27" s="774">
        <f>SUMIFS(※集計※障害学生情報入力シート!$N$29:$N$1028,障害学生情報入力シート!$G$29:$G$1028,$C146,障害学生情報入力シート!$H$29:$H$1028,$D146,障害学生情報入力シート!$D$29:$D$1028,"&lt;&gt;"&amp;"",障害学生情報入力シート!$D$29:$D$1028,"&lt;&gt;"&amp;"在籍者")</f>
        <v>0</v>
      </c>
      <c r="H27" s="1153">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811">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812">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813"/>
      <c r="L27" s="814"/>
      <c r="M27" s="815">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812">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811">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812">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816"/>
      <c r="R27" s="817"/>
      <c r="S27" s="816"/>
      <c r="T27" s="817"/>
      <c r="U27" s="816"/>
      <c r="V27" s="818"/>
      <c r="W27" s="819">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820">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1133">
        <f t="shared" ref="Y27:Y36" si="1">SUM(I27,M27,O27,W27)</f>
        <v>0</v>
      </c>
      <c r="Z27" s="1146">
        <f t="shared" ref="Z27:Z36" si="2">SUM(J27,N27,P27,X27)</f>
        <v>0</v>
      </c>
    </row>
    <row r="28" spans="1:26" s="39" customFormat="1" ht="16.5" customHeight="1" x14ac:dyDescent="0.25">
      <c r="A28" s="1629"/>
      <c r="B28" s="1630"/>
      <c r="C28" s="421" t="s">
        <v>1548</v>
      </c>
      <c r="D28" s="821">
        <f>SUMIFS(障害学生情報入力シート!$L$29:$L$1028,障害学生情報入力シート!$G$29:$G$1028,$C147,障害学生情報入力シート!$H$29:$H$1028,$D147,障害学生情報入力シート!$D$29:$D$1028,"&lt;&gt;"&amp;"",障害学生情報入力シート!$D$29:$D$1028,"&lt;&gt;"&amp;"在籍者")</f>
        <v>0</v>
      </c>
      <c r="E28" s="821">
        <f>SUMIFS(障害学生情報入力シート!$M$29:$M$1028,障害学生情報入力シート!$G$29:$G$1028,$C147,障害学生情報入力シート!$H$29:$H$1028,$D147,障害学生情報入力シート!$D$29:$D$1028,"&lt;&gt;"&amp;"",障害学生情報入力シート!$D$29:$D$1028,"&lt;&gt;"&amp;"在籍者")</f>
        <v>0</v>
      </c>
      <c r="F28" s="822">
        <f>SUMIFS(※集計※障害学生情報入力シート!$M$29:$M$1028,障害学生情報入力シート!$G$29:$G$1028,$C147,障害学生情報入力シート!$H$29:$H$1028,$D147,障害学生情報入力シート!$D$29:$D$1028,"&lt;&gt;"&amp;"",障害学生情報入力シート!$D$29:$D$1028,"&lt;&gt;"&amp;"在籍者")</f>
        <v>0</v>
      </c>
      <c r="G28" s="822">
        <f>SUMIFS(※集計※障害学生情報入力シート!$N$29:$N$1028,障害学生情報入力シート!$G$29:$G$1028,$C147,障害学生情報入力シート!$H$29:$H$1028,$D147,障害学生情報入力シート!$D$29:$D$1028,"&lt;&gt;"&amp;"",障害学生情報入力シート!$D$29:$D$1028,"&lt;&gt;"&amp;"在籍者")</f>
        <v>0</v>
      </c>
      <c r="H28" s="823">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824">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825">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89"/>
      <c r="L28" s="826"/>
      <c r="M28" s="791">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825">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824">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825">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827"/>
      <c r="R28" s="828"/>
      <c r="S28" s="827"/>
      <c r="T28" s="828"/>
      <c r="U28" s="827"/>
      <c r="V28" s="829"/>
      <c r="W28" s="830">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831">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1132">
        <f t="shared" si="1"/>
        <v>0</v>
      </c>
      <c r="Z28" s="1144">
        <f t="shared" si="2"/>
        <v>0</v>
      </c>
    </row>
    <row r="29" spans="1:26" s="39" customFormat="1" ht="16.5" customHeight="1" x14ac:dyDescent="0.25">
      <c r="A29" s="1629"/>
      <c r="B29" s="1630"/>
      <c r="C29" s="421" t="s">
        <v>1549</v>
      </c>
      <c r="D29" s="833">
        <f>SUMIFS(障害学生情報入力シート!$L$29:$L$1028,障害学生情報入力シート!$G$29:$G$1028,$C148,障害学生情報入力シート!$H$29:$H$1028,$D148,障害学生情報入力シート!$D$29:$D$1028,"&lt;&gt;"&amp;"",障害学生情報入力シート!$D$29:$D$1028,"&lt;&gt;"&amp;"在籍者")</f>
        <v>0</v>
      </c>
      <c r="E29" s="833">
        <f>SUMIFS(障害学生情報入力シート!$M$29:$M$1028,障害学生情報入力シート!$G$29:$G$1028,$C148,障害学生情報入力シート!$H$29:$H$1028,$D148,障害学生情報入力シート!$D$29:$D$1028,"&lt;&gt;"&amp;"",障害学生情報入力シート!$D$29:$D$1028,"&lt;&gt;"&amp;"在籍者")</f>
        <v>0</v>
      </c>
      <c r="F29" s="834">
        <f>SUMIFS(※集計※障害学生情報入力シート!$M$29:$M$1028,障害学生情報入力シート!$G$29:$G$1028,$C148,障害学生情報入力シート!$H$29:$H$1028,$D148,障害学生情報入力シート!$D$29:$D$1028,"&lt;&gt;"&amp;"",障害学生情報入力シート!$D$29:$D$1028,"&lt;&gt;"&amp;"在籍者")</f>
        <v>0</v>
      </c>
      <c r="G29" s="822">
        <f>SUMIFS(※集計※障害学生情報入力シート!$N$29:$N$1028,障害学生情報入力シート!$G$29:$G$1028,$C148,障害学生情報入力シート!$H$29:$H$1028,$D148,障害学生情報入力シート!$D$29:$D$1028,"&lt;&gt;"&amp;"",障害学生情報入力シート!$D$29:$D$1028,"&lt;&gt;"&amp;"在籍者")</f>
        <v>0</v>
      </c>
      <c r="H29" s="823">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824">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825">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89"/>
      <c r="L29" s="826"/>
      <c r="M29" s="791">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825">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824">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825">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827"/>
      <c r="R29" s="828"/>
      <c r="S29" s="827"/>
      <c r="T29" s="828"/>
      <c r="U29" s="827"/>
      <c r="V29" s="829"/>
      <c r="W29" s="830">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831">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1132">
        <f t="shared" si="1"/>
        <v>0</v>
      </c>
      <c r="Z29" s="1144">
        <f t="shared" si="2"/>
        <v>0</v>
      </c>
    </row>
    <row r="30" spans="1:26" s="39" customFormat="1" ht="16.5" customHeight="1" x14ac:dyDescent="0.25">
      <c r="A30" s="1629"/>
      <c r="B30" s="1630"/>
      <c r="C30" s="421" t="s">
        <v>1488</v>
      </c>
      <c r="D30" s="833">
        <f>SUMIFS(障害学生情報入力シート!$L$29:$L$1028,障害学生情報入力シート!$G$29:$G$1028,$C149,障害学生情報入力シート!$H$29:$H$1028,$D149,障害学生情報入力シート!$D$29:$D$1028,"&lt;&gt;"&amp;"",障害学生情報入力シート!$D$29:$D$1028,"&lt;&gt;"&amp;"在籍者")</f>
        <v>0</v>
      </c>
      <c r="E30" s="833">
        <f>SUMIFS(障害学生情報入力シート!$M$29:$M$1028,障害学生情報入力シート!$G$29:$G$1028,$C149,障害学生情報入力シート!$H$29:$H$1028,$D149,障害学生情報入力シート!$D$29:$D$1028,"&lt;&gt;"&amp;"",障害学生情報入力シート!$D$29:$D$1028,"&lt;&gt;"&amp;"在籍者")</f>
        <v>0</v>
      </c>
      <c r="F30" s="834">
        <f>SUMIFS(※集計※障害学生情報入力シート!$M$29:$M$1028,障害学生情報入力シート!$G$29:$G$1028,$C149,障害学生情報入力シート!$H$29:$H$1028,$D149,障害学生情報入力シート!$D$29:$D$1028,"&lt;&gt;"&amp;"",障害学生情報入力シート!$D$29:$D$1028,"&lt;&gt;"&amp;"在籍者")</f>
        <v>0</v>
      </c>
      <c r="G30" s="822">
        <f>SUMIFS(※集計※障害学生情報入力シート!$N$29:$N$1028,障害学生情報入力シート!$G$29:$G$1028,$C149,障害学生情報入力シート!$H$29:$H$1028,$D149,障害学生情報入力シート!$D$29:$D$1028,"&lt;&gt;"&amp;"",障害学生情報入力シート!$D$29:$D$1028,"&lt;&gt;"&amp;"在籍者")</f>
        <v>0</v>
      </c>
      <c r="H30" s="823">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48">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849">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50"/>
      <c r="L30" s="851"/>
      <c r="M30" s="852">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849">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48">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849">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53"/>
      <c r="R30" s="854"/>
      <c r="S30" s="853"/>
      <c r="T30" s="854"/>
      <c r="U30" s="853"/>
      <c r="V30" s="855"/>
      <c r="W30" s="856">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57">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1132">
        <f t="shared" si="1"/>
        <v>0</v>
      </c>
      <c r="Z30" s="1144">
        <f t="shared" si="2"/>
        <v>0</v>
      </c>
    </row>
    <row r="31" spans="1:26" s="39" customFormat="1" ht="16.5" customHeight="1" x14ac:dyDescent="0.25">
      <c r="A31" s="1629"/>
      <c r="B31" s="1630"/>
      <c r="C31" s="536" t="s">
        <v>1951</v>
      </c>
      <c r="D31" s="833">
        <f>SUMIFS(障害学生情報入力シート!$L$29:$L$1028,障害学生情報入力シート!$G$29:$G$1028,$C150,障害学生情報入力シート!$H$29:$H$1028,$D150,障害学生情報入力シート!$D$29:$D$1028,"&lt;&gt;"&amp;"",障害学生情報入力シート!$D$29:$D$1028,"&lt;&gt;"&amp;"在籍者")</f>
        <v>0</v>
      </c>
      <c r="E31" s="833">
        <f>SUMIFS(障害学生情報入力シート!$M$29:$M$1028,障害学生情報入力シート!$G$29:$G$1028,$C150,障害学生情報入力シート!$H$29:$H$1028,$D150,障害学生情報入力シート!$D$29:$D$1028,"&lt;&gt;"&amp;"",障害学生情報入力シート!$D$29:$D$1028,"&lt;&gt;"&amp;"在籍者")</f>
        <v>0</v>
      </c>
      <c r="F31" s="834">
        <f>SUMIFS(※集計※障害学生情報入力シート!$M$29:$M$1028,障害学生情報入力シート!$G$29:$G$1028,$C150,障害学生情報入力シート!$H$29:$H$1028,$D150,障害学生情報入力シート!$D$29:$D$1028,"&lt;&gt;"&amp;"",障害学生情報入力シート!$D$29:$D$1028,"&lt;&gt;"&amp;"在籍者")</f>
        <v>0</v>
      </c>
      <c r="G31" s="834">
        <f>SUMIFS(※集計※障害学生情報入力シート!$N$29:$N$1028,障害学生情報入力シート!$G$29:$G$1028,$C150,障害学生情報入力シート!$H$29:$H$1028,$D150,障害学生情報入力シート!$D$29:$D$1028,"&lt;&gt;"&amp;"",障害学生情報入力シート!$D$29:$D$1028,"&lt;&gt;"&amp;"在籍者")</f>
        <v>0</v>
      </c>
      <c r="H31" s="1155">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48">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849">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50"/>
      <c r="L31" s="851"/>
      <c r="M31" s="852">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849">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48">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849">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53"/>
      <c r="R31" s="854"/>
      <c r="S31" s="853"/>
      <c r="T31" s="854"/>
      <c r="U31" s="853"/>
      <c r="V31" s="855"/>
      <c r="W31" s="856">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57">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1132">
        <f t="shared" si="1"/>
        <v>0</v>
      </c>
      <c r="Z31" s="1144">
        <f t="shared" si="2"/>
        <v>0</v>
      </c>
    </row>
    <row r="32" spans="1:26" s="39" customFormat="1" ht="16.5" customHeight="1" x14ac:dyDescent="0.25">
      <c r="A32" s="1631"/>
      <c r="B32" s="1632"/>
      <c r="C32" s="537" t="s">
        <v>1952</v>
      </c>
      <c r="D32" s="797">
        <f>SUMIFS(障害学生情報入力シート!$L$29:$L$1028,障害学生情報入力シート!$G$29:$G$1028,$C151,障害学生情報入力シート!$H$29:$H$1028,$D151,障害学生情報入力シート!$D$29:$D$1028,"&lt;&gt;"&amp;"",障害学生情報入力シート!$D$29:$D$1028,"&lt;&gt;"&amp;"在籍者")</f>
        <v>0</v>
      </c>
      <c r="E32" s="797">
        <f>SUMIFS(障害学生情報入力シート!$M$29:$M$1028,障害学生情報入力シート!$G$29:$G$1028,$C151,障害学生情報入力シート!$H$29:$H$1028,$D151,障害学生情報入力シート!$D$29:$D$1028,"&lt;&gt;"&amp;"",障害学生情報入力シート!$D$29:$D$1028,"&lt;&gt;"&amp;"在籍者")</f>
        <v>0</v>
      </c>
      <c r="F32" s="798">
        <f>SUMIFS(※集計※障害学生情報入力シート!$M$29:$M$1028,障害学生情報入力シート!$G$29:$G$1028,$C151,障害学生情報入力シート!$H$29:$H$1028,$D151,障害学生情報入力シート!$D$29:$D$1028,"&lt;&gt;"&amp;"",障害学生情報入力シート!$D$29:$D$1028,"&lt;&gt;"&amp;"在籍者")</f>
        <v>0</v>
      </c>
      <c r="G32" s="798">
        <f>SUMIFS(※集計※障害学生情報入力シート!$N$29:$N$1028,障害学生情報入力シート!$G$29:$G$1028,$C151,障害学生情報入力シート!$H$29:$H$1028,$D151,障害学生情報入力シート!$D$29:$D$1028,"&lt;&gt;"&amp;"",障害学生情報入力シート!$D$29:$D$1028,"&lt;&gt;"&amp;"在籍者")</f>
        <v>0</v>
      </c>
      <c r="H32" s="1152">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99">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800">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801"/>
      <c r="L32" s="832"/>
      <c r="M32" s="803">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800">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99">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800">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804"/>
      <c r="R32" s="805"/>
      <c r="S32" s="804"/>
      <c r="T32" s="805"/>
      <c r="U32" s="804"/>
      <c r="V32" s="806"/>
      <c r="W32" s="807">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808">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1134">
        <f t="shared" si="1"/>
        <v>0</v>
      </c>
      <c r="Z32" s="1147">
        <f t="shared" si="2"/>
        <v>0</v>
      </c>
    </row>
    <row r="33" spans="1:31" s="39" customFormat="1" ht="16.5" customHeight="1" x14ac:dyDescent="0.25">
      <c r="A33" s="1633" t="s">
        <v>1953</v>
      </c>
      <c r="B33" s="1634"/>
      <c r="C33" s="1634"/>
      <c r="D33" s="835">
        <f>SUMIFS(障害学生情報入力シート!$L$29:$L$1028,障害学生情報入力シート!$G$29:$G$1028,$C152,障害学生情報入力シート!$H$29:$H$1028,$D152,障害学生情報入力シート!$D$29:$D$1028,"&lt;&gt;"&amp;"",障害学生情報入力シート!$D$29:$D$1028,"&lt;&gt;"&amp;"在籍者")</f>
        <v>0</v>
      </c>
      <c r="E33" s="786">
        <f>SUMIFS(障害学生情報入力シート!$M$29:$M$1028,障害学生情報入力シート!$G$29:$G$1028,$C152,障害学生情報入力シート!$H$29:$H$1028,$D152,障害学生情報入力シート!$D$29:$D$1028,"&lt;&gt;"&amp;"",障害学生情報入力シート!$D$29:$D$1028,"&lt;&gt;"&amp;"在籍者")</f>
        <v>0</v>
      </c>
      <c r="F33" s="787">
        <f>SUMIFS(※集計※障害学生情報入力シート!$M$29:$M$1028,障害学生情報入力シート!$G$29:$G$1028,$C152,障害学生情報入力シート!$H$29:$H$1028,$D152,障害学生情報入力シート!$D$29:$D$1028,"&lt;&gt;"&amp;"",障害学生情報入力シート!$D$29:$D$1028,"&lt;&gt;"&amp;"在籍者")</f>
        <v>0</v>
      </c>
      <c r="G33" s="836">
        <f>SUMIFS(※集計※障害学生情報入力シート!$N$29:$N$1028,障害学生情報入力シート!$G$29:$G$1028,$C152,障害学生情報入力シート!$H$29:$H$1028,$D152,障害学生情報入力シート!$D$29:$D$1028,"&lt;&gt;"&amp;"",障害学生情報入力シート!$D$29:$D$1028,"&lt;&gt;"&amp;"在籍者")</f>
        <v>0</v>
      </c>
      <c r="H33" s="1154">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858">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88">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77"/>
      <c r="L33" s="859"/>
      <c r="M33" s="860">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88">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79">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88">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92"/>
      <c r="R33" s="793"/>
      <c r="S33" s="792"/>
      <c r="T33" s="793"/>
      <c r="U33" s="792"/>
      <c r="V33" s="794"/>
      <c r="W33" s="795">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96">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1135">
        <f t="shared" si="1"/>
        <v>0</v>
      </c>
      <c r="Z33" s="1148">
        <f t="shared" si="2"/>
        <v>0</v>
      </c>
    </row>
    <row r="34" spans="1:31" s="39" customFormat="1" ht="16.5" customHeight="1" x14ac:dyDescent="0.25">
      <c r="A34" s="1635" t="s">
        <v>1986</v>
      </c>
      <c r="B34" s="1636"/>
      <c r="C34" s="538" t="s">
        <v>1954</v>
      </c>
      <c r="D34" s="809">
        <f>SUMIFS(障害学生情報入力シート!$L$29:$L$1028,障害学生情報入力シート!$G$29:$G$1028,$C153,障害学生情報入力シート!$H$29:$H$1028,$D153,障害学生情報入力シート!$D$29:$D$1028,"&lt;&gt;"&amp;"",障害学生情報入力シート!$D$29:$D$1028,"&lt;&gt;"&amp;"在籍者")</f>
        <v>0</v>
      </c>
      <c r="E34" s="809">
        <f>SUMIFS(障害学生情報入力シート!$M$29:$M$1028,障害学生情報入力シート!$G$29:$G$1028,$C153,障害学生情報入力シート!$H$29:$H$1028,$D153,障害学生情報入力シート!$D$29:$D$1028,"&lt;&gt;"&amp;"",障害学生情報入力シート!$D$29:$D$1028,"&lt;&gt;"&amp;"在籍者")</f>
        <v>0</v>
      </c>
      <c r="F34" s="810">
        <f>SUMIFS(※集計※障害学生情報入力シート!$M$29:$M$1028,障害学生情報入力シート!$G$29:$G$1028,$C153,障害学生情報入力シート!$H$29:$H$1028,$D153,障害学生情報入力シート!$D$29:$D$1028,"&lt;&gt;"&amp;"",障害学生情報入力シート!$D$29:$D$1028,"&lt;&gt;"&amp;"在籍者")</f>
        <v>0</v>
      </c>
      <c r="G34" s="810">
        <f>SUMIFS(※集計※障害学生情報入力シート!$N$29:$N$1028,障害学生情報入力シート!$G$29:$G$1028,$C153,障害学生情報入力シート!$H$29:$H$1028,$D153,障害学生情報入力シート!$D$29:$D$1028,"&lt;&gt;"&amp;"",障害学生情報入力シート!$D$29:$D$1028,"&lt;&gt;"&amp;"在籍者")</f>
        <v>0</v>
      </c>
      <c r="H34" s="1156">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811">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812">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813"/>
      <c r="L34" s="814"/>
      <c r="M34" s="815">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812">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811">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812">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816"/>
      <c r="R34" s="817"/>
      <c r="S34" s="816"/>
      <c r="T34" s="817"/>
      <c r="U34" s="816"/>
      <c r="V34" s="818"/>
      <c r="W34" s="819">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820">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1133">
        <f t="shared" si="1"/>
        <v>0</v>
      </c>
      <c r="Z34" s="1146">
        <f t="shared" si="2"/>
        <v>0</v>
      </c>
    </row>
    <row r="35" spans="1:31" s="39" customFormat="1" ht="16.5" customHeight="1" x14ac:dyDescent="0.25">
      <c r="A35" s="1637"/>
      <c r="B35" s="1638"/>
      <c r="C35" s="539" t="s">
        <v>1913</v>
      </c>
      <c r="D35" s="786">
        <f>SUMIFS(障害学生情報入力シート!$L$29:$L$1028,障害学生情報入力シート!$G$29:$G$1028,$C154,障害学生情報入力シート!$H$29:$H$1028,$D154,障害学生情報入力シート!$D$29:$D$1028,"&lt;&gt;"&amp;"",障害学生情報入力シート!$D$29:$D$1028,"&lt;&gt;"&amp;"在籍者")</f>
        <v>0</v>
      </c>
      <c r="E35" s="786">
        <f>SUMIFS(障害学生情報入力シート!$M$29:$M$1028,障害学生情報入力シート!$G$29:$G$1028,$C154,障害学生情報入力シート!$H$29:$H$1028,$D154,障害学生情報入力シート!$D$29:$D$1028,"&lt;&gt;"&amp;"",障害学生情報入力シート!$D$29:$D$1028,"&lt;&gt;"&amp;"在籍者")</f>
        <v>0</v>
      </c>
      <c r="F35" s="787">
        <f>SUMIFS(※集計※障害学生情報入力シート!$M$29:$M$1028,障害学生情報入力シート!$G$29:$G$1028,$C154,障害学生情報入力シート!$H$29:$H$1028,$D154,障害学生情報入力シート!$D$29:$D$1028,"&lt;&gt;"&amp;"",障害学生情報入力シート!$D$29:$D$1028,"&lt;&gt;"&amp;"在籍者")</f>
        <v>0</v>
      </c>
      <c r="G35" s="787">
        <f>SUMIFS(※集計※障害学生情報入力シート!$N$29:$N$1028,障害学生情報入力シート!$G$29:$G$1028,$C154,障害学生情報入力シート!$H$29:$H$1028,$D154,障害学生情報入力シート!$D$29:$D$1028,"&lt;&gt;"&amp;"",障害学生情報入力シート!$D$29:$D$1028,"&lt;&gt;"&amp;"在籍者")</f>
        <v>0</v>
      </c>
      <c r="H35" s="1151">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61">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62">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63"/>
      <c r="L35" s="864"/>
      <c r="M35" s="865">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62">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61">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62">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66"/>
      <c r="R35" s="867"/>
      <c r="S35" s="866"/>
      <c r="T35" s="867"/>
      <c r="U35" s="866"/>
      <c r="V35" s="868"/>
      <c r="W35" s="869">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70">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1136">
        <f t="shared" si="1"/>
        <v>0</v>
      </c>
      <c r="Z35" s="1149">
        <f t="shared" si="2"/>
        <v>0</v>
      </c>
    </row>
    <row r="36" spans="1:31" s="39" customFormat="1" ht="16.5" customHeight="1" thickBot="1" x14ac:dyDescent="0.3">
      <c r="A36" s="1639" t="s">
        <v>1551</v>
      </c>
      <c r="B36" s="1640"/>
      <c r="C36" s="1641"/>
      <c r="D36" s="871">
        <f>SUMIFS(障害学生情報入力シート!$L$29:$L$1028,障害学生情報入力シート!$G$29:$G$1028,$C155,障害学生情報入力シート!$H$29:$H$1028,$D155,障害学生情報入力シート!$D$29:$D$1028,"&lt;&gt;"&amp;"",障害学生情報入力シート!$D$29:$D$1028,"&lt;&gt;"&amp;"在籍者")</f>
        <v>0</v>
      </c>
      <c r="E36" s="872">
        <f>SUMIFS(障害学生情報入力シート!$M$29:$M$1028,障害学生情報入力シート!$G$29:$G$1028,$C155,障害学生情報入力シート!$H$29:$H$1028,$D155,障害学生情報入力シート!$D$29:$D$1028,"&lt;&gt;"&amp;"",障害学生情報入力シート!$D$29:$D$1028,"&lt;&gt;"&amp;"在籍者")</f>
        <v>0</v>
      </c>
      <c r="F36" s="873">
        <f>SUMIFS(※集計※障害学生情報入力シート!$M$29:$M$1028,障害学生情報入力シート!$G$29:$G$1028,$C155,障害学生情報入力シート!$H$29:$H$1028,$D155,障害学生情報入力シート!$D$29:$D$1028,"&lt;&gt;"&amp;"",障害学生情報入力シート!$D$29:$D$1028,"&lt;&gt;"&amp;"在籍者")</f>
        <v>0</v>
      </c>
      <c r="G36" s="873">
        <f>SUMIFS(※集計※障害学生情報入力シート!$N$29:$N$1028,障害学生情報入力シート!$G$29:$G$1028,$C155,障害学生情報入力シート!$H$29:$H$1028,$D155,障害学生情報入力シート!$D$29:$D$1028,"&lt;&gt;"&amp;"",障害学生情報入力シート!$D$29:$D$1028,"&lt;&gt;"&amp;"在籍者")</f>
        <v>0</v>
      </c>
      <c r="H36" s="1157">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74">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75">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76"/>
      <c r="L36" s="877"/>
      <c r="M36" s="878">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75">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74">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75">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79"/>
      <c r="R36" s="880"/>
      <c r="S36" s="879"/>
      <c r="T36" s="880"/>
      <c r="U36" s="879"/>
      <c r="V36" s="881"/>
      <c r="W36" s="882">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883">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1131">
        <f t="shared" si="1"/>
        <v>0</v>
      </c>
      <c r="Z36" s="1150">
        <f t="shared" si="2"/>
        <v>0</v>
      </c>
    </row>
    <row r="37" spans="1:31" s="39" customFormat="1" ht="14.25" customHeight="1" x14ac:dyDescent="0.25">
      <c r="A37" s="259"/>
      <c r="B37" s="259"/>
      <c r="C37" s="260"/>
      <c r="D37" s="261"/>
      <c r="E37" s="261"/>
      <c r="F37" s="261"/>
      <c r="G37" s="261"/>
      <c r="H37" s="261"/>
      <c r="I37" s="261"/>
      <c r="J37" s="261"/>
      <c r="K37" s="261"/>
      <c r="L37" s="261"/>
      <c r="M37" s="256"/>
      <c r="N37" s="256"/>
      <c r="O37" s="256"/>
      <c r="P37" s="256"/>
      <c r="Q37" s="256"/>
      <c r="R37" s="256"/>
      <c r="S37" s="256"/>
      <c r="T37" s="256"/>
      <c r="U37" s="256"/>
      <c r="V37" s="256"/>
      <c r="W37" s="256"/>
      <c r="X37" s="256"/>
      <c r="Y37" s="256"/>
      <c r="Z37" s="256"/>
      <c r="AA37" s="256"/>
    </row>
    <row r="38" spans="1:31" s="630" customFormat="1" ht="13.5" customHeight="1" x14ac:dyDescent="0.4">
      <c r="L38" s="115"/>
    </row>
    <row r="39" spans="1:31" s="630" customFormat="1" ht="51" customHeight="1" thickBot="1" x14ac:dyDescent="0.45">
      <c r="A39" s="1642" t="s">
        <v>2065</v>
      </c>
      <c r="B39" s="1642"/>
      <c r="C39" s="1642"/>
      <c r="D39" s="1642"/>
      <c r="E39" s="1642"/>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642"/>
      <c r="AC39" s="1642"/>
      <c r="AD39" s="1643"/>
    </row>
    <row r="40" spans="1:31" s="155" customFormat="1" ht="72" customHeight="1" x14ac:dyDescent="0.4">
      <c r="A40" s="1644" t="s">
        <v>1955</v>
      </c>
      <c r="B40" s="1645"/>
      <c r="C40" s="1646"/>
      <c r="D40" s="1647" t="s">
        <v>1528</v>
      </c>
      <c r="E40" s="1648"/>
      <c r="F40" s="1649"/>
      <c r="G40" s="1650" t="s">
        <v>1940</v>
      </c>
      <c r="H40" s="1651"/>
      <c r="I40" s="1652"/>
      <c r="J40" s="1653" t="s">
        <v>1596</v>
      </c>
      <c r="K40" s="1654"/>
      <c r="L40" s="1654"/>
      <c r="M40" s="1655"/>
      <c r="N40" s="1656" t="s">
        <v>1945</v>
      </c>
      <c r="O40" s="1617" t="s">
        <v>1946</v>
      </c>
      <c r="P40" s="1618"/>
      <c r="Q40" s="1618"/>
      <c r="R40" s="1618"/>
      <c r="S40" s="1619"/>
      <c r="T40" s="1413" t="s">
        <v>114</v>
      </c>
      <c r="U40" s="1414"/>
      <c r="V40" s="1414"/>
      <c r="W40" s="1414"/>
      <c r="X40" s="1414"/>
      <c r="Y40" s="1415"/>
      <c r="Z40" s="1416" t="s">
        <v>1953</v>
      </c>
      <c r="AA40" s="1620" t="s">
        <v>1986</v>
      </c>
      <c r="AB40" s="1621"/>
      <c r="AC40" s="1622" t="s">
        <v>1551</v>
      </c>
      <c r="AD40" s="262"/>
      <c r="AE40" s="630"/>
    </row>
    <row r="41" spans="1:31" s="155" customFormat="1" ht="132" customHeight="1" thickBot="1" x14ac:dyDescent="0.45">
      <c r="A41" s="1624" t="s">
        <v>1585</v>
      </c>
      <c r="B41" s="1625"/>
      <c r="C41" s="1626"/>
      <c r="D41" s="426" t="s">
        <v>1529</v>
      </c>
      <c r="E41" s="427" t="s">
        <v>206</v>
      </c>
      <c r="F41" s="540" t="s">
        <v>1939</v>
      </c>
      <c r="G41" s="428" t="s">
        <v>1531</v>
      </c>
      <c r="H41" s="429" t="s">
        <v>257</v>
      </c>
      <c r="I41" s="541" t="s">
        <v>1941</v>
      </c>
      <c r="J41" s="542" t="s">
        <v>1942</v>
      </c>
      <c r="K41" s="543" t="s">
        <v>1943</v>
      </c>
      <c r="L41" s="543" t="s">
        <v>1944</v>
      </c>
      <c r="M41" s="544" t="s">
        <v>2066</v>
      </c>
      <c r="N41" s="1657"/>
      <c r="O41" s="545" t="s">
        <v>1947</v>
      </c>
      <c r="P41" s="430" t="s">
        <v>1956</v>
      </c>
      <c r="Q41" s="430" t="s">
        <v>1957</v>
      </c>
      <c r="R41" s="430" t="s">
        <v>1545</v>
      </c>
      <c r="S41" s="546" t="s">
        <v>1950</v>
      </c>
      <c r="T41" s="431" t="s">
        <v>1547</v>
      </c>
      <c r="U41" s="432" t="s">
        <v>1548</v>
      </c>
      <c r="V41" s="432" t="s">
        <v>1549</v>
      </c>
      <c r="W41" s="432" t="s">
        <v>1488</v>
      </c>
      <c r="X41" s="547" t="s">
        <v>1951</v>
      </c>
      <c r="Y41" s="548" t="s">
        <v>1958</v>
      </c>
      <c r="Z41" s="1417"/>
      <c r="AA41" s="549" t="s">
        <v>1954</v>
      </c>
      <c r="AB41" s="550" t="s">
        <v>1913</v>
      </c>
      <c r="AC41" s="1623"/>
      <c r="AD41" s="263"/>
      <c r="AE41" s="630"/>
    </row>
    <row r="42" spans="1:31" s="630" customFormat="1" ht="24.95" customHeight="1" thickBot="1" x14ac:dyDescent="0.45">
      <c r="A42" s="1668" t="s">
        <v>1959</v>
      </c>
      <c r="B42" s="1669"/>
      <c r="C42" s="656" t="s">
        <v>2757</v>
      </c>
      <c r="D42" s="884">
        <f>IF(SUMIFS(障害学生情報入力シート!$X$29:$X$1028,障害学生情報入力シート!$G$29:$G$1028,D$160,障害学生情報入力シート!$H$29:$H$1028,D$161,障害学生情報入力シート!$D$29:$D$1028,"&lt;&gt;"&amp;"",障害学生情報入力シート!$D$29:$D$1028,"&lt;&gt;"&amp;"在籍者")&gt;0,1,0)</f>
        <v>0</v>
      </c>
      <c r="E42" s="885">
        <f>IF(SUMIFS(障害学生情報入力シート!$X$29:$X$1028,障害学生情報入力シート!$G$29:$G$1028,E$160,障害学生情報入力シート!$H$29:$H$1028,E$161,障害学生情報入力シート!$D$29:$D$1028,"&lt;&gt;"&amp;"",障害学生情報入力シート!$D$29:$D$1028,"&lt;&gt;"&amp;"在籍者")&gt;0,1,0)</f>
        <v>0</v>
      </c>
      <c r="F42" s="885">
        <f>IF(SUMIFS(障害学生情報入力シート!$X$29:$X$1028,障害学生情報入力シート!$G$29:$G$1028,F$160,障害学生情報入力シート!$H$29:$H$1028,F$161,障害学生情報入力シート!$D$29:$D$1028,"&lt;&gt;"&amp;"",障害学生情報入力シート!$D$29:$D$1028,"&lt;&gt;"&amp;"在籍者")&gt;0,1,0)</f>
        <v>0</v>
      </c>
      <c r="G42" s="885">
        <f>IF(SUMIFS(障害学生情報入力シート!$X$29:$X$1028,障害学生情報入力シート!$G$29:$G$1028,G$160,障害学生情報入力シート!$H$29:$H$1028,G$161,障害学生情報入力シート!$D$29:$D$1028,"&lt;&gt;"&amp;"",障害学生情報入力シート!$D$29:$D$1028,"&lt;&gt;"&amp;"在籍者")&gt;0,1,0)</f>
        <v>0</v>
      </c>
      <c r="H42" s="885">
        <f>IF(SUMIFS(障害学生情報入力シート!$X$29:$X$1028,障害学生情報入力シート!$G$29:$G$1028,H$160,障害学生情報入力シート!$H$29:$H$1028,H$161,障害学生情報入力シート!$D$29:$D$1028,"&lt;&gt;"&amp;"",障害学生情報入力シート!$D$29:$D$1028,"&lt;&gt;"&amp;"在籍者")&gt;0,1,0)</f>
        <v>0</v>
      </c>
      <c r="I42" s="885">
        <f>IF(SUMIFS(障害学生情報入力シート!$X$29:$X$1028,障害学生情報入力シート!$G$29:$G$1028,I$160,障害学生情報入力シート!$H$29:$H$1028,I$161,障害学生情報入力シート!$D$29:$D$1028,"&lt;&gt;"&amp;"",障害学生情報入力シート!$D$29:$D$1028,"&lt;&gt;"&amp;"在籍者")&gt;0,1,0)</f>
        <v>0</v>
      </c>
      <c r="J42" s="885">
        <f>IF(SUMIFS(障害学生情報入力シート!$X$29:$X$1028,障害学生情報入力シート!$G$29:$G$1028,J$160,障害学生情報入力シート!$H$29:$H$1028,J$161,障害学生情報入力シート!$D$29:$D$1028,"&lt;&gt;"&amp;"",障害学生情報入力シート!$D$29:$D$1028,"&lt;&gt;"&amp;"在籍者")&gt;0,1,0)</f>
        <v>0</v>
      </c>
      <c r="K42" s="885">
        <f>IF(SUMIFS(障害学生情報入力シート!$X$29:$X$1028,障害学生情報入力シート!$G$29:$G$1028,K$160,障害学生情報入力シート!$H$29:$H$1028,K$161,障害学生情報入力シート!$D$29:$D$1028,"&lt;&gt;"&amp;"",障害学生情報入力シート!$D$29:$D$1028,"&lt;&gt;"&amp;"在籍者")&gt;0,1,0)</f>
        <v>0</v>
      </c>
      <c r="L42" s="885">
        <f>IF(SUMIFS(障害学生情報入力シート!$X$29:$X$1028,障害学生情報入力シート!$G$29:$G$1028,L$160,障害学生情報入力シート!$H$29:$H$1028,L$161,障害学生情報入力シート!$D$29:$D$1028,"&lt;&gt;"&amp;"",障害学生情報入力シート!$D$29:$D$1028,"&lt;&gt;"&amp;"在籍者")&gt;0,1,0)</f>
        <v>0</v>
      </c>
      <c r="M42" s="885">
        <f>IF(SUMIFS(障害学生情報入力シート!$X$29:$X$1028,障害学生情報入力シート!$G$29:$G$1028,M$160,障害学生情報入力シート!$H$29:$H$1028,M$161,障害学生情報入力シート!$D$29:$D$1028,"&lt;&gt;"&amp;"",障害学生情報入力シート!$D$29:$D$1028,"&lt;&gt;"&amp;"在籍者")&gt;0,1,0)</f>
        <v>0</v>
      </c>
      <c r="N42" s="885">
        <f>IF(SUMIFS(障害学生情報入力シート!$X$29:$X$1028,障害学生情報入力シート!$G$29:$G$1028,N$160,障害学生情報入力シート!$H$29:$H$1028,N$161,障害学生情報入力シート!$D$29:$D$1028,"&lt;&gt;"&amp;"",障害学生情報入力シート!$D$29:$D$1028,"&lt;&gt;"&amp;"在籍者")&gt;0,1,0)</f>
        <v>0</v>
      </c>
      <c r="O42" s="885">
        <f>IF(SUMIFS(障害学生情報入力シート!$X$29:$X$1028,障害学生情報入力シート!$G$29:$G$1028,O$160,障害学生情報入力シート!$H$29:$H$1028,O$161,障害学生情報入力シート!$D$29:$D$1028,"&lt;&gt;"&amp;"",障害学生情報入力シート!$D$29:$D$1028,"&lt;&gt;"&amp;"在籍者")&gt;0,1,0)</f>
        <v>0</v>
      </c>
      <c r="P42" s="885">
        <f>IF(SUMIFS(障害学生情報入力シート!$X$29:$X$1028,障害学生情報入力シート!$G$29:$G$1028,P$160,障害学生情報入力シート!$H$29:$H$1028,P$161,障害学生情報入力シート!$D$29:$D$1028,"&lt;&gt;"&amp;"",障害学生情報入力シート!$D$29:$D$1028,"&lt;&gt;"&amp;"在籍者")&gt;0,1,0)</f>
        <v>0</v>
      </c>
      <c r="Q42" s="885">
        <f>IF(SUMIFS(障害学生情報入力シート!$X$29:$X$1028,障害学生情報入力シート!$G$29:$G$1028,Q$160,障害学生情報入力シート!$H$29:$H$1028,Q$161,障害学生情報入力シート!$D$29:$D$1028,"&lt;&gt;"&amp;"",障害学生情報入力シート!$D$29:$D$1028,"&lt;&gt;"&amp;"在籍者")&gt;0,1,0)</f>
        <v>0</v>
      </c>
      <c r="R42" s="885">
        <f>IF(SUMIFS(障害学生情報入力シート!$X$29:$X$1028,障害学生情報入力シート!$G$29:$G$1028,R$160,障害学生情報入力シート!$H$29:$H$1028,R$161,障害学生情報入力シート!$D$29:$D$1028,"&lt;&gt;"&amp;"",障害学生情報入力シート!$D$29:$D$1028,"&lt;&gt;"&amp;"在籍者")&gt;0,1,0)</f>
        <v>0</v>
      </c>
      <c r="S42" s="885">
        <f>IF(SUMIFS(障害学生情報入力シート!$X$29:$X$1028,障害学生情報入力シート!$G$29:$G$1028,S$160,障害学生情報入力シート!$H$29:$H$1028,S$161,障害学生情報入力シート!$D$29:$D$1028,"&lt;&gt;"&amp;"",障害学生情報入力シート!$D$29:$D$1028,"&lt;&gt;"&amp;"在籍者")&gt;0,1,0)</f>
        <v>0</v>
      </c>
      <c r="T42" s="885">
        <f>IF(SUMIFS(障害学生情報入力シート!$X$29:$X$1028,障害学生情報入力シート!$G$29:$G$1028,T$160,障害学生情報入力シート!$H$29:$H$1028,T$161,障害学生情報入力シート!$D$29:$D$1028,"&lt;&gt;"&amp;"",障害学生情報入力シート!$D$29:$D$1028,"&lt;&gt;"&amp;"在籍者")&gt;0,1,0)</f>
        <v>0</v>
      </c>
      <c r="U42" s="885">
        <f>IF(SUMIFS(障害学生情報入力シート!$X$29:$X$1028,障害学生情報入力シート!$G$29:$G$1028,U$160,障害学生情報入力シート!$H$29:$H$1028,U$161,障害学生情報入力シート!$D$29:$D$1028,"&lt;&gt;"&amp;"",障害学生情報入力シート!$D$29:$D$1028,"&lt;&gt;"&amp;"在籍者")&gt;0,1,0)</f>
        <v>0</v>
      </c>
      <c r="V42" s="885">
        <f>IF(SUMIFS(障害学生情報入力シート!$X$29:$X$1028,障害学生情報入力シート!$G$29:$G$1028,V$160,障害学生情報入力シート!$H$29:$H$1028,V$161,障害学生情報入力シート!$D$29:$D$1028,"&lt;&gt;"&amp;"",障害学生情報入力シート!$D$29:$D$1028,"&lt;&gt;"&amp;"在籍者")&gt;0,1,0)</f>
        <v>0</v>
      </c>
      <c r="W42" s="885">
        <f>IF(SUMIFS(障害学生情報入力シート!$X$29:$X$1028,障害学生情報入力シート!$G$29:$G$1028,W$160,障害学生情報入力シート!$H$29:$H$1028,W$161,障害学生情報入力シート!$D$29:$D$1028,"&lt;&gt;"&amp;"",障害学生情報入力シート!$D$29:$D$1028,"&lt;&gt;"&amp;"在籍者")&gt;0,1,0)</f>
        <v>0</v>
      </c>
      <c r="X42" s="885">
        <f>IF(SUMIFS(障害学生情報入力シート!$X$29:$X$1028,障害学生情報入力シート!$G$29:$G$1028,X$160,障害学生情報入力シート!$H$29:$H$1028,X$161,障害学生情報入力シート!$D$29:$D$1028,"&lt;&gt;"&amp;"",障害学生情報入力シート!$D$29:$D$1028,"&lt;&gt;"&amp;"在籍者")&gt;0,1,0)</f>
        <v>0</v>
      </c>
      <c r="Y42" s="885">
        <f>IF(SUMIFS(障害学生情報入力シート!$X$29:$X$1028,障害学生情報入力シート!$G$29:$G$1028,Y$160,障害学生情報入力シート!$H$29:$H$1028,Y$161,障害学生情報入力シート!$D$29:$D$1028,"&lt;&gt;"&amp;"",障害学生情報入力シート!$D$29:$D$1028,"&lt;&gt;"&amp;"在籍者")&gt;0,1,0)</f>
        <v>0</v>
      </c>
      <c r="Z42" s="885">
        <f>IF(SUMIFS(障害学生情報入力シート!$X$29:$X$1028,障害学生情報入力シート!$G$29:$G$1028,Z$160,障害学生情報入力シート!$H$29:$H$1028,Z$161,障害学生情報入力シート!$D$29:$D$1028,"&lt;&gt;"&amp;"",障害学生情報入力シート!$D$29:$D$1028,"&lt;&gt;"&amp;"在籍者")&gt;0,1,0)</f>
        <v>0</v>
      </c>
      <c r="AA42" s="885">
        <f>IF(SUMIFS(障害学生情報入力シート!$X$29:$X$1028,障害学生情報入力シート!$G$29:$G$1028,AA$160,障害学生情報入力シート!$H$29:$H$1028,AA$161,障害学生情報入力シート!$D$29:$D$1028,"&lt;&gt;"&amp;"",障害学生情報入力シート!$D$29:$D$1028,"&lt;&gt;"&amp;"在籍者")&gt;0,1,0)</f>
        <v>0</v>
      </c>
      <c r="AB42" s="885">
        <f>IF(SUMIFS(障害学生情報入力シート!$X$29:$X$1028,障害学生情報入力シート!$G$29:$G$1028,AB$160,障害学生情報入力シート!$H$29:$H$1028,AB$161,障害学生情報入力シート!$D$29:$D$1028,"&lt;&gt;"&amp;"",障害学生情報入力シート!$D$29:$D$1028,"&lt;&gt;"&amp;"在籍者")&gt;0,1,0)</f>
        <v>0</v>
      </c>
      <c r="AC42" s="886">
        <f>IF(SUMIFS(障害学生情報入力シート!$X$29:$X$1028,障害学生情報入力シート!$G$29:$G$1028,AC$160,障害学生情報入力シート!$H$29:$H$1028,AC$161,障害学生情報入力シート!$D$29:$D$1028,"&lt;&gt;"&amp;"",障害学生情報入力シート!$D$29:$D$1028,"&lt;&gt;"&amp;"在籍者")&gt;0,1,0)</f>
        <v>0</v>
      </c>
      <c r="AD42" s="264"/>
    </row>
    <row r="43" spans="1:31" s="630" customFormat="1" ht="30" customHeight="1" thickTop="1" thickBot="1" x14ac:dyDescent="0.45">
      <c r="A43" s="1670" t="s">
        <v>1960</v>
      </c>
      <c r="B43" s="1671"/>
      <c r="C43" s="657" t="s">
        <v>2758</v>
      </c>
      <c r="D43" s="887">
        <f>IF(SUMIFS(障害学生情報入力シート!$Y$29:$Y$1028,障害学生情報入力シート!$G$29:$G$1028,D$160,障害学生情報入力シート!$H$29:$H$1028,D$161,障害学生情報入力シート!$D$29:$D$1028,"&lt;&gt;"&amp;"",障害学生情報入力シート!$D$29:$D$1028,"&lt;&gt;"&amp;"在籍者")&gt;0,1,0)</f>
        <v>0</v>
      </c>
      <c r="E43" s="888">
        <f>IF(SUMIFS(障害学生情報入力シート!$Y$29:$Y$1028,障害学生情報入力シート!$G$29:$G$1028,E$160,障害学生情報入力シート!$H$29:$H$1028,E$161,障害学生情報入力シート!$D$29:$D$1028,"&lt;&gt;"&amp;"",障害学生情報入力シート!$D$29:$D$1028,"&lt;&gt;"&amp;"在籍者")&gt;0,1,0)</f>
        <v>0</v>
      </c>
      <c r="F43" s="888">
        <f>IF(SUMIFS(障害学生情報入力シート!$Y$29:$Y$1028,障害学生情報入力シート!$G$29:$G$1028,F$160,障害学生情報入力シート!$H$29:$H$1028,F$161,障害学生情報入力シート!$D$29:$D$1028,"&lt;&gt;"&amp;"",障害学生情報入力シート!$D$29:$D$1028,"&lt;&gt;"&amp;"在籍者")&gt;0,1,0)</f>
        <v>0</v>
      </c>
      <c r="G43" s="888">
        <f>IF(SUMIFS(障害学生情報入力シート!$Y$29:$Y$1028,障害学生情報入力シート!$G$29:$G$1028,G$160,障害学生情報入力シート!$H$29:$H$1028,G$161,障害学生情報入力シート!$D$29:$D$1028,"&lt;&gt;"&amp;"",障害学生情報入力シート!$D$29:$D$1028,"&lt;&gt;"&amp;"在籍者")&gt;0,1,0)</f>
        <v>0</v>
      </c>
      <c r="H43" s="888">
        <f>IF(SUMIFS(障害学生情報入力シート!$Y$29:$Y$1028,障害学生情報入力シート!$G$29:$G$1028,H$160,障害学生情報入力シート!$H$29:$H$1028,H$161,障害学生情報入力シート!$D$29:$D$1028,"&lt;&gt;"&amp;"",障害学生情報入力シート!$D$29:$D$1028,"&lt;&gt;"&amp;"在籍者")&gt;0,1,0)</f>
        <v>0</v>
      </c>
      <c r="I43" s="888">
        <f>IF(SUMIFS(障害学生情報入力シート!$Y$29:$Y$1028,障害学生情報入力シート!$G$29:$G$1028,I$160,障害学生情報入力シート!$H$29:$H$1028,I$161,障害学生情報入力シート!$D$29:$D$1028,"&lt;&gt;"&amp;"",障害学生情報入力シート!$D$29:$D$1028,"&lt;&gt;"&amp;"在籍者")&gt;0,1,0)</f>
        <v>0</v>
      </c>
      <c r="J43" s="888">
        <f>IF(SUMIFS(障害学生情報入力シート!$Y$29:$Y$1028,障害学生情報入力シート!$G$29:$G$1028,J$160,障害学生情報入力シート!$H$29:$H$1028,J$161,障害学生情報入力シート!$D$29:$D$1028,"&lt;&gt;"&amp;"",障害学生情報入力シート!$D$29:$D$1028,"&lt;&gt;"&amp;"在籍者")&gt;0,1,0)</f>
        <v>0</v>
      </c>
      <c r="K43" s="888">
        <f>IF(SUMIFS(障害学生情報入力シート!$Y$29:$Y$1028,障害学生情報入力シート!$G$29:$G$1028,K$160,障害学生情報入力シート!$H$29:$H$1028,K$161,障害学生情報入力シート!$D$29:$D$1028,"&lt;&gt;"&amp;"",障害学生情報入力シート!$D$29:$D$1028,"&lt;&gt;"&amp;"在籍者")&gt;0,1,0)</f>
        <v>0</v>
      </c>
      <c r="L43" s="888">
        <f>IF(SUMIFS(障害学生情報入力シート!$Y$29:$Y$1028,障害学生情報入力シート!$G$29:$G$1028,L$160,障害学生情報入力シート!$H$29:$H$1028,L$161,障害学生情報入力シート!$D$29:$D$1028,"&lt;&gt;"&amp;"",障害学生情報入力シート!$D$29:$D$1028,"&lt;&gt;"&amp;"在籍者")&gt;0,1,0)</f>
        <v>0</v>
      </c>
      <c r="M43" s="888">
        <f>IF(SUMIFS(障害学生情報入力シート!$Y$29:$Y$1028,障害学生情報入力シート!$G$29:$G$1028,M$160,障害学生情報入力シート!$H$29:$H$1028,M$161,障害学生情報入力シート!$D$29:$D$1028,"&lt;&gt;"&amp;"",障害学生情報入力シート!$D$29:$D$1028,"&lt;&gt;"&amp;"在籍者")&gt;0,1,0)</f>
        <v>0</v>
      </c>
      <c r="N43" s="888">
        <f>IF(SUMIFS(障害学生情報入力シート!$Y$29:$Y$1028,障害学生情報入力シート!$G$29:$G$1028,N$160,障害学生情報入力シート!$H$29:$H$1028,N$161,障害学生情報入力シート!$D$29:$D$1028,"&lt;&gt;"&amp;"",障害学生情報入力シート!$D$29:$D$1028,"&lt;&gt;"&amp;"在籍者")&gt;0,1,0)</f>
        <v>0</v>
      </c>
      <c r="O43" s="888">
        <f>IF(SUMIFS(障害学生情報入力シート!$Y$29:$Y$1028,障害学生情報入力シート!$G$29:$G$1028,O$160,障害学生情報入力シート!$H$29:$H$1028,O$161,障害学生情報入力シート!$D$29:$D$1028,"&lt;&gt;"&amp;"",障害学生情報入力シート!$D$29:$D$1028,"&lt;&gt;"&amp;"在籍者")&gt;0,1,0)</f>
        <v>0</v>
      </c>
      <c r="P43" s="888">
        <f>IF(SUMIFS(障害学生情報入力シート!$Y$29:$Y$1028,障害学生情報入力シート!$G$29:$G$1028,P$160,障害学生情報入力シート!$H$29:$H$1028,P$161,障害学生情報入力シート!$D$29:$D$1028,"&lt;&gt;"&amp;"",障害学生情報入力シート!$D$29:$D$1028,"&lt;&gt;"&amp;"在籍者")&gt;0,1,0)</f>
        <v>0</v>
      </c>
      <c r="Q43" s="888">
        <f>IF(SUMIFS(障害学生情報入力シート!$Y$29:$Y$1028,障害学生情報入力シート!$G$29:$G$1028,Q$160,障害学生情報入力シート!$H$29:$H$1028,Q$161,障害学生情報入力シート!$D$29:$D$1028,"&lt;&gt;"&amp;"",障害学生情報入力シート!$D$29:$D$1028,"&lt;&gt;"&amp;"在籍者")&gt;0,1,0)</f>
        <v>0</v>
      </c>
      <c r="R43" s="888">
        <f>IF(SUMIFS(障害学生情報入力シート!$Y$29:$Y$1028,障害学生情報入力シート!$G$29:$G$1028,R$160,障害学生情報入力シート!$H$29:$H$1028,R$161,障害学生情報入力シート!$D$29:$D$1028,"&lt;&gt;"&amp;"",障害学生情報入力シート!$D$29:$D$1028,"&lt;&gt;"&amp;"在籍者")&gt;0,1,0)</f>
        <v>0</v>
      </c>
      <c r="S43" s="888">
        <f>IF(SUMIFS(障害学生情報入力シート!$Y$29:$Y$1028,障害学生情報入力シート!$G$29:$G$1028,S$160,障害学生情報入力シート!$H$29:$H$1028,S$161,障害学生情報入力シート!$D$29:$D$1028,"&lt;&gt;"&amp;"",障害学生情報入力シート!$D$29:$D$1028,"&lt;&gt;"&amp;"在籍者")&gt;0,1,0)</f>
        <v>0</v>
      </c>
      <c r="T43" s="888">
        <f>IF(SUMIFS(障害学生情報入力シート!$Y$29:$Y$1028,障害学生情報入力シート!$G$29:$G$1028,T$160,障害学生情報入力シート!$H$29:$H$1028,T$161,障害学生情報入力シート!$D$29:$D$1028,"&lt;&gt;"&amp;"",障害学生情報入力シート!$D$29:$D$1028,"&lt;&gt;"&amp;"在籍者")&gt;0,1,0)</f>
        <v>0</v>
      </c>
      <c r="U43" s="888">
        <f>IF(SUMIFS(障害学生情報入力シート!$Y$29:$Y$1028,障害学生情報入力シート!$G$29:$G$1028,U$160,障害学生情報入力シート!$H$29:$H$1028,U$161,障害学生情報入力シート!$D$29:$D$1028,"&lt;&gt;"&amp;"",障害学生情報入力シート!$D$29:$D$1028,"&lt;&gt;"&amp;"在籍者")&gt;0,1,0)</f>
        <v>0</v>
      </c>
      <c r="V43" s="888">
        <f>IF(SUMIFS(障害学生情報入力シート!$Y$29:$Y$1028,障害学生情報入力シート!$G$29:$G$1028,V$160,障害学生情報入力シート!$H$29:$H$1028,V$161,障害学生情報入力シート!$D$29:$D$1028,"&lt;&gt;"&amp;"",障害学生情報入力シート!$D$29:$D$1028,"&lt;&gt;"&amp;"在籍者")&gt;0,1,0)</f>
        <v>0</v>
      </c>
      <c r="W43" s="888">
        <f>IF(SUMIFS(障害学生情報入力シート!$Y$29:$Y$1028,障害学生情報入力シート!$G$29:$G$1028,W$160,障害学生情報入力シート!$H$29:$H$1028,W$161,障害学生情報入力シート!$D$29:$D$1028,"&lt;&gt;"&amp;"",障害学生情報入力シート!$D$29:$D$1028,"&lt;&gt;"&amp;"在籍者")&gt;0,1,0)</f>
        <v>0</v>
      </c>
      <c r="X43" s="888">
        <f>IF(SUMIFS(障害学生情報入力シート!$Y$29:$Y$1028,障害学生情報入力シート!$G$29:$G$1028,X$160,障害学生情報入力シート!$H$29:$H$1028,X$161,障害学生情報入力シート!$D$29:$D$1028,"&lt;&gt;"&amp;"",障害学生情報入力シート!$D$29:$D$1028,"&lt;&gt;"&amp;"在籍者")&gt;0,1,0)</f>
        <v>0</v>
      </c>
      <c r="Y43" s="888">
        <f>IF(SUMIFS(障害学生情報入力シート!$Y$29:$Y$1028,障害学生情報入力シート!$G$29:$G$1028,Y$160,障害学生情報入力シート!$H$29:$H$1028,Y$161,障害学生情報入力シート!$D$29:$D$1028,"&lt;&gt;"&amp;"",障害学生情報入力シート!$D$29:$D$1028,"&lt;&gt;"&amp;"在籍者")&gt;0,1,0)</f>
        <v>0</v>
      </c>
      <c r="Z43" s="888">
        <f>IF(SUMIFS(障害学生情報入力シート!$Y$29:$Y$1028,障害学生情報入力シート!$G$29:$G$1028,Z$160,障害学生情報入力シート!$H$29:$H$1028,Z$161,障害学生情報入力シート!$D$29:$D$1028,"&lt;&gt;"&amp;"",障害学生情報入力シート!$D$29:$D$1028,"&lt;&gt;"&amp;"在籍者")&gt;0,1,0)</f>
        <v>0</v>
      </c>
      <c r="AA43" s="888">
        <f>IF(SUMIFS(障害学生情報入力シート!$Y$29:$Y$1028,障害学生情報入力シート!$G$29:$G$1028,AA$160,障害学生情報入力シート!$H$29:$H$1028,AA$161,障害学生情報入力シート!$D$29:$D$1028,"&lt;&gt;"&amp;"",障害学生情報入力シート!$D$29:$D$1028,"&lt;&gt;"&amp;"在籍者")&gt;0,1,0)</f>
        <v>0</v>
      </c>
      <c r="AB43" s="888">
        <f>IF(SUMIFS(障害学生情報入力シート!$Y$29:$Y$1028,障害学生情報入力シート!$G$29:$G$1028,AB$160,障害学生情報入力シート!$H$29:$H$1028,AB$161,障害学生情報入力シート!$D$29:$D$1028,"&lt;&gt;"&amp;"",障害学生情報入力シート!$D$29:$D$1028,"&lt;&gt;"&amp;"在籍者")&gt;0,1,0)</f>
        <v>0</v>
      </c>
      <c r="AC43" s="889">
        <f>IF(SUMIFS(障害学生情報入力シート!$Y$29:$Y$1028,障害学生情報入力シート!$G$29:$G$1028,AC$160,障害学生情報入力シート!$H$29:$H$1028,AC$161,障害学生情報入力シート!$D$29:$D$1028,"&lt;&gt;"&amp;"",障害学生情報入力シート!$D$29:$D$1028,"&lt;&gt;"&amp;"在籍者")&gt;0,1,0)</f>
        <v>0</v>
      </c>
      <c r="AD43" s="264"/>
    </row>
    <row r="44" spans="1:31" s="630" customFormat="1" ht="24.95" customHeight="1" thickTop="1" thickBot="1" x14ac:dyDescent="0.45">
      <c r="A44" s="1672"/>
      <c r="B44" s="1673"/>
      <c r="C44" s="656" t="s">
        <v>2759</v>
      </c>
      <c r="D44" s="887">
        <f>IF(SUMIFS(障害学生情報入力シート!$Z$29:$Z$1028,障害学生情報入力シート!$G$29:$G$1028,D$160,障害学生情報入力シート!$H$29:$H$1028,D$161,障害学生情報入力シート!$D$29:$D$1028,"&lt;&gt;"&amp;"",障害学生情報入力シート!$D$29:$D$1028,"&lt;&gt;"&amp;"在籍者")&gt;0,1,0)</f>
        <v>0</v>
      </c>
      <c r="E44" s="888">
        <f>IF(SUMIFS(障害学生情報入力シート!$Z$29:$Z$1028,障害学生情報入力シート!$G$29:$G$1028,E$160,障害学生情報入力シート!$H$29:$H$1028,E$161,障害学生情報入力シート!$D$29:$D$1028,"&lt;&gt;"&amp;"",障害学生情報入力シート!$D$29:$D$1028,"&lt;&gt;"&amp;"在籍者")&gt;0,1,0)</f>
        <v>0</v>
      </c>
      <c r="F44" s="888">
        <f>IF(SUMIFS(障害学生情報入力シート!$Z$29:$Z$1028,障害学生情報入力シート!$G$29:$G$1028,F$160,障害学生情報入力シート!$H$29:$H$1028,F$161,障害学生情報入力シート!$D$29:$D$1028,"&lt;&gt;"&amp;"",障害学生情報入力シート!$D$29:$D$1028,"&lt;&gt;"&amp;"在籍者")&gt;0,1,0)</f>
        <v>0</v>
      </c>
      <c r="G44" s="888">
        <f>IF(SUMIFS(障害学生情報入力シート!$Z$29:$Z$1028,障害学生情報入力シート!$G$29:$G$1028,G$160,障害学生情報入力シート!$H$29:$H$1028,G$161,障害学生情報入力シート!$D$29:$D$1028,"&lt;&gt;"&amp;"",障害学生情報入力シート!$D$29:$D$1028,"&lt;&gt;"&amp;"在籍者")&gt;0,1,0)</f>
        <v>0</v>
      </c>
      <c r="H44" s="888">
        <f>IF(SUMIFS(障害学生情報入力シート!$Z$29:$Z$1028,障害学生情報入力シート!$G$29:$G$1028,H$160,障害学生情報入力シート!$H$29:$H$1028,H$161,障害学生情報入力シート!$D$29:$D$1028,"&lt;&gt;"&amp;"",障害学生情報入力シート!$D$29:$D$1028,"&lt;&gt;"&amp;"在籍者")&gt;0,1,0)</f>
        <v>0</v>
      </c>
      <c r="I44" s="888">
        <f>IF(SUMIFS(障害学生情報入力シート!$Z$29:$Z$1028,障害学生情報入力シート!$G$29:$G$1028,I$160,障害学生情報入力シート!$H$29:$H$1028,I$161,障害学生情報入力シート!$D$29:$D$1028,"&lt;&gt;"&amp;"",障害学生情報入力シート!$D$29:$D$1028,"&lt;&gt;"&amp;"在籍者")&gt;0,1,0)</f>
        <v>0</v>
      </c>
      <c r="J44" s="888">
        <f>IF(SUMIFS(障害学生情報入力シート!$Z$29:$Z$1028,障害学生情報入力シート!$G$29:$G$1028,J$160,障害学生情報入力シート!$H$29:$H$1028,J$161,障害学生情報入力シート!$D$29:$D$1028,"&lt;&gt;"&amp;"",障害学生情報入力シート!$D$29:$D$1028,"&lt;&gt;"&amp;"在籍者")&gt;0,1,0)</f>
        <v>0</v>
      </c>
      <c r="K44" s="888">
        <f>IF(SUMIFS(障害学生情報入力シート!$Z$29:$Z$1028,障害学生情報入力シート!$G$29:$G$1028,K$160,障害学生情報入力シート!$H$29:$H$1028,K$161,障害学生情報入力シート!$D$29:$D$1028,"&lt;&gt;"&amp;"",障害学生情報入力シート!$D$29:$D$1028,"&lt;&gt;"&amp;"在籍者")&gt;0,1,0)</f>
        <v>0</v>
      </c>
      <c r="L44" s="888">
        <f>IF(SUMIFS(障害学生情報入力シート!$Z$29:$Z$1028,障害学生情報入力シート!$G$29:$G$1028,L$160,障害学生情報入力シート!$H$29:$H$1028,L$161,障害学生情報入力シート!$D$29:$D$1028,"&lt;&gt;"&amp;"",障害学生情報入力シート!$D$29:$D$1028,"&lt;&gt;"&amp;"在籍者")&gt;0,1,0)</f>
        <v>0</v>
      </c>
      <c r="M44" s="888">
        <f>IF(SUMIFS(障害学生情報入力シート!$Z$29:$Z$1028,障害学生情報入力シート!$G$29:$G$1028,M$160,障害学生情報入力シート!$H$29:$H$1028,M$161,障害学生情報入力シート!$D$29:$D$1028,"&lt;&gt;"&amp;"",障害学生情報入力シート!$D$29:$D$1028,"&lt;&gt;"&amp;"在籍者")&gt;0,1,0)</f>
        <v>0</v>
      </c>
      <c r="N44" s="888">
        <f>IF(SUMIFS(障害学生情報入力シート!$Z$29:$Z$1028,障害学生情報入力シート!$G$29:$G$1028,N$160,障害学生情報入力シート!$H$29:$H$1028,N$161,障害学生情報入力シート!$D$29:$D$1028,"&lt;&gt;"&amp;"",障害学生情報入力シート!$D$29:$D$1028,"&lt;&gt;"&amp;"在籍者")&gt;0,1,0)</f>
        <v>0</v>
      </c>
      <c r="O44" s="888">
        <f>IF(SUMIFS(障害学生情報入力シート!$Z$29:$Z$1028,障害学生情報入力シート!$G$29:$G$1028,O$160,障害学生情報入力シート!$H$29:$H$1028,O$161,障害学生情報入力シート!$D$29:$D$1028,"&lt;&gt;"&amp;"",障害学生情報入力シート!$D$29:$D$1028,"&lt;&gt;"&amp;"在籍者")&gt;0,1,0)</f>
        <v>0</v>
      </c>
      <c r="P44" s="888">
        <f>IF(SUMIFS(障害学生情報入力シート!$Z$29:$Z$1028,障害学生情報入力シート!$G$29:$G$1028,P$160,障害学生情報入力シート!$H$29:$H$1028,P$161,障害学生情報入力シート!$D$29:$D$1028,"&lt;&gt;"&amp;"",障害学生情報入力シート!$D$29:$D$1028,"&lt;&gt;"&amp;"在籍者")&gt;0,1,0)</f>
        <v>0</v>
      </c>
      <c r="Q44" s="888">
        <f>IF(SUMIFS(障害学生情報入力シート!$Z$29:$Z$1028,障害学生情報入力シート!$G$29:$G$1028,Q$160,障害学生情報入力シート!$H$29:$H$1028,Q$161,障害学生情報入力シート!$D$29:$D$1028,"&lt;&gt;"&amp;"",障害学生情報入力シート!$D$29:$D$1028,"&lt;&gt;"&amp;"在籍者")&gt;0,1,0)</f>
        <v>0</v>
      </c>
      <c r="R44" s="888">
        <f>IF(SUMIFS(障害学生情報入力シート!$Z$29:$Z$1028,障害学生情報入力シート!$G$29:$G$1028,R$160,障害学生情報入力シート!$H$29:$H$1028,R$161,障害学生情報入力シート!$D$29:$D$1028,"&lt;&gt;"&amp;"",障害学生情報入力シート!$D$29:$D$1028,"&lt;&gt;"&amp;"在籍者")&gt;0,1,0)</f>
        <v>0</v>
      </c>
      <c r="S44" s="888">
        <f>IF(SUMIFS(障害学生情報入力シート!$Z$29:$Z$1028,障害学生情報入力シート!$G$29:$G$1028,S$160,障害学生情報入力シート!$H$29:$H$1028,S$161,障害学生情報入力シート!$D$29:$D$1028,"&lt;&gt;"&amp;"",障害学生情報入力シート!$D$29:$D$1028,"&lt;&gt;"&amp;"在籍者")&gt;0,1,0)</f>
        <v>0</v>
      </c>
      <c r="T44" s="888">
        <f>IF(SUMIFS(障害学生情報入力シート!$Z$29:$Z$1028,障害学生情報入力シート!$G$29:$G$1028,T$160,障害学生情報入力シート!$H$29:$H$1028,T$161,障害学生情報入力シート!$D$29:$D$1028,"&lt;&gt;"&amp;"",障害学生情報入力シート!$D$29:$D$1028,"&lt;&gt;"&amp;"在籍者")&gt;0,1,0)</f>
        <v>0</v>
      </c>
      <c r="U44" s="888">
        <f>IF(SUMIFS(障害学生情報入力シート!$Z$29:$Z$1028,障害学生情報入力シート!$G$29:$G$1028,U$160,障害学生情報入力シート!$H$29:$H$1028,U$161,障害学生情報入力シート!$D$29:$D$1028,"&lt;&gt;"&amp;"",障害学生情報入力シート!$D$29:$D$1028,"&lt;&gt;"&amp;"在籍者")&gt;0,1,0)</f>
        <v>0</v>
      </c>
      <c r="V44" s="888">
        <f>IF(SUMIFS(障害学生情報入力シート!$Z$29:$Z$1028,障害学生情報入力シート!$G$29:$G$1028,V$160,障害学生情報入力シート!$H$29:$H$1028,V$161,障害学生情報入力シート!$D$29:$D$1028,"&lt;&gt;"&amp;"",障害学生情報入力シート!$D$29:$D$1028,"&lt;&gt;"&amp;"在籍者")&gt;0,1,0)</f>
        <v>0</v>
      </c>
      <c r="W44" s="888">
        <f>IF(SUMIFS(障害学生情報入力シート!$Z$29:$Z$1028,障害学生情報入力シート!$G$29:$G$1028,W$160,障害学生情報入力シート!$H$29:$H$1028,W$161,障害学生情報入力シート!$D$29:$D$1028,"&lt;&gt;"&amp;"",障害学生情報入力シート!$D$29:$D$1028,"&lt;&gt;"&amp;"在籍者")&gt;0,1,0)</f>
        <v>0</v>
      </c>
      <c r="X44" s="888">
        <f>IF(SUMIFS(障害学生情報入力シート!$Z$29:$Z$1028,障害学生情報入力シート!$G$29:$G$1028,X$160,障害学生情報入力シート!$H$29:$H$1028,X$161,障害学生情報入力シート!$D$29:$D$1028,"&lt;&gt;"&amp;"",障害学生情報入力シート!$D$29:$D$1028,"&lt;&gt;"&amp;"在籍者")&gt;0,1,0)</f>
        <v>0</v>
      </c>
      <c r="Y44" s="888">
        <f>IF(SUMIFS(障害学生情報入力シート!$Z$29:$Z$1028,障害学生情報入力シート!$G$29:$G$1028,Y$160,障害学生情報入力シート!$H$29:$H$1028,Y$161,障害学生情報入力シート!$D$29:$D$1028,"&lt;&gt;"&amp;"",障害学生情報入力シート!$D$29:$D$1028,"&lt;&gt;"&amp;"在籍者")&gt;0,1,0)</f>
        <v>0</v>
      </c>
      <c r="Z44" s="888">
        <f>IF(SUMIFS(障害学生情報入力シート!$Z$29:$Z$1028,障害学生情報入力シート!$G$29:$G$1028,Z$160,障害学生情報入力シート!$H$29:$H$1028,Z$161,障害学生情報入力シート!$D$29:$D$1028,"&lt;&gt;"&amp;"",障害学生情報入力シート!$D$29:$D$1028,"&lt;&gt;"&amp;"在籍者")&gt;0,1,0)</f>
        <v>0</v>
      </c>
      <c r="AA44" s="888">
        <f>IF(SUMIFS(障害学生情報入力シート!$Z$29:$Z$1028,障害学生情報入力シート!$G$29:$G$1028,AA$160,障害学生情報入力シート!$H$29:$H$1028,AA$161,障害学生情報入力シート!$D$29:$D$1028,"&lt;&gt;"&amp;"",障害学生情報入力シート!$D$29:$D$1028,"&lt;&gt;"&amp;"在籍者")&gt;0,1,0)</f>
        <v>0</v>
      </c>
      <c r="AB44" s="888">
        <f>IF(SUMIFS(障害学生情報入力シート!$Z$29:$Z$1028,障害学生情報入力シート!$G$29:$G$1028,AB$160,障害学生情報入力シート!$H$29:$H$1028,AB$161,障害学生情報入力シート!$D$29:$D$1028,"&lt;&gt;"&amp;"",障害学生情報入力シート!$D$29:$D$1028,"&lt;&gt;"&amp;"在籍者")&gt;0,1,0)</f>
        <v>0</v>
      </c>
      <c r="AC44" s="889">
        <f>IF(SUMIFS(障害学生情報入力シート!$Z$29:$Z$1028,障害学生情報入力シート!$G$29:$G$1028,AC$160,障害学生情報入力シート!$H$29:$H$1028,AC$161,障害学生情報入力シート!$D$29:$D$1028,"&lt;&gt;"&amp;"",障害学生情報入力シート!$D$29:$D$1028,"&lt;&gt;"&amp;"在籍者")&gt;0,1,0)</f>
        <v>0</v>
      </c>
      <c r="AD44" s="264"/>
    </row>
    <row r="45" spans="1:31" s="630" customFormat="1" ht="24.95" customHeight="1" thickTop="1" thickBot="1" x14ac:dyDescent="0.45">
      <c r="A45" s="1672"/>
      <c r="B45" s="1673"/>
      <c r="C45" s="656" t="s">
        <v>2760</v>
      </c>
      <c r="D45" s="887">
        <f>IF(SUMIFS(障害学生情報入力シート!$AA$29:$AA$1028,障害学生情報入力シート!$G$29:$G$1028,D$160,障害学生情報入力シート!$H$29:$H$1028,D$161,障害学生情報入力シート!$D$29:$D$1028,"&lt;&gt;"&amp;"",障害学生情報入力シート!$D$29:$D$1028,"&lt;&gt;"&amp;"在籍者")&gt;0,1,0)</f>
        <v>0</v>
      </c>
      <c r="E45" s="888">
        <f>IF(SUMIFS(障害学生情報入力シート!$AA$29:$AA$1028,障害学生情報入力シート!$G$29:$G$1028,E$160,障害学生情報入力シート!$H$29:$H$1028,E$161,障害学生情報入力シート!$D$29:$D$1028,"&lt;&gt;"&amp;"",障害学生情報入力シート!$D$29:$D$1028,"&lt;&gt;"&amp;"在籍者")&gt;0,1,0)</f>
        <v>0</v>
      </c>
      <c r="F45" s="888">
        <f>IF(SUMIFS(障害学生情報入力シート!$AA$29:$AA$1028,障害学生情報入力シート!$G$29:$G$1028,F$160,障害学生情報入力シート!$H$29:$H$1028,F$161,障害学生情報入力シート!$D$29:$D$1028,"&lt;&gt;"&amp;"",障害学生情報入力シート!$D$29:$D$1028,"&lt;&gt;"&amp;"在籍者")&gt;0,1,0)</f>
        <v>0</v>
      </c>
      <c r="G45" s="888">
        <f>IF(SUMIFS(障害学生情報入力シート!$AA$29:$AA$1028,障害学生情報入力シート!$G$29:$G$1028,G$160,障害学生情報入力シート!$H$29:$H$1028,G$161,障害学生情報入力シート!$D$29:$D$1028,"&lt;&gt;"&amp;"",障害学生情報入力シート!$D$29:$D$1028,"&lt;&gt;"&amp;"在籍者")&gt;0,1,0)</f>
        <v>0</v>
      </c>
      <c r="H45" s="888">
        <f>IF(SUMIFS(障害学生情報入力シート!$AA$29:$AA$1028,障害学生情報入力シート!$G$29:$G$1028,H$160,障害学生情報入力シート!$H$29:$H$1028,H$161,障害学生情報入力シート!$D$29:$D$1028,"&lt;&gt;"&amp;"",障害学生情報入力シート!$D$29:$D$1028,"&lt;&gt;"&amp;"在籍者")&gt;0,1,0)</f>
        <v>0</v>
      </c>
      <c r="I45" s="888">
        <f>IF(SUMIFS(障害学生情報入力シート!$AA$29:$AA$1028,障害学生情報入力シート!$G$29:$G$1028,I$160,障害学生情報入力シート!$H$29:$H$1028,I$161,障害学生情報入力シート!$D$29:$D$1028,"&lt;&gt;"&amp;"",障害学生情報入力シート!$D$29:$D$1028,"&lt;&gt;"&amp;"在籍者")&gt;0,1,0)</f>
        <v>0</v>
      </c>
      <c r="J45" s="888">
        <f>IF(SUMIFS(障害学生情報入力シート!$AA$29:$AA$1028,障害学生情報入力シート!$G$29:$G$1028,J$160,障害学生情報入力シート!$H$29:$H$1028,J$161,障害学生情報入力シート!$D$29:$D$1028,"&lt;&gt;"&amp;"",障害学生情報入力シート!$D$29:$D$1028,"&lt;&gt;"&amp;"在籍者")&gt;0,1,0)</f>
        <v>0</v>
      </c>
      <c r="K45" s="888">
        <f>IF(SUMIFS(障害学生情報入力シート!$AA$29:$AA$1028,障害学生情報入力シート!$G$29:$G$1028,K$160,障害学生情報入力シート!$H$29:$H$1028,K$161,障害学生情報入力シート!$D$29:$D$1028,"&lt;&gt;"&amp;"",障害学生情報入力シート!$D$29:$D$1028,"&lt;&gt;"&amp;"在籍者")&gt;0,1,0)</f>
        <v>0</v>
      </c>
      <c r="L45" s="888">
        <f>IF(SUMIFS(障害学生情報入力シート!$AA$29:$AA$1028,障害学生情報入力シート!$G$29:$G$1028,L$160,障害学生情報入力シート!$H$29:$H$1028,L$161,障害学生情報入力シート!$D$29:$D$1028,"&lt;&gt;"&amp;"",障害学生情報入力シート!$D$29:$D$1028,"&lt;&gt;"&amp;"在籍者")&gt;0,1,0)</f>
        <v>0</v>
      </c>
      <c r="M45" s="888">
        <f>IF(SUMIFS(障害学生情報入力シート!$AA$29:$AA$1028,障害学生情報入力シート!$G$29:$G$1028,M$160,障害学生情報入力シート!$H$29:$H$1028,M$161,障害学生情報入力シート!$D$29:$D$1028,"&lt;&gt;"&amp;"",障害学生情報入力シート!$D$29:$D$1028,"&lt;&gt;"&amp;"在籍者")&gt;0,1,0)</f>
        <v>0</v>
      </c>
      <c r="N45" s="888">
        <f>IF(SUMIFS(障害学生情報入力シート!$AA$29:$AA$1028,障害学生情報入力シート!$G$29:$G$1028,N$160,障害学生情報入力シート!$H$29:$H$1028,N$161,障害学生情報入力シート!$D$29:$D$1028,"&lt;&gt;"&amp;"",障害学生情報入力シート!$D$29:$D$1028,"&lt;&gt;"&amp;"在籍者")&gt;0,1,0)</f>
        <v>0</v>
      </c>
      <c r="O45" s="888">
        <f>IF(SUMIFS(障害学生情報入力シート!$AA$29:$AA$1028,障害学生情報入力シート!$G$29:$G$1028,O$160,障害学生情報入力シート!$H$29:$H$1028,O$161,障害学生情報入力シート!$D$29:$D$1028,"&lt;&gt;"&amp;"",障害学生情報入力シート!$D$29:$D$1028,"&lt;&gt;"&amp;"在籍者")&gt;0,1,0)</f>
        <v>0</v>
      </c>
      <c r="P45" s="888">
        <f>IF(SUMIFS(障害学生情報入力シート!$AA$29:$AA$1028,障害学生情報入力シート!$G$29:$G$1028,P$160,障害学生情報入力シート!$H$29:$H$1028,P$161,障害学生情報入力シート!$D$29:$D$1028,"&lt;&gt;"&amp;"",障害学生情報入力シート!$D$29:$D$1028,"&lt;&gt;"&amp;"在籍者")&gt;0,1,0)</f>
        <v>0</v>
      </c>
      <c r="Q45" s="888">
        <f>IF(SUMIFS(障害学生情報入力シート!$AA$29:$AA$1028,障害学生情報入力シート!$G$29:$G$1028,Q$160,障害学生情報入力シート!$H$29:$H$1028,Q$161,障害学生情報入力シート!$D$29:$D$1028,"&lt;&gt;"&amp;"",障害学生情報入力シート!$D$29:$D$1028,"&lt;&gt;"&amp;"在籍者")&gt;0,1,0)</f>
        <v>0</v>
      </c>
      <c r="R45" s="888">
        <f>IF(SUMIFS(障害学生情報入力シート!$AA$29:$AA$1028,障害学生情報入力シート!$G$29:$G$1028,R$160,障害学生情報入力シート!$H$29:$H$1028,R$161,障害学生情報入力シート!$D$29:$D$1028,"&lt;&gt;"&amp;"",障害学生情報入力シート!$D$29:$D$1028,"&lt;&gt;"&amp;"在籍者")&gt;0,1,0)</f>
        <v>0</v>
      </c>
      <c r="S45" s="888">
        <f>IF(SUMIFS(障害学生情報入力シート!$AA$29:$AA$1028,障害学生情報入力シート!$G$29:$G$1028,S$160,障害学生情報入力シート!$H$29:$H$1028,S$161,障害学生情報入力シート!$D$29:$D$1028,"&lt;&gt;"&amp;"",障害学生情報入力シート!$D$29:$D$1028,"&lt;&gt;"&amp;"在籍者")&gt;0,1,0)</f>
        <v>0</v>
      </c>
      <c r="T45" s="888">
        <f>IF(SUMIFS(障害学生情報入力シート!$AA$29:$AA$1028,障害学生情報入力シート!$G$29:$G$1028,T$160,障害学生情報入力シート!$H$29:$H$1028,T$161,障害学生情報入力シート!$D$29:$D$1028,"&lt;&gt;"&amp;"",障害学生情報入力シート!$D$29:$D$1028,"&lt;&gt;"&amp;"在籍者")&gt;0,1,0)</f>
        <v>0</v>
      </c>
      <c r="U45" s="888">
        <f>IF(SUMIFS(障害学生情報入力シート!$AA$29:$AA$1028,障害学生情報入力シート!$G$29:$G$1028,U$160,障害学生情報入力シート!$H$29:$H$1028,U$161,障害学生情報入力シート!$D$29:$D$1028,"&lt;&gt;"&amp;"",障害学生情報入力シート!$D$29:$D$1028,"&lt;&gt;"&amp;"在籍者")&gt;0,1,0)</f>
        <v>0</v>
      </c>
      <c r="V45" s="888">
        <f>IF(SUMIFS(障害学生情報入力シート!$AA$29:$AA$1028,障害学生情報入力シート!$G$29:$G$1028,V$160,障害学生情報入力シート!$H$29:$H$1028,V$161,障害学生情報入力シート!$D$29:$D$1028,"&lt;&gt;"&amp;"",障害学生情報入力シート!$D$29:$D$1028,"&lt;&gt;"&amp;"在籍者")&gt;0,1,0)</f>
        <v>0</v>
      </c>
      <c r="W45" s="888">
        <f>IF(SUMIFS(障害学生情報入力シート!$AA$29:$AA$1028,障害学生情報入力シート!$G$29:$G$1028,W$160,障害学生情報入力シート!$H$29:$H$1028,W$161,障害学生情報入力シート!$D$29:$D$1028,"&lt;&gt;"&amp;"",障害学生情報入力シート!$D$29:$D$1028,"&lt;&gt;"&amp;"在籍者")&gt;0,1,0)</f>
        <v>0</v>
      </c>
      <c r="X45" s="888">
        <f>IF(SUMIFS(障害学生情報入力シート!$AA$29:$AA$1028,障害学生情報入力シート!$G$29:$G$1028,X$160,障害学生情報入力シート!$H$29:$H$1028,X$161,障害学生情報入力シート!$D$29:$D$1028,"&lt;&gt;"&amp;"",障害学生情報入力シート!$D$29:$D$1028,"&lt;&gt;"&amp;"在籍者")&gt;0,1,0)</f>
        <v>0</v>
      </c>
      <c r="Y45" s="888">
        <f>IF(SUMIFS(障害学生情報入力シート!$AA$29:$AA$1028,障害学生情報入力シート!$G$29:$G$1028,Y$160,障害学生情報入力シート!$H$29:$H$1028,Y$161,障害学生情報入力シート!$D$29:$D$1028,"&lt;&gt;"&amp;"",障害学生情報入力シート!$D$29:$D$1028,"&lt;&gt;"&amp;"在籍者")&gt;0,1,0)</f>
        <v>0</v>
      </c>
      <c r="Z45" s="888">
        <f>IF(SUMIFS(障害学生情報入力シート!$AA$29:$AA$1028,障害学生情報入力シート!$G$29:$G$1028,Z$160,障害学生情報入力シート!$H$29:$H$1028,Z$161,障害学生情報入力シート!$D$29:$D$1028,"&lt;&gt;"&amp;"",障害学生情報入力シート!$D$29:$D$1028,"&lt;&gt;"&amp;"在籍者")&gt;0,1,0)</f>
        <v>0</v>
      </c>
      <c r="AA45" s="888">
        <f>IF(SUMIFS(障害学生情報入力シート!$AA$29:$AA$1028,障害学生情報入力シート!$G$29:$G$1028,AA$160,障害学生情報入力シート!$H$29:$H$1028,AA$161,障害学生情報入力シート!$D$29:$D$1028,"&lt;&gt;"&amp;"",障害学生情報入力シート!$D$29:$D$1028,"&lt;&gt;"&amp;"在籍者")&gt;0,1,0)</f>
        <v>0</v>
      </c>
      <c r="AB45" s="888">
        <f>IF(SUMIFS(障害学生情報入力シート!$AA$29:$AA$1028,障害学生情報入力シート!$G$29:$G$1028,AB$160,障害学生情報入力シート!$H$29:$H$1028,AB$161,障害学生情報入力シート!$D$29:$D$1028,"&lt;&gt;"&amp;"",障害学生情報入力シート!$D$29:$D$1028,"&lt;&gt;"&amp;"在籍者")&gt;0,1,0)</f>
        <v>0</v>
      </c>
      <c r="AC45" s="889">
        <f>IF(SUMIFS(障害学生情報入力シート!$AA$29:$AA$1028,障害学生情報入力シート!$G$29:$G$1028,AC$160,障害学生情報入力シート!$H$29:$H$1028,AC$161,障害学生情報入力シート!$D$29:$D$1028,"&lt;&gt;"&amp;"",障害学生情報入力シート!$D$29:$D$1028,"&lt;&gt;"&amp;"在籍者")&gt;0,1,0)</f>
        <v>0</v>
      </c>
      <c r="AD45" s="264"/>
    </row>
    <row r="46" spans="1:31" s="630" customFormat="1" ht="24.95" customHeight="1" thickTop="1" thickBot="1" x14ac:dyDescent="0.45">
      <c r="A46" s="1672"/>
      <c r="B46" s="1673"/>
      <c r="C46" s="658" t="s">
        <v>2761</v>
      </c>
      <c r="D46" s="887">
        <f>IF(SUMIFS(障害学生情報入力シート!$AB$29:$AB$1028,障害学生情報入力シート!$G$29:$G$1028,D$160,障害学生情報入力シート!$H$29:$H$1028,D$161,障害学生情報入力シート!$D$29:$D$1028,"&lt;&gt;"&amp;"",障害学生情報入力シート!$D$29:$D$1028,"&lt;&gt;"&amp;"在籍者")&gt;0,1,0)</f>
        <v>0</v>
      </c>
      <c r="E46" s="888">
        <f>IF(SUMIFS(障害学生情報入力シート!$AB$29:$AB$1028,障害学生情報入力シート!$G$29:$G$1028,E$160,障害学生情報入力シート!$H$29:$H$1028,E$161,障害学生情報入力シート!$D$29:$D$1028,"&lt;&gt;"&amp;"",障害学生情報入力シート!$D$29:$D$1028,"&lt;&gt;"&amp;"在籍者")&gt;0,1,0)</f>
        <v>0</v>
      </c>
      <c r="F46" s="888">
        <f>IF(SUMIFS(障害学生情報入力シート!$AB$29:$AB$1028,障害学生情報入力シート!$G$29:$G$1028,F$160,障害学生情報入力シート!$H$29:$H$1028,F$161,障害学生情報入力シート!$D$29:$D$1028,"&lt;&gt;"&amp;"",障害学生情報入力シート!$D$29:$D$1028,"&lt;&gt;"&amp;"在籍者")&gt;0,1,0)</f>
        <v>0</v>
      </c>
      <c r="G46" s="888">
        <f>IF(SUMIFS(障害学生情報入力シート!$AB$29:$AB$1028,障害学生情報入力シート!$G$29:$G$1028,G$160,障害学生情報入力シート!$H$29:$H$1028,G$161,障害学生情報入力シート!$D$29:$D$1028,"&lt;&gt;"&amp;"",障害学生情報入力シート!$D$29:$D$1028,"&lt;&gt;"&amp;"在籍者")&gt;0,1,0)</f>
        <v>0</v>
      </c>
      <c r="H46" s="888">
        <f>IF(SUMIFS(障害学生情報入力シート!$AB$29:$AB$1028,障害学生情報入力シート!$G$29:$G$1028,H$160,障害学生情報入力シート!$H$29:$H$1028,H$161,障害学生情報入力シート!$D$29:$D$1028,"&lt;&gt;"&amp;"",障害学生情報入力シート!$D$29:$D$1028,"&lt;&gt;"&amp;"在籍者")&gt;0,1,0)</f>
        <v>0</v>
      </c>
      <c r="I46" s="888">
        <f>IF(SUMIFS(障害学生情報入力シート!$AB$29:$AB$1028,障害学生情報入力シート!$G$29:$G$1028,I$160,障害学生情報入力シート!$H$29:$H$1028,I$161,障害学生情報入力シート!$D$29:$D$1028,"&lt;&gt;"&amp;"",障害学生情報入力シート!$D$29:$D$1028,"&lt;&gt;"&amp;"在籍者")&gt;0,1,0)</f>
        <v>0</v>
      </c>
      <c r="J46" s="888">
        <f>IF(SUMIFS(障害学生情報入力シート!$AB$29:$AB$1028,障害学生情報入力シート!$G$29:$G$1028,J$160,障害学生情報入力シート!$H$29:$H$1028,J$161,障害学生情報入力シート!$D$29:$D$1028,"&lt;&gt;"&amp;"",障害学生情報入力シート!$D$29:$D$1028,"&lt;&gt;"&amp;"在籍者")&gt;0,1,0)</f>
        <v>0</v>
      </c>
      <c r="K46" s="888">
        <f>IF(SUMIFS(障害学生情報入力シート!$AB$29:$AB$1028,障害学生情報入力シート!$G$29:$G$1028,K$160,障害学生情報入力シート!$H$29:$H$1028,K$161,障害学生情報入力シート!$D$29:$D$1028,"&lt;&gt;"&amp;"",障害学生情報入力シート!$D$29:$D$1028,"&lt;&gt;"&amp;"在籍者")&gt;0,1,0)</f>
        <v>0</v>
      </c>
      <c r="L46" s="888">
        <f>IF(SUMIFS(障害学生情報入力シート!$AB$29:$AB$1028,障害学生情報入力シート!$G$29:$G$1028,L$160,障害学生情報入力シート!$H$29:$H$1028,L$161,障害学生情報入力シート!$D$29:$D$1028,"&lt;&gt;"&amp;"",障害学生情報入力シート!$D$29:$D$1028,"&lt;&gt;"&amp;"在籍者")&gt;0,1,0)</f>
        <v>0</v>
      </c>
      <c r="M46" s="888">
        <f>IF(SUMIFS(障害学生情報入力シート!$AB$29:$AB$1028,障害学生情報入力シート!$G$29:$G$1028,M$160,障害学生情報入力シート!$H$29:$H$1028,M$161,障害学生情報入力シート!$D$29:$D$1028,"&lt;&gt;"&amp;"",障害学生情報入力シート!$D$29:$D$1028,"&lt;&gt;"&amp;"在籍者")&gt;0,1,0)</f>
        <v>0</v>
      </c>
      <c r="N46" s="888">
        <f>IF(SUMIFS(障害学生情報入力シート!$AB$29:$AB$1028,障害学生情報入力シート!$G$29:$G$1028,N$160,障害学生情報入力シート!$H$29:$H$1028,N$161,障害学生情報入力シート!$D$29:$D$1028,"&lt;&gt;"&amp;"",障害学生情報入力シート!$D$29:$D$1028,"&lt;&gt;"&amp;"在籍者")&gt;0,1,0)</f>
        <v>0</v>
      </c>
      <c r="O46" s="888">
        <f>IF(SUMIFS(障害学生情報入力シート!$AB$29:$AB$1028,障害学生情報入力シート!$G$29:$G$1028,O$160,障害学生情報入力シート!$H$29:$H$1028,O$161,障害学生情報入力シート!$D$29:$D$1028,"&lt;&gt;"&amp;"",障害学生情報入力シート!$D$29:$D$1028,"&lt;&gt;"&amp;"在籍者")&gt;0,1,0)</f>
        <v>0</v>
      </c>
      <c r="P46" s="888">
        <f>IF(SUMIFS(障害学生情報入力シート!$AB$29:$AB$1028,障害学生情報入力シート!$G$29:$G$1028,P$160,障害学生情報入力シート!$H$29:$H$1028,P$161,障害学生情報入力シート!$D$29:$D$1028,"&lt;&gt;"&amp;"",障害学生情報入力シート!$D$29:$D$1028,"&lt;&gt;"&amp;"在籍者")&gt;0,1,0)</f>
        <v>0</v>
      </c>
      <c r="Q46" s="888">
        <f>IF(SUMIFS(障害学生情報入力シート!$AB$29:$AB$1028,障害学生情報入力シート!$G$29:$G$1028,Q$160,障害学生情報入力シート!$H$29:$H$1028,Q$161,障害学生情報入力シート!$D$29:$D$1028,"&lt;&gt;"&amp;"",障害学生情報入力シート!$D$29:$D$1028,"&lt;&gt;"&amp;"在籍者")&gt;0,1,0)</f>
        <v>0</v>
      </c>
      <c r="R46" s="888">
        <f>IF(SUMIFS(障害学生情報入力シート!$AB$29:$AB$1028,障害学生情報入力シート!$G$29:$G$1028,R$160,障害学生情報入力シート!$H$29:$H$1028,R$161,障害学生情報入力シート!$D$29:$D$1028,"&lt;&gt;"&amp;"",障害学生情報入力シート!$D$29:$D$1028,"&lt;&gt;"&amp;"在籍者")&gt;0,1,0)</f>
        <v>0</v>
      </c>
      <c r="S46" s="888">
        <f>IF(SUMIFS(障害学生情報入力シート!$AB$29:$AB$1028,障害学生情報入力シート!$G$29:$G$1028,S$160,障害学生情報入力シート!$H$29:$H$1028,S$161,障害学生情報入力シート!$D$29:$D$1028,"&lt;&gt;"&amp;"",障害学生情報入力シート!$D$29:$D$1028,"&lt;&gt;"&amp;"在籍者")&gt;0,1,0)</f>
        <v>0</v>
      </c>
      <c r="T46" s="888">
        <f>IF(SUMIFS(障害学生情報入力シート!$AB$29:$AB$1028,障害学生情報入力シート!$G$29:$G$1028,T$160,障害学生情報入力シート!$H$29:$H$1028,T$161,障害学生情報入力シート!$D$29:$D$1028,"&lt;&gt;"&amp;"",障害学生情報入力シート!$D$29:$D$1028,"&lt;&gt;"&amp;"在籍者")&gt;0,1,0)</f>
        <v>0</v>
      </c>
      <c r="U46" s="888">
        <f>IF(SUMIFS(障害学生情報入力シート!$AB$29:$AB$1028,障害学生情報入力シート!$G$29:$G$1028,U$160,障害学生情報入力シート!$H$29:$H$1028,U$161,障害学生情報入力シート!$D$29:$D$1028,"&lt;&gt;"&amp;"",障害学生情報入力シート!$D$29:$D$1028,"&lt;&gt;"&amp;"在籍者")&gt;0,1,0)</f>
        <v>0</v>
      </c>
      <c r="V46" s="888">
        <f>IF(SUMIFS(障害学生情報入力シート!$AB$29:$AB$1028,障害学生情報入力シート!$G$29:$G$1028,V$160,障害学生情報入力シート!$H$29:$H$1028,V$161,障害学生情報入力シート!$D$29:$D$1028,"&lt;&gt;"&amp;"",障害学生情報入力シート!$D$29:$D$1028,"&lt;&gt;"&amp;"在籍者")&gt;0,1,0)</f>
        <v>0</v>
      </c>
      <c r="W46" s="888">
        <f>IF(SUMIFS(障害学生情報入力シート!$AB$29:$AB$1028,障害学生情報入力シート!$G$29:$G$1028,W$160,障害学生情報入力シート!$H$29:$H$1028,W$161,障害学生情報入力シート!$D$29:$D$1028,"&lt;&gt;"&amp;"",障害学生情報入力シート!$D$29:$D$1028,"&lt;&gt;"&amp;"在籍者")&gt;0,1,0)</f>
        <v>0</v>
      </c>
      <c r="X46" s="888">
        <f>IF(SUMIFS(障害学生情報入力シート!$AB$29:$AB$1028,障害学生情報入力シート!$G$29:$G$1028,X$160,障害学生情報入力シート!$H$29:$H$1028,X$161,障害学生情報入力シート!$D$29:$D$1028,"&lt;&gt;"&amp;"",障害学生情報入力シート!$D$29:$D$1028,"&lt;&gt;"&amp;"在籍者")&gt;0,1,0)</f>
        <v>0</v>
      </c>
      <c r="Y46" s="888">
        <f>IF(SUMIFS(障害学生情報入力シート!$AB$29:$AB$1028,障害学生情報入力シート!$G$29:$G$1028,Y$160,障害学生情報入力シート!$H$29:$H$1028,Y$161,障害学生情報入力シート!$D$29:$D$1028,"&lt;&gt;"&amp;"",障害学生情報入力シート!$D$29:$D$1028,"&lt;&gt;"&amp;"在籍者")&gt;0,1,0)</f>
        <v>0</v>
      </c>
      <c r="Z46" s="888">
        <f>IF(SUMIFS(障害学生情報入力シート!$AB$29:$AB$1028,障害学生情報入力シート!$G$29:$G$1028,Z$160,障害学生情報入力シート!$H$29:$H$1028,Z$161,障害学生情報入力シート!$D$29:$D$1028,"&lt;&gt;"&amp;"",障害学生情報入力シート!$D$29:$D$1028,"&lt;&gt;"&amp;"在籍者")&gt;0,1,0)</f>
        <v>0</v>
      </c>
      <c r="AA46" s="888">
        <f>IF(SUMIFS(障害学生情報入力シート!$AB$29:$AB$1028,障害学生情報入力シート!$G$29:$G$1028,AA$160,障害学生情報入力シート!$H$29:$H$1028,AA$161,障害学生情報入力シート!$D$29:$D$1028,"&lt;&gt;"&amp;"",障害学生情報入力シート!$D$29:$D$1028,"&lt;&gt;"&amp;"在籍者")&gt;0,1,0)</f>
        <v>0</v>
      </c>
      <c r="AB46" s="888">
        <f>IF(SUMIFS(障害学生情報入力シート!$AB$29:$AB$1028,障害学生情報入力シート!$G$29:$G$1028,AB$160,障害学生情報入力シート!$H$29:$H$1028,AB$161,障害学生情報入力シート!$D$29:$D$1028,"&lt;&gt;"&amp;"",障害学生情報入力シート!$D$29:$D$1028,"&lt;&gt;"&amp;"在籍者")&gt;0,1,0)</f>
        <v>0</v>
      </c>
      <c r="AC46" s="889">
        <f>IF(SUMIFS(障害学生情報入力シート!$AB$29:$AB$1028,障害学生情報入力シート!$G$29:$G$1028,AC$160,障害学生情報入力シート!$H$29:$H$1028,AC$161,障害学生情報入力シート!$D$29:$D$1028,"&lt;&gt;"&amp;"",障害学生情報入力シート!$D$29:$D$1028,"&lt;&gt;"&amp;"在籍者")&gt;0,1,0)</f>
        <v>0</v>
      </c>
      <c r="AD46" s="264"/>
    </row>
    <row r="47" spans="1:31" s="630" customFormat="1" ht="30" customHeight="1" thickTop="1" thickBot="1" x14ac:dyDescent="0.45">
      <c r="A47" s="1672"/>
      <c r="B47" s="1673"/>
      <c r="C47" s="659" t="s">
        <v>2762</v>
      </c>
      <c r="D47" s="887">
        <f>IF(SUMIFS(障害学生情報入力シート!$AC$29:$AC$1028,障害学生情報入力シート!$G$29:$G$1028,D$160,障害学生情報入力シート!$H$29:$H$1028,D$161,障害学生情報入力シート!$D$29:$D$1028,"&lt;&gt;"&amp;"",障害学生情報入力シート!$D$29:$D$1028,"&lt;&gt;"&amp;"在籍者")&gt;0,1,0)</f>
        <v>0</v>
      </c>
      <c r="E47" s="888">
        <f>IF(SUMIFS(障害学生情報入力シート!$AC$29:$AC$1028,障害学生情報入力シート!$G$29:$G$1028,E$160,障害学生情報入力シート!$H$29:$H$1028,E$161,障害学生情報入力シート!$D$29:$D$1028,"&lt;&gt;"&amp;"",障害学生情報入力シート!$D$29:$D$1028,"&lt;&gt;"&amp;"在籍者")&gt;0,1,0)</f>
        <v>0</v>
      </c>
      <c r="F47" s="888">
        <f>IF(SUMIFS(障害学生情報入力シート!$AC$29:$AC$1028,障害学生情報入力シート!$G$29:$G$1028,F$160,障害学生情報入力シート!$H$29:$H$1028,F$161,障害学生情報入力シート!$D$29:$D$1028,"&lt;&gt;"&amp;"",障害学生情報入力シート!$D$29:$D$1028,"&lt;&gt;"&amp;"在籍者")&gt;0,1,0)</f>
        <v>0</v>
      </c>
      <c r="G47" s="888">
        <f>IF(SUMIFS(障害学生情報入力シート!$AC$29:$AC$1028,障害学生情報入力シート!$G$29:$G$1028,G$160,障害学生情報入力シート!$H$29:$H$1028,G$161,障害学生情報入力シート!$D$29:$D$1028,"&lt;&gt;"&amp;"",障害学生情報入力シート!$D$29:$D$1028,"&lt;&gt;"&amp;"在籍者")&gt;0,1,0)</f>
        <v>0</v>
      </c>
      <c r="H47" s="888">
        <f>IF(SUMIFS(障害学生情報入力シート!$AC$29:$AC$1028,障害学生情報入力シート!$G$29:$G$1028,H$160,障害学生情報入力シート!$H$29:$H$1028,H$161,障害学生情報入力シート!$D$29:$D$1028,"&lt;&gt;"&amp;"",障害学生情報入力シート!$D$29:$D$1028,"&lt;&gt;"&amp;"在籍者")&gt;0,1,0)</f>
        <v>0</v>
      </c>
      <c r="I47" s="888">
        <f>IF(SUMIFS(障害学生情報入力シート!$AC$29:$AC$1028,障害学生情報入力シート!$G$29:$G$1028,I$160,障害学生情報入力シート!$H$29:$H$1028,I$161,障害学生情報入力シート!$D$29:$D$1028,"&lt;&gt;"&amp;"",障害学生情報入力シート!$D$29:$D$1028,"&lt;&gt;"&amp;"在籍者")&gt;0,1,0)</f>
        <v>0</v>
      </c>
      <c r="J47" s="888">
        <f>IF(SUMIFS(障害学生情報入力シート!$AC$29:$AC$1028,障害学生情報入力シート!$G$29:$G$1028,J$160,障害学生情報入力シート!$H$29:$H$1028,J$161,障害学生情報入力シート!$D$29:$D$1028,"&lt;&gt;"&amp;"",障害学生情報入力シート!$D$29:$D$1028,"&lt;&gt;"&amp;"在籍者")&gt;0,1,0)</f>
        <v>0</v>
      </c>
      <c r="K47" s="888">
        <f>IF(SUMIFS(障害学生情報入力シート!$AC$29:$AC$1028,障害学生情報入力シート!$G$29:$G$1028,K$160,障害学生情報入力シート!$H$29:$H$1028,K$161,障害学生情報入力シート!$D$29:$D$1028,"&lt;&gt;"&amp;"",障害学生情報入力シート!$D$29:$D$1028,"&lt;&gt;"&amp;"在籍者")&gt;0,1,0)</f>
        <v>0</v>
      </c>
      <c r="L47" s="888">
        <f>IF(SUMIFS(障害学生情報入力シート!$AC$29:$AC$1028,障害学生情報入力シート!$G$29:$G$1028,L$160,障害学生情報入力シート!$H$29:$H$1028,L$161,障害学生情報入力シート!$D$29:$D$1028,"&lt;&gt;"&amp;"",障害学生情報入力シート!$D$29:$D$1028,"&lt;&gt;"&amp;"在籍者")&gt;0,1,0)</f>
        <v>0</v>
      </c>
      <c r="M47" s="888">
        <f>IF(SUMIFS(障害学生情報入力シート!$AC$29:$AC$1028,障害学生情報入力シート!$G$29:$G$1028,M$160,障害学生情報入力シート!$H$29:$H$1028,M$161,障害学生情報入力シート!$D$29:$D$1028,"&lt;&gt;"&amp;"",障害学生情報入力シート!$D$29:$D$1028,"&lt;&gt;"&amp;"在籍者")&gt;0,1,0)</f>
        <v>0</v>
      </c>
      <c r="N47" s="888">
        <f>IF(SUMIFS(障害学生情報入力シート!$AC$29:$AC$1028,障害学生情報入力シート!$G$29:$G$1028,N$160,障害学生情報入力シート!$H$29:$H$1028,N$161,障害学生情報入力シート!$D$29:$D$1028,"&lt;&gt;"&amp;"",障害学生情報入力シート!$D$29:$D$1028,"&lt;&gt;"&amp;"在籍者")&gt;0,1,0)</f>
        <v>0</v>
      </c>
      <c r="O47" s="888">
        <f>IF(SUMIFS(障害学生情報入力シート!$AC$29:$AC$1028,障害学生情報入力シート!$G$29:$G$1028,O$160,障害学生情報入力シート!$H$29:$H$1028,O$161,障害学生情報入力シート!$D$29:$D$1028,"&lt;&gt;"&amp;"",障害学生情報入力シート!$D$29:$D$1028,"&lt;&gt;"&amp;"在籍者")&gt;0,1,0)</f>
        <v>0</v>
      </c>
      <c r="P47" s="888">
        <f>IF(SUMIFS(障害学生情報入力シート!$AC$29:$AC$1028,障害学生情報入力シート!$G$29:$G$1028,P$160,障害学生情報入力シート!$H$29:$H$1028,P$161,障害学生情報入力シート!$D$29:$D$1028,"&lt;&gt;"&amp;"",障害学生情報入力シート!$D$29:$D$1028,"&lt;&gt;"&amp;"在籍者")&gt;0,1,0)</f>
        <v>0</v>
      </c>
      <c r="Q47" s="888">
        <f>IF(SUMIFS(障害学生情報入力シート!$AC$29:$AC$1028,障害学生情報入力シート!$G$29:$G$1028,Q$160,障害学生情報入力シート!$H$29:$H$1028,Q$161,障害学生情報入力シート!$D$29:$D$1028,"&lt;&gt;"&amp;"",障害学生情報入力シート!$D$29:$D$1028,"&lt;&gt;"&amp;"在籍者")&gt;0,1,0)</f>
        <v>0</v>
      </c>
      <c r="R47" s="888">
        <f>IF(SUMIFS(障害学生情報入力シート!$AC$29:$AC$1028,障害学生情報入力シート!$G$29:$G$1028,R$160,障害学生情報入力シート!$H$29:$H$1028,R$161,障害学生情報入力シート!$D$29:$D$1028,"&lt;&gt;"&amp;"",障害学生情報入力シート!$D$29:$D$1028,"&lt;&gt;"&amp;"在籍者")&gt;0,1,0)</f>
        <v>0</v>
      </c>
      <c r="S47" s="888">
        <f>IF(SUMIFS(障害学生情報入力シート!$AC$29:$AC$1028,障害学生情報入力シート!$G$29:$G$1028,S$160,障害学生情報入力シート!$H$29:$H$1028,S$161,障害学生情報入力シート!$D$29:$D$1028,"&lt;&gt;"&amp;"",障害学生情報入力シート!$D$29:$D$1028,"&lt;&gt;"&amp;"在籍者")&gt;0,1,0)</f>
        <v>0</v>
      </c>
      <c r="T47" s="888">
        <f>IF(SUMIFS(障害学生情報入力シート!$AC$29:$AC$1028,障害学生情報入力シート!$G$29:$G$1028,T$160,障害学生情報入力シート!$H$29:$H$1028,T$161,障害学生情報入力シート!$D$29:$D$1028,"&lt;&gt;"&amp;"",障害学生情報入力シート!$D$29:$D$1028,"&lt;&gt;"&amp;"在籍者")&gt;0,1,0)</f>
        <v>0</v>
      </c>
      <c r="U47" s="888">
        <f>IF(SUMIFS(障害学生情報入力シート!$AC$29:$AC$1028,障害学生情報入力シート!$G$29:$G$1028,U$160,障害学生情報入力シート!$H$29:$H$1028,U$161,障害学生情報入力シート!$D$29:$D$1028,"&lt;&gt;"&amp;"",障害学生情報入力シート!$D$29:$D$1028,"&lt;&gt;"&amp;"在籍者")&gt;0,1,0)</f>
        <v>0</v>
      </c>
      <c r="V47" s="888">
        <f>IF(SUMIFS(障害学生情報入力シート!$AC$29:$AC$1028,障害学生情報入力シート!$G$29:$G$1028,V$160,障害学生情報入力シート!$H$29:$H$1028,V$161,障害学生情報入力シート!$D$29:$D$1028,"&lt;&gt;"&amp;"",障害学生情報入力シート!$D$29:$D$1028,"&lt;&gt;"&amp;"在籍者")&gt;0,1,0)</f>
        <v>0</v>
      </c>
      <c r="W47" s="888">
        <f>IF(SUMIFS(障害学生情報入力シート!$AC$29:$AC$1028,障害学生情報入力シート!$G$29:$G$1028,W$160,障害学生情報入力シート!$H$29:$H$1028,W$161,障害学生情報入力シート!$D$29:$D$1028,"&lt;&gt;"&amp;"",障害学生情報入力シート!$D$29:$D$1028,"&lt;&gt;"&amp;"在籍者")&gt;0,1,0)</f>
        <v>0</v>
      </c>
      <c r="X47" s="888">
        <f>IF(SUMIFS(障害学生情報入力シート!$AC$29:$AC$1028,障害学生情報入力シート!$G$29:$G$1028,X$160,障害学生情報入力シート!$H$29:$H$1028,X$161,障害学生情報入力シート!$D$29:$D$1028,"&lt;&gt;"&amp;"",障害学生情報入力シート!$D$29:$D$1028,"&lt;&gt;"&amp;"在籍者")&gt;0,1,0)</f>
        <v>0</v>
      </c>
      <c r="Y47" s="888">
        <f>IF(SUMIFS(障害学生情報入力シート!$AC$29:$AC$1028,障害学生情報入力シート!$G$29:$G$1028,Y$160,障害学生情報入力シート!$H$29:$H$1028,Y$161,障害学生情報入力シート!$D$29:$D$1028,"&lt;&gt;"&amp;"",障害学生情報入力シート!$D$29:$D$1028,"&lt;&gt;"&amp;"在籍者")&gt;0,1,0)</f>
        <v>0</v>
      </c>
      <c r="Z47" s="888">
        <f>IF(SUMIFS(障害学生情報入力シート!$AC$29:$AC$1028,障害学生情報入力シート!$G$29:$G$1028,Z$160,障害学生情報入力シート!$H$29:$H$1028,Z$161,障害学生情報入力シート!$D$29:$D$1028,"&lt;&gt;"&amp;"",障害学生情報入力シート!$D$29:$D$1028,"&lt;&gt;"&amp;"在籍者")&gt;0,1,0)</f>
        <v>0</v>
      </c>
      <c r="AA47" s="888">
        <f>IF(SUMIFS(障害学生情報入力シート!$AC$29:$AC$1028,障害学生情報入力シート!$G$29:$G$1028,AA$160,障害学生情報入力シート!$H$29:$H$1028,AA$161,障害学生情報入力シート!$D$29:$D$1028,"&lt;&gt;"&amp;"",障害学生情報入力シート!$D$29:$D$1028,"&lt;&gt;"&amp;"在籍者")&gt;0,1,0)</f>
        <v>0</v>
      </c>
      <c r="AB47" s="888">
        <f>IF(SUMIFS(障害学生情報入力シート!$AC$29:$AC$1028,障害学生情報入力シート!$G$29:$G$1028,AB$160,障害学生情報入力シート!$H$29:$H$1028,AB$161,障害学生情報入力シート!$D$29:$D$1028,"&lt;&gt;"&amp;"",障害学生情報入力シート!$D$29:$D$1028,"&lt;&gt;"&amp;"在籍者")&gt;0,1,0)</f>
        <v>0</v>
      </c>
      <c r="AC47" s="889">
        <f>IF(SUMIFS(障害学生情報入力シート!$AC$29:$AC$1028,障害学生情報入力シート!$G$29:$G$1028,AC$160,障害学生情報入力シート!$H$29:$H$1028,AC$161,障害学生情報入力シート!$D$29:$D$1028,"&lt;&gt;"&amp;"",障害学生情報入力シート!$D$29:$D$1028,"&lt;&gt;"&amp;"在籍者")&gt;0,1,0)</f>
        <v>0</v>
      </c>
      <c r="AD47" s="264"/>
    </row>
    <row r="48" spans="1:31" s="630" customFormat="1" ht="30" customHeight="1" thickTop="1" thickBot="1" x14ac:dyDescent="0.45">
      <c r="A48" s="1674"/>
      <c r="B48" s="1675"/>
      <c r="C48" s="660" t="s">
        <v>2763</v>
      </c>
      <c r="D48" s="887">
        <f>IF(SUMIFS(障害学生情報入力シート!$AD$29:$AD$1028,障害学生情報入力シート!$G$29:$G$1028,D$160,障害学生情報入力シート!$H$29:$H$1028,D$161,障害学生情報入力シート!$D$29:$D$1028,"&lt;&gt;"&amp;"",障害学生情報入力シート!$D$29:$D$1028,"&lt;&gt;"&amp;"在籍者")&gt;0,1,0)</f>
        <v>0</v>
      </c>
      <c r="E48" s="888">
        <f>IF(SUMIFS(障害学生情報入力シート!$AD$29:$AD$1028,障害学生情報入力シート!$G$29:$G$1028,E$160,障害学生情報入力シート!$H$29:$H$1028,E$161,障害学生情報入力シート!$D$29:$D$1028,"&lt;&gt;"&amp;"",障害学生情報入力シート!$D$29:$D$1028,"&lt;&gt;"&amp;"在籍者")&gt;0,1,0)</f>
        <v>0</v>
      </c>
      <c r="F48" s="888">
        <f>IF(SUMIFS(障害学生情報入力シート!$AD$29:$AD$1028,障害学生情報入力シート!$G$29:$G$1028,F$160,障害学生情報入力シート!$H$29:$H$1028,F$161,障害学生情報入力シート!$D$29:$D$1028,"&lt;&gt;"&amp;"",障害学生情報入力シート!$D$29:$D$1028,"&lt;&gt;"&amp;"在籍者")&gt;0,1,0)</f>
        <v>0</v>
      </c>
      <c r="G48" s="888">
        <f>IF(SUMIFS(障害学生情報入力シート!$AD$29:$AD$1028,障害学生情報入力シート!$G$29:$G$1028,G$160,障害学生情報入力シート!$H$29:$H$1028,G$161,障害学生情報入力シート!$D$29:$D$1028,"&lt;&gt;"&amp;"",障害学生情報入力シート!$D$29:$D$1028,"&lt;&gt;"&amp;"在籍者")&gt;0,1,0)</f>
        <v>0</v>
      </c>
      <c r="H48" s="888">
        <f>IF(SUMIFS(障害学生情報入力シート!$AD$29:$AD$1028,障害学生情報入力シート!$G$29:$G$1028,H$160,障害学生情報入力シート!$H$29:$H$1028,H$161,障害学生情報入力シート!$D$29:$D$1028,"&lt;&gt;"&amp;"",障害学生情報入力シート!$D$29:$D$1028,"&lt;&gt;"&amp;"在籍者")&gt;0,1,0)</f>
        <v>0</v>
      </c>
      <c r="I48" s="888">
        <f>IF(SUMIFS(障害学生情報入力シート!$AD$29:$AD$1028,障害学生情報入力シート!$G$29:$G$1028,I$160,障害学生情報入力シート!$H$29:$H$1028,I$161,障害学生情報入力シート!$D$29:$D$1028,"&lt;&gt;"&amp;"",障害学生情報入力シート!$D$29:$D$1028,"&lt;&gt;"&amp;"在籍者")&gt;0,1,0)</f>
        <v>0</v>
      </c>
      <c r="J48" s="888">
        <f>IF(SUMIFS(障害学生情報入力シート!$AD$29:$AD$1028,障害学生情報入力シート!$G$29:$G$1028,J$160,障害学生情報入力シート!$H$29:$H$1028,J$161,障害学生情報入力シート!$D$29:$D$1028,"&lt;&gt;"&amp;"",障害学生情報入力シート!$D$29:$D$1028,"&lt;&gt;"&amp;"在籍者")&gt;0,1,0)</f>
        <v>0</v>
      </c>
      <c r="K48" s="888">
        <f>IF(SUMIFS(障害学生情報入力シート!$AD$29:$AD$1028,障害学生情報入力シート!$G$29:$G$1028,K$160,障害学生情報入力シート!$H$29:$H$1028,K$161,障害学生情報入力シート!$D$29:$D$1028,"&lt;&gt;"&amp;"",障害学生情報入力シート!$D$29:$D$1028,"&lt;&gt;"&amp;"在籍者")&gt;0,1,0)</f>
        <v>0</v>
      </c>
      <c r="L48" s="888">
        <f>IF(SUMIFS(障害学生情報入力シート!$AD$29:$AD$1028,障害学生情報入力シート!$G$29:$G$1028,L$160,障害学生情報入力シート!$H$29:$H$1028,L$161,障害学生情報入力シート!$D$29:$D$1028,"&lt;&gt;"&amp;"",障害学生情報入力シート!$D$29:$D$1028,"&lt;&gt;"&amp;"在籍者")&gt;0,1,0)</f>
        <v>0</v>
      </c>
      <c r="M48" s="888">
        <f>IF(SUMIFS(障害学生情報入力シート!$AD$29:$AD$1028,障害学生情報入力シート!$G$29:$G$1028,M$160,障害学生情報入力シート!$H$29:$H$1028,M$161,障害学生情報入力シート!$D$29:$D$1028,"&lt;&gt;"&amp;"",障害学生情報入力シート!$D$29:$D$1028,"&lt;&gt;"&amp;"在籍者")&gt;0,1,0)</f>
        <v>0</v>
      </c>
      <c r="N48" s="888">
        <f>IF(SUMIFS(障害学生情報入力シート!$AD$29:$AD$1028,障害学生情報入力シート!$G$29:$G$1028,N$160,障害学生情報入力シート!$H$29:$H$1028,N$161,障害学生情報入力シート!$D$29:$D$1028,"&lt;&gt;"&amp;"",障害学生情報入力シート!$D$29:$D$1028,"&lt;&gt;"&amp;"在籍者")&gt;0,1,0)</f>
        <v>0</v>
      </c>
      <c r="O48" s="888">
        <f>IF(SUMIFS(障害学生情報入力シート!$AD$29:$AD$1028,障害学生情報入力シート!$G$29:$G$1028,O$160,障害学生情報入力シート!$H$29:$H$1028,O$161,障害学生情報入力シート!$D$29:$D$1028,"&lt;&gt;"&amp;"",障害学生情報入力シート!$D$29:$D$1028,"&lt;&gt;"&amp;"在籍者")&gt;0,1,0)</f>
        <v>0</v>
      </c>
      <c r="P48" s="888">
        <f>IF(SUMIFS(障害学生情報入力シート!$AD$29:$AD$1028,障害学生情報入力シート!$G$29:$G$1028,P$160,障害学生情報入力シート!$H$29:$H$1028,P$161,障害学生情報入力シート!$D$29:$D$1028,"&lt;&gt;"&amp;"",障害学生情報入力シート!$D$29:$D$1028,"&lt;&gt;"&amp;"在籍者")&gt;0,1,0)</f>
        <v>0</v>
      </c>
      <c r="Q48" s="888">
        <f>IF(SUMIFS(障害学生情報入力シート!$AD$29:$AD$1028,障害学生情報入力シート!$G$29:$G$1028,Q$160,障害学生情報入力シート!$H$29:$H$1028,Q$161,障害学生情報入力シート!$D$29:$D$1028,"&lt;&gt;"&amp;"",障害学生情報入力シート!$D$29:$D$1028,"&lt;&gt;"&amp;"在籍者")&gt;0,1,0)</f>
        <v>0</v>
      </c>
      <c r="R48" s="888">
        <f>IF(SUMIFS(障害学生情報入力シート!$AD$29:$AD$1028,障害学生情報入力シート!$G$29:$G$1028,R$160,障害学生情報入力シート!$H$29:$H$1028,R$161,障害学生情報入力シート!$D$29:$D$1028,"&lt;&gt;"&amp;"",障害学生情報入力シート!$D$29:$D$1028,"&lt;&gt;"&amp;"在籍者")&gt;0,1,0)</f>
        <v>0</v>
      </c>
      <c r="S48" s="888">
        <f>IF(SUMIFS(障害学生情報入力シート!$AD$29:$AD$1028,障害学生情報入力シート!$G$29:$G$1028,S$160,障害学生情報入力シート!$H$29:$H$1028,S$161,障害学生情報入力シート!$D$29:$D$1028,"&lt;&gt;"&amp;"",障害学生情報入力シート!$D$29:$D$1028,"&lt;&gt;"&amp;"在籍者")&gt;0,1,0)</f>
        <v>0</v>
      </c>
      <c r="T48" s="888">
        <f>IF(SUMIFS(障害学生情報入力シート!$AD$29:$AD$1028,障害学生情報入力シート!$G$29:$G$1028,T$160,障害学生情報入力シート!$H$29:$H$1028,T$161,障害学生情報入力シート!$D$29:$D$1028,"&lt;&gt;"&amp;"",障害学生情報入力シート!$D$29:$D$1028,"&lt;&gt;"&amp;"在籍者")&gt;0,1,0)</f>
        <v>0</v>
      </c>
      <c r="U48" s="888">
        <f>IF(SUMIFS(障害学生情報入力シート!$AD$29:$AD$1028,障害学生情報入力シート!$G$29:$G$1028,U$160,障害学生情報入力シート!$H$29:$H$1028,U$161,障害学生情報入力シート!$D$29:$D$1028,"&lt;&gt;"&amp;"",障害学生情報入力シート!$D$29:$D$1028,"&lt;&gt;"&amp;"在籍者")&gt;0,1,0)</f>
        <v>0</v>
      </c>
      <c r="V48" s="888">
        <f>IF(SUMIFS(障害学生情報入力シート!$AD$29:$AD$1028,障害学生情報入力シート!$G$29:$G$1028,V$160,障害学生情報入力シート!$H$29:$H$1028,V$161,障害学生情報入力シート!$D$29:$D$1028,"&lt;&gt;"&amp;"",障害学生情報入力シート!$D$29:$D$1028,"&lt;&gt;"&amp;"在籍者")&gt;0,1,0)</f>
        <v>0</v>
      </c>
      <c r="W48" s="888">
        <f>IF(SUMIFS(障害学生情報入力シート!$AD$29:$AD$1028,障害学生情報入力シート!$G$29:$G$1028,W$160,障害学生情報入力シート!$H$29:$H$1028,W$161,障害学生情報入力シート!$D$29:$D$1028,"&lt;&gt;"&amp;"",障害学生情報入力シート!$D$29:$D$1028,"&lt;&gt;"&amp;"在籍者")&gt;0,1,0)</f>
        <v>0</v>
      </c>
      <c r="X48" s="888">
        <f>IF(SUMIFS(障害学生情報入力シート!$AD$29:$AD$1028,障害学生情報入力シート!$G$29:$G$1028,X$160,障害学生情報入力シート!$H$29:$H$1028,X$161,障害学生情報入力シート!$D$29:$D$1028,"&lt;&gt;"&amp;"",障害学生情報入力シート!$D$29:$D$1028,"&lt;&gt;"&amp;"在籍者")&gt;0,1,0)</f>
        <v>0</v>
      </c>
      <c r="Y48" s="888">
        <f>IF(SUMIFS(障害学生情報入力シート!$AD$29:$AD$1028,障害学生情報入力シート!$G$29:$G$1028,Y$160,障害学生情報入力シート!$H$29:$H$1028,Y$161,障害学生情報入力シート!$D$29:$D$1028,"&lt;&gt;"&amp;"",障害学生情報入力シート!$D$29:$D$1028,"&lt;&gt;"&amp;"在籍者")&gt;0,1,0)</f>
        <v>0</v>
      </c>
      <c r="Z48" s="888">
        <f>IF(SUMIFS(障害学生情報入力シート!$AD$29:$AD$1028,障害学生情報入力シート!$G$29:$G$1028,Z$160,障害学生情報入力シート!$H$29:$H$1028,Z$161,障害学生情報入力シート!$D$29:$D$1028,"&lt;&gt;"&amp;"",障害学生情報入力シート!$D$29:$D$1028,"&lt;&gt;"&amp;"在籍者")&gt;0,1,0)</f>
        <v>0</v>
      </c>
      <c r="AA48" s="888">
        <f>IF(SUMIFS(障害学生情報入力シート!$AD$29:$AD$1028,障害学生情報入力シート!$G$29:$G$1028,AA$160,障害学生情報入力シート!$H$29:$H$1028,AA$161,障害学生情報入力シート!$D$29:$D$1028,"&lt;&gt;"&amp;"",障害学生情報入力シート!$D$29:$D$1028,"&lt;&gt;"&amp;"在籍者")&gt;0,1,0)</f>
        <v>0</v>
      </c>
      <c r="AB48" s="888">
        <f>IF(SUMIFS(障害学生情報入力シート!$AD$29:$AD$1028,障害学生情報入力シート!$G$29:$G$1028,AB$160,障害学生情報入力シート!$H$29:$H$1028,AB$161,障害学生情報入力シート!$D$29:$D$1028,"&lt;&gt;"&amp;"",障害学生情報入力シート!$D$29:$D$1028,"&lt;&gt;"&amp;"在籍者")&gt;0,1,0)</f>
        <v>0</v>
      </c>
      <c r="AC48" s="889">
        <f>IF(SUMIFS(障害学生情報入力シート!$AD$29:$AD$1028,障害学生情報入力シート!$G$29:$G$1028,AC$160,障害学生情報入力シート!$H$29:$H$1028,AC$161,障害学生情報入力シート!$D$29:$D$1028,"&lt;&gt;"&amp;"",障害学生情報入力シート!$D$29:$D$1028,"&lt;&gt;"&amp;"在籍者")&gt;0,1,0)</f>
        <v>0</v>
      </c>
      <c r="AD48" s="264"/>
    </row>
    <row r="49" spans="1:30" s="630" customFormat="1" ht="24.95" customHeight="1" thickTop="1" thickBot="1" x14ac:dyDescent="0.45">
      <c r="A49" s="1676" t="s">
        <v>1961</v>
      </c>
      <c r="B49" s="1677"/>
      <c r="C49" s="657" t="s">
        <v>2764</v>
      </c>
      <c r="D49" s="887">
        <f>IF(SUMIFS(障害学生情報入力シート!$AE$29:$AE$1028,障害学生情報入力シート!$G$29:$G$1028,D$160,障害学生情報入力シート!$H$29:$H$1028,D$161,障害学生情報入力シート!$D$29:$D$1028,"&lt;&gt;"&amp;"",障害学生情報入力シート!$D$29:$D$1028,"&lt;&gt;"&amp;"在籍者")&gt;0,1,0)</f>
        <v>0</v>
      </c>
      <c r="E49" s="888">
        <f>IF(SUMIFS(障害学生情報入力シート!$AE$29:$AE$1028,障害学生情報入力シート!$G$29:$G$1028,E$160,障害学生情報入力シート!$H$29:$H$1028,E$161,障害学生情報入力シート!$D$29:$D$1028,"&lt;&gt;"&amp;"",障害学生情報入力シート!$D$29:$D$1028,"&lt;&gt;"&amp;"在籍者")&gt;0,1,0)</f>
        <v>0</v>
      </c>
      <c r="F49" s="888">
        <f>IF(SUMIFS(障害学生情報入力シート!$AE$29:$AE$1028,障害学生情報入力シート!$G$29:$G$1028,F$160,障害学生情報入力シート!$H$29:$H$1028,F$161,障害学生情報入力シート!$D$29:$D$1028,"&lt;&gt;"&amp;"",障害学生情報入力シート!$D$29:$D$1028,"&lt;&gt;"&amp;"在籍者")&gt;0,1,0)</f>
        <v>0</v>
      </c>
      <c r="G49" s="888">
        <f>IF(SUMIFS(障害学生情報入力シート!$AE$29:$AE$1028,障害学生情報入力シート!$G$29:$G$1028,G$160,障害学生情報入力シート!$H$29:$H$1028,G$161,障害学生情報入力シート!$D$29:$D$1028,"&lt;&gt;"&amp;"",障害学生情報入力シート!$D$29:$D$1028,"&lt;&gt;"&amp;"在籍者")&gt;0,1,0)</f>
        <v>0</v>
      </c>
      <c r="H49" s="888">
        <f>IF(SUMIFS(障害学生情報入力シート!$AE$29:$AE$1028,障害学生情報入力シート!$G$29:$G$1028,H$160,障害学生情報入力シート!$H$29:$H$1028,H$161,障害学生情報入力シート!$D$29:$D$1028,"&lt;&gt;"&amp;"",障害学生情報入力シート!$D$29:$D$1028,"&lt;&gt;"&amp;"在籍者")&gt;0,1,0)</f>
        <v>0</v>
      </c>
      <c r="I49" s="888">
        <f>IF(SUMIFS(障害学生情報入力シート!$AE$29:$AE$1028,障害学生情報入力シート!$G$29:$G$1028,I$160,障害学生情報入力シート!$H$29:$H$1028,I$161,障害学生情報入力シート!$D$29:$D$1028,"&lt;&gt;"&amp;"",障害学生情報入力シート!$D$29:$D$1028,"&lt;&gt;"&amp;"在籍者")&gt;0,1,0)</f>
        <v>0</v>
      </c>
      <c r="J49" s="888">
        <f>IF(SUMIFS(障害学生情報入力シート!$AE$29:$AE$1028,障害学生情報入力シート!$G$29:$G$1028,J$160,障害学生情報入力シート!$H$29:$H$1028,J$161,障害学生情報入力シート!$D$29:$D$1028,"&lt;&gt;"&amp;"",障害学生情報入力シート!$D$29:$D$1028,"&lt;&gt;"&amp;"在籍者")&gt;0,1,0)</f>
        <v>0</v>
      </c>
      <c r="K49" s="888">
        <f>IF(SUMIFS(障害学生情報入力シート!$AE$29:$AE$1028,障害学生情報入力シート!$G$29:$G$1028,K$160,障害学生情報入力シート!$H$29:$H$1028,K$161,障害学生情報入力シート!$D$29:$D$1028,"&lt;&gt;"&amp;"",障害学生情報入力シート!$D$29:$D$1028,"&lt;&gt;"&amp;"在籍者")&gt;0,1,0)</f>
        <v>0</v>
      </c>
      <c r="L49" s="888">
        <f>IF(SUMIFS(障害学生情報入力シート!$AE$29:$AE$1028,障害学生情報入力シート!$G$29:$G$1028,L$160,障害学生情報入力シート!$H$29:$H$1028,L$161,障害学生情報入力シート!$D$29:$D$1028,"&lt;&gt;"&amp;"",障害学生情報入力シート!$D$29:$D$1028,"&lt;&gt;"&amp;"在籍者")&gt;0,1,0)</f>
        <v>0</v>
      </c>
      <c r="M49" s="888">
        <f>IF(SUMIFS(障害学生情報入力シート!$AE$29:$AE$1028,障害学生情報入力シート!$G$29:$G$1028,M$160,障害学生情報入力シート!$H$29:$H$1028,M$161,障害学生情報入力シート!$D$29:$D$1028,"&lt;&gt;"&amp;"",障害学生情報入力シート!$D$29:$D$1028,"&lt;&gt;"&amp;"在籍者")&gt;0,1,0)</f>
        <v>0</v>
      </c>
      <c r="N49" s="888">
        <f>IF(SUMIFS(障害学生情報入力シート!$AE$29:$AE$1028,障害学生情報入力シート!$G$29:$G$1028,N$160,障害学生情報入力シート!$H$29:$H$1028,N$161,障害学生情報入力シート!$D$29:$D$1028,"&lt;&gt;"&amp;"",障害学生情報入力シート!$D$29:$D$1028,"&lt;&gt;"&amp;"在籍者")&gt;0,1,0)</f>
        <v>0</v>
      </c>
      <c r="O49" s="888">
        <f>IF(SUMIFS(障害学生情報入力シート!$AE$29:$AE$1028,障害学生情報入力シート!$G$29:$G$1028,O$160,障害学生情報入力シート!$H$29:$H$1028,O$161,障害学生情報入力シート!$D$29:$D$1028,"&lt;&gt;"&amp;"",障害学生情報入力シート!$D$29:$D$1028,"&lt;&gt;"&amp;"在籍者")&gt;0,1,0)</f>
        <v>0</v>
      </c>
      <c r="P49" s="888">
        <f>IF(SUMIFS(障害学生情報入力シート!$AE$29:$AE$1028,障害学生情報入力シート!$G$29:$G$1028,P$160,障害学生情報入力シート!$H$29:$H$1028,P$161,障害学生情報入力シート!$D$29:$D$1028,"&lt;&gt;"&amp;"",障害学生情報入力シート!$D$29:$D$1028,"&lt;&gt;"&amp;"在籍者")&gt;0,1,0)</f>
        <v>0</v>
      </c>
      <c r="Q49" s="888">
        <f>IF(SUMIFS(障害学生情報入力シート!$AE$29:$AE$1028,障害学生情報入力シート!$G$29:$G$1028,Q$160,障害学生情報入力シート!$H$29:$H$1028,Q$161,障害学生情報入力シート!$D$29:$D$1028,"&lt;&gt;"&amp;"",障害学生情報入力シート!$D$29:$D$1028,"&lt;&gt;"&amp;"在籍者")&gt;0,1,0)</f>
        <v>0</v>
      </c>
      <c r="R49" s="888">
        <f>IF(SUMIFS(障害学生情報入力シート!$AE$29:$AE$1028,障害学生情報入力シート!$G$29:$G$1028,R$160,障害学生情報入力シート!$H$29:$H$1028,R$161,障害学生情報入力シート!$D$29:$D$1028,"&lt;&gt;"&amp;"",障害学生情報入力シート!$D$29:$D$1028,"&lt;&gt;"&amp;"在籍者")&gt;0,1,0)</f>
        <v>0</v>
      </c>
      <c r="S49" s="888">
        <f>IF(SUMIFS(障害学生情報入力シート!$AE$29:$AE$1028,障害学生情報入力シート!$G$29:$G$1028,S$160,障害学生情報入力シート!$H$29:$H$1028,S$161,障害学生情報入力シート!$D$29:$D$1028,"&lt;&gt;"&amp;"",障害学生情報入力シート!$D$29:$D$1028,"&lt;&gt;"&amp;"在籍者")&gt;0,1,0)</f>
        <v>0</v>
      </c>
      <c r="T49" s="888">
        <f>IF(SUMIFS(障害学生情報入力シート!$AE$29:$AE$1028,障害学生情報入力シート!$G$29:$G$1028,T$160,障害学生情報入力シート!$H$29:$H$1028,T$161,障害学生情報入力シート!$D$29:$D$1028,"&lt;&gt;"&amp;"",障害学生情報入力シート!$D$29:$D$1028,"&lt;&gt;"&amp;"在籍者")&gt;0,1,0)</f>
        <v>0</v>
      </c>
      <c r="U49" s="888">
        <f>IF(SUMIFS(障害学生情報入力シート!$AE$29:$AE$1028,障害学生情報入力シート!$G$29:$G$1028,U$160,障害学生情報入力シート!$H$29:$H$1028,U$161,障害学生情報入力シート!$D$29:$D$1028,"&lt;&gt;"&amp;"",障害学生情報入力シート!$D$29:$D$1028,"&lt;&gt;"&amp;"在籍者")&gt;0,1,0)</f>
        <v>0</v>
      </c>
      <c r="V49" s="888">
        <f>IF(SUMIFS(障害学生情報入力シート!$AE$29:$AE$1028,障害学生情報入力シート!$G$29:$G$1028,V$160,障害学生情報入力シート!$H$29:$H$1028,V$161,障害学生情報入力シート!$D$29:$D$1028,"&lt;&gt;"&amp;"",障害学生情報入力シート!$D$29:$D$1028,"&lt;&gt;"&amp;"在籍者")&gt;0,1,0)</f>
        <v>0</v>
      </c>
      <c r="W49" s="888">
        <f>IF(SUMIFS(障害学生情報入力シート!$AE$29:$AE$1028,障害学生情報入力シート!$G$29:$G$1028,W$160,障害学生情報入力シート!$H$29:$H$1028,W$161,障害学生情報入力シート!$D$29:$D$1028,"&lt;&gt;"&amp;"",障害学生情報入力シート!$D$29:$D$1028,"&lt;&gt;"&amp;"在籍者")&gt;0,1,0)</f>
        <v>0</v>
      </c>
      <c r="X49" s="888">
        <f>IF(SUMIFS(障害学生情報入力シート!$AE$29:$AE$1028,障害学生情報入力シート!$G$29:$G$1028,X$160,障害学生情報入力シート!$H$29:$H$1028,X$161,障害学生情報入力シート!$D$29:$D$1028,"&lt;&gt;"&amp;"",障害学生情報入力シート!$D$29:$D$1028,"&lt;&gt;"&amp;"在籍者")&gt;0,1,0)</f>
        <v>0</v>
      </c>
      <c r="Y49" s="888">
        <f>IF(SUMIFS(障害学生情報入力シート!$AE$29:$AE$1028,障害学生情報入力シート!$G$29:$G$1028,Y$160,障害学生情報入力シート!$H$29:$H$1028,Y$161,障害学生情報入力シート!$D$29:$D$1028,"&lt;&gt;"&amp;"",障害学生情報入力シート!$D$29:$D$1028,"&lt;&gt;"&amp;"在籍者")&gt;0,1,0)</f>
        <v>0</v>
      </c>
      <c r="Z49" s="888">
        <f>IF(SUMIFS(障害学生情報入力シート!$AE$29:$AE$1028,障害学生情報入力シート!$G$29:$G$1028,Z$160,障害学生情報入力シート!$H$29:$H$1028,Z$161,障害学生情報入力シート!$D$29:$D$1028,"&lt;&gt;"&amp;"",障害学生情報入力シート!$D$29:$D$1028,"&lt;&gt;"&amp;"在籍者")&gt;0,1,0)</f>
        <v>0</v>
      </c>
      <c r="AA49" s="888">
        <f>IF(SUMIFS(障害学生情報入力シート!$AE$29:$AE$1028,障害学生情報入力シート!$G$29:$G$1028,AA$160,障害学生情報入力シート!$H$29:$H$1028,AA$161,障害学生情報入力シート!$D$29:$D$1028,"&lt;&gt;"&amp;"",障害学生情報入力シート!$D$29:$D$1028,"&lt;&gt;"&amp;"在籍者")&gt;0,1,0)</f>
        <v>0</v>
      </c>
      <c r="AB49" s="888">
        <f>IF(SUMIFS(障害学生情報入力シート!$AE$29:$AE$1028,障害学生情報入力シート!$G$29:$G$1028,AB$160,障害学生情報入力シート!$H$29:$H$1028,AB$161,障害学生情報入力シート!$D$29:$D$1028,"&lt;&gt;"&amp;"",障害学生情報入力シート!$D$29:$D$1028,"&lt;&gt;"&amp;"在籍者")&gt;0,1,0)</f>
        <v>0</v>
      </c>
      <c r="AC49" s="889">
        <f>IF(SUMIFS(障害学生情報入力シート!$AE$29:$AE$1028,障害学生情報入力シート!$G$29:$G$1028,AC$160,障害学生情報入力シート!$H$29:$H$1028,AC$161,障害学生情報入力シート!$D$29:$D$1028,"&lt;&gt;"&amp;"",障害学生情報入力シート!$D$29:$D$1028,"&lt;&gt;"&amp;"在籍者")&gt;0,1,0)</f>
        <v>0</v>
      </c>
      <c r="AD49" s="264"/>
    </row>
    <row r="50" spans="1:30" s="630" customFormat="1" ht="24.95" customHeight="1" thickTop="1" thickBot="1" x14ac:dyDescent="0.45">
      <c r="A50" s="1678"/>
      <c r="B50" s="1679"/>
      <c r="C50" s="656" t="s">
        <v>2765</v>
      </c>
      <c r="D50" s="887">
        <f>IF(SUMIFS(障害学生情報入力シート!$AF$29:$AF$1028,障害学生情報入力シート!$G$29:$G$1028,D$160,障害学生情報入力シート!$H$29:$H$1028,D$161,障害学生情報入力シート!$D$29:$D$1028,"&lt;&gt;"&amp;"",障害学生情報入力シート!$D$29:$D$1028,"&lt;&gt;"&amp;"在籍者")&gt;0,1,0)</f>
        <v>0</v>
      </c>
      <c r="E50" s="888">
        <f>IF(SUMIFS(障害学生情報入力シート!$AF$29:$AF$1028,障害学生情報入力シート!$G$29:$G$1028,E$160,障害学生情報入力シート!$H$29:$H$1028,E$161,障害学生情報入力シート!$D$29:$D$1028,"&lt;&gt;"&amp;"",障害学生情報入力シート!$D$29:$D$1028,"&lt;&gt;"&amp;"在籍者")&gt;0,1,0)</f>
        <v>0</v>
      </c>
      <c r="F50" s="888">
        <f>IF(SUMIFS(障害学生情報入力シート!$AF$29:$AF$1028,障害学生情報入力シート!$G$29:$G$1028,F$160,障害学生情報入力シート!$H$29:$H$1028,F$161,障害学生情報入力シート!$D$29:$D$1028,"&lt;&gt;"&amp;"",障害学生情報入力シート!$D$29:$D$1028,"&lt;&gt;"&amp;"在籍者")&gt;0,1,0)</f>
        <v>0</v>
      </c>
      <c r="G50" s="888">
        <f>IF(SUMIFS(障害学生情報入力シート!$AF$29:$AF$1028,障害学生情報入力シート!$G$29:$G$1028,G$160,障害学生情報入力シート!$H$29:$H$1028,G$161,障害学生情報入力シート!$D$29:$D$1028,"&lt;&gt;"&amp;"",障害学生情報入力シート!$D$29:$D$1028,"&lt;&gt;"&amp;"在籍者")&gt;0,1,0)</f>
        <v>0</v>
      </c>
      <c r="H50" s="888">
        <f>IF(SUMIFS(障害学生情報入力シート!$AF$29:$AF$1028,障害学生情報入力シート!$G$29:$G$1028,H$160,障害学生情報入力シート!$H$29:$H$1028,H$161,障害学生情報入力シート!$D$29:$D$1028,"&lt;&gt;"&amp;"",障害学生情報入力シート!$D$29:$D$1028,"&lt;&gt;"&amp;"在籍者")&gt;0,1,0)</f>
        <v>0</v>
      </c>
      <c r="I50" s="888">
        <f>IF(SUMIFS(障害学生情報入力シート!$AF$29:$AF$1028,障害学生情報入力シート!$G$29:$G$1028,I$160,障害学生情報入力シート!$H$29:$H$1028,I$161,障害学生情報入力シート!$D$29:$D$1028,"&lt;&gt;"&amp;"",障害学生情報入力シート!$D$29:$D$1028,"&lt;&gt;"&amp;"在籍者")&gt;0,1,0)</f>
        <v>0</v>
      </c>
      <c r="J50" s="888">
        <f>IF(SUMIFS(障害学生情報入力シート!$AF$29:$AF$1028,障害学生情報入力シート!$G$29:$G$1028,J$160,障害学生情報入力シート!$H$29:$H$1028,J$161,障害学生情報入力シート!$D$29:$D$1028,"&lt;&gt;"&amp;"",障害学生情報入力シート!$D$29:$D$1028,"&lt;&gt;"&amp;"在籍者")&gt;0,1,0)</f>
        <v>0</v>
      </c>
      <c r="K50" s="888">
        <f>IF(SUMIFS(障害学生情報入力シート!$AF$29:$AF$1028,障害学生情報入力シート!$G$29:$G$1028,K$160,障害学生情報入力シート!$H$29:$H$1028,K$161,障害学生情報入力シート!$D$29:$D$1028,"&lt;&gt;"&amp;"",障害学生情報入力シート!$D$29:$D$1028,"&lt;&gt;"&amp;"在籍者")&gt;0,1,0)</f>
        <v>0</v>
      </c>
      <c r="L50" s="888">
        <f>IF(SUMIFS(障害学生情報入力シート!$AF$29:$AF$1028,障害学生情報入力シート!$G$29:$G$1028,L$160,障害学生情報入力シート!$H$29:$H$1028,L$161,障害学生情報入力シート!$D$29:$D$1028,"&lt;&gt;"&amp;"",障害学生情報入力シート!$D$29:$D$1028,"&lt;&gt;"&amp;"在籍者")&gt;0,1,0)</f>
        <v>0</v>
      </c>
      <c r="M50" s="888">
        <f>IF(SUMIFS(障害学生情報入力シート!$AF$29:$AF$1028,障害学生情報入力シート!$G$29:$G$1028,M$160,障害学生情報入力シート!$H$29:$H$1028,M$161,障害学生情報入力シート!$D$29:$D$1028,"&lt;&gt;"&amp;"",障害学生情報入力シート!$D$29:$D$1028,"&lt;&gt;"&amp;"在籍者")&gt;0,1,0)</f>
        <v>0</v>
      </c>
      <c r="N50" s="888">
        <f>IF(SUMIFS(障害学生情報入力シート!$AF$29:$AF$1028,障害学生情報入力シート!$G$29:$G$1028,N$160,障害学生情報入力シート!$H$29:$H$1028,N$161,障害学生情報入力シート!$D$29:$D$1028,"&lt;&gt;"&amp;"",障害学生情報入力シート!$D$29:$D$1028,"&lt;&gt;"&amp;"在籍者")&gt;0,1,0)</f>
        <v>0</v>
      </c>
      <c r="O50" s="888">
        <f>IF(SUMIFS(障害学生情報入力シート!$AF$29:$AF$1028,障害学生情報入力シート!$G$29:$G$1028,O$160,障害学生情報入力シート!$H$29:$H$1028,O$161,障害学生情報入力シート!$D$29:$D$1028,"&lt;&gt;"&amp;"",障害学生情報入力シート!$D$29:$D$1028,"&lt;&gt;"&amp;"在籍者")&gt;0,1,0)</f>
        <v>0</v>
      </c>
      <c r="P50" s="888">
        <f>IF(SUMIFS(障害学生情報入力シート!$AF$29:$AF$1028,障害学生情報入力シート!$G$29:$G$1028,P$160,障害学生情報入力シート!$H$29:$H$1028,P$161,障害学生情報入力シート!$D$29:$D$1028,"&lt;&gt;"&amp;"",障害学生情報入力シート!$D$29:$D$1028,"&lt;&gt;"&amp;"在籍者")&gt;0,1,0)</f>
        <v>0</v>
      </c>
      <c r="Q50" s="888">
        <f>IF(SUMIFS(障害学生情報入力シート!$AF$29:$AF$1028,障害学生情報入力シート!$G$29:$G$1028,Q$160,障害学生情報入力シート!$H$29:$H$1028,Q$161,障害学生情報入力シート!$D$29:$D$1028,"&lt;&gt;"&amp;"",障害学生情報入力シート!$D$29:$D$1028,"&lt;&gt;"&amp;"在籍者")&gt;0,1,0)</f>
        <v>0</v>
      </c>
      <c r="R50" s="888">
        <f>IF(SUMIFS(障害学生情報入力シート!$AF$29:$AF$1028,障害学生情報入力シート!$G$29:$G$1028,R$160,障害学生情報入力シート!$H$29:$H$1028,R$161,障害学生情報入力シート!$D$29:$D$1028,"&lt;&gt;"&amp;"",障害学生情報入力シート!$D$29:$D$1028,"&lt;&gt;"&amp;"在籍者")&gt;0,1,0)</f>
        <v>0</v>
      </c>
      <c r="S50" s="888">
        <f>IF(SUMIFS(障害学生情報入力シート!$AF$29:$AF$1028,障害学生情報入力シート!$G$29:$G$1028,S$160,障害学生情報入力シート!$H$29:$H$1028,S$161,障害学生情報入力シート!$D$29:$D$1028,"&lt;&gt;"&amp;"",障害学生情報入力シート!$D$29:$D$1028,"&lt;&gt;"&amp;"在籍者")&gt;0,1,0)</f>
        <v>0</v>
      </c>
      <c r="T50" s="888">
        <f>IF(SUMIFS(障害学生情報入力シート!$AF$29:$AF$1028,障害学生情報入力シート!$G$29:$G$1028,T$160,障害学生情報入力シート!$H$29:$H$1028,T$161,障害学生情報入力シート!$D$29:$D$1028,"&lt;&gt;"&amp;"",障害学生情報入力シート!$D$29:$D$1028,"&lt;&gt;"&amp;"在籍者")&gt;0,1,0)</f>
        <v>0</v>
      </c>
      <c r="U50" s="888">
        <f>IF(SUMIFS(障害学生情報入力シート!$AF$29:$AF$1028,障害学生情報入力シート!$G$29:$G$1028,U$160,障害学生情報入力シート!$H$29:$H$1028,U$161,障害学生情報入力シート!$D$29:$D$1028,"&lt;&gt;"&amp;"",障害学生情報入力シート!$D$29:$D$1028,"&lt;&gt;"&amp;"在籍者")&gt;0,1,0)</f>
        <v>0</v>
      </c>
      <c r="V50" s="888">
        <f>IF(SUMIFS(障害学生情報入力シート!$AF$29:$AF$1028,障害学生情報入力シート!$G$29:$G$1028,V$160,障害学生情報入力シート!$H$29:$H$1028,V$161,障害学生情報入力シート!$D$29:$D$1028,"&lt;&gt;"&amp;"",障害学生情報入力シート!$D$29:$D$1028,"&lt;&gt;"&amp;"在籍者")&gt;0,1,0)</f>
        <v>0</v>
      </c>
      <c r="W50" s="888">
        <f>IF(SUMIFS(障害学生情報入力シート!$AF$29:$AF$1028,障害学生情報入力シート!$G$29:$G$1028,W$160,障害学生情報入力シート!$H$29:$H$1028,W$161,障害学生情報入力シート!$D$29:$D$1028,"&lt;&gt;"&amp;"",障害学生情報入力シート!$D$29:$D$1028,"&lt;&gt;"&amp;"在籍者")&gt;0,1,0)</f>
        <v>0</v>
      </c>
      <c r="X50" s="888">
        <f>IF(SUMIFS(障害学生情報入力シート!$AF$29:$AF$1028,障害学生情報入力シート!$G$29:$G$1028,X$160,障害学生情報入力シート!$H$29:$H$1028,X$161,障害学生情報入力シート!$D$29:$D$1028,"&lt;&gt;"&amp;"",障害学生情報入力シート!$D$29:$D$1028,"&lt;&gt;"&amp;"在籍者")&gt;0,1,0)</f>
        <v>0</v>
      </c>
      <c r="Y50" s="888">
        <f>IF(SUMIFS(障害学生情報入力シート!$AF$29:$AF$1028,障害学生情報入力シート!$G$29:$G$1028,Y$160,障害学生情報入力シート!$H$29:$H$1028,Y$161,障害学生情報入力シート!$D$29:$D$1028,"&lt;&gt;"&amp;"",障害学生情報入力シート!$D$29:$D$1028,"&lt;&gt;"&amp;"在籍者")&gt;0,1,0)</f>
        <v>0</v>
      </c>
      <c r="Z50" s="888">
        <f>IF(SUMIFS(障害学生情報入力シート!$AF$29:$AF$1028,障害学生情報入力シート!$G$29:$G$1028,Z$160,障害学生情報入力シート!$H$29:$H$1028,Z$161,障害学生情報入力シート!$D$29:$D$1028,"&lt;&gt;"&amp;"",障害学生情報入力シート!$D$29:$D$1028,"&lt;&gt;"&amp;"在籍者")&gt;0,1,0)</f>
        <v>0</v>
      </c>
      <c r="AA50" s="888">
        <f>IF(SUMIFS(障害学生情報入力シート!$AF$29:$AF$1028,障害学生情報入力シート!$G$29:$G$1028,AA$160,障害学生情報入力シート!$H$29:$H$1028,AA$161,障害学生情報入力シート!$D$29:$D$1028,"&lt;&gt;"&amp;"",障害学生情報入力シート!$D$29:$D$1028,"&lt;&gt;"&amp;"在籍者")&gt;0,1,0)</f>
        <v>0</v>
      </c>
      <c r="AB50" s="888">
        <f>IF(SUMIFS(障害学生情報入力シート!$AF$29:$AF$1028,障害学生情報入力シート!$G$29:$G$1028,AB$160,障害学生情報入力シート!$H$29:$H$1028,AB$161,障害学生情報入力シート!$D$29:$D$1028,"&lt;&gt;"&amp;"",障害学生情報入力シート!$D$29:$D$1028,"&lt;&gt;"&amp;"在籍者")&gt;0,1,0)</f>
        <v>0</v>
      </c>
      <c r="AC50" s="889">
        <f>IF(SUMIFS(障害学生情報入力シート!$AF$29:$AF$1028,障害学生情報入力シート!$G$29:$G$1028,AC$160,障害学生情報入力シート!$H$29:$H$1028,AC$161,障害学生情報入力シート!$D$29:$D$1028,"&lt;&gt;"&amp;"",障害学生情報入力シート!$D$29:$D$1028,"&lt;&gt;"&amp;"在籍者")&gt;0,1,0)</f>
        <v>0</v>
      </c>
      <c r="AD50" s="264"/>
    </row>
    <row r="51" spans="1:30" s="630" customFormat="1" ht="24.95" customHeight="1" thickTop="1" thickBot="1" x14ac:dyDescent="0.45">
      <c r="A51" s="1678"/>
      <c r="B51" s="1679"/>
      <c r="C51" s="656" t="s">
        <v>2766</v>
      </c>
      <c r="D51" s="887">
        <f>IF(SUMIFS(障害学生情報入力シート!$AG$29:$AG$1028,障害学生情報入力シート!$G$29:$G$1028,D$160,障害学生情報入力シート!$H$29:$H$1028,D$161,障害学生情報入力シート!$D$29:$D$1028,"&lt;&gt;"&amp;"",障害学生情報入力シート!$D$29:$D$1028,"&lt;&gt;"&amp;"在籍者")&gt;0,1,0)</f>
        <v>0</v>
      </c>
      <c r="E51" s="888">
        <f>IF(SUMIFS(障害学生情報入力シート!$AG$29:$AG$1028,障害学生情報入力シート!$G$29:$G$1028,E$160,障害学生情報入力シート!$H$29:$H$1028,E$161,障害学生情報入力シート!$D$29:$D$1028,"&lt;&gt;"&amp;"",障害学生情報入力シート!$D$29:$D$1028,"&lt;&gt;"&amp;"在籍者")&gt;0,1,0)</f>
        <v>0</v>
      </c>
      <c r="F51" s="888">
        <f>IF(SUMIFS(障害学生情報入力シート!$AG$29:$AG$1028,障害学生情報入力シート!$G$29:$G$1028,F$160,障害学生情報入力シート!$H$29:$H$1028,F$161,障害学生情報入力シート!$D$29:$D$1028,"&lt;&gt;"&amp;"",障害学生情報入力シート!$D$29:$D$1028,"&lt;&gt;"&amp;"在籍者")&gt;0,1,0)</f>
        <v>0</v>
      </c>
      <c r="G51" s="888">
        <f>IF(SUMIFS(障害学生情報入力シート!$AG$29:$AG$1028,障害学生情報入力シート!$G$29:$G$1028,G$160,障害学生情報入力シート!$H$29:$H$1028,G$161,障害学生情報入力シート!$D$29:$D$1028,"&lt;&gt;"&amp;"",障害学生情報入力シート!$D$29:$D$1028,"&lt;&gt;"&amp;"在籍者")&gt;0,1,0)</f>
        <v>0</v>
      </c>
      <c r="H51" s="888">
        <f>IF(SUMIFS(障害学生情報入力シート!$AG$29:$AG$1028,障害学生情報入力シート!$G$29:$G$1028,H$160,障害学生情報入力シート!$H$29:$H$1028,H$161,障害学生情報入力シート!$D$29:$D$1028,"&lt;&gt;"&amp;"",障害学生情報入力シート!$D$29:$D$1028,"&lt;&gt;"&amp;"在籍者")&gt;0,1,0)</f>
        <v>0</v>
      </c>
      <c r="I51" s="888">
        <f>IF(SUMIFS(障害学生情報入力シート!$AG$29:$AG$1028,障害学生情報入力シート!$G$29:$G$1028,I$160,障害学生情報入力シート!$H$29:$H$1028,I$161,障害学生情報入力シート!$D$29:$D$1028,"&lt;&gt;"&amp;"",障害学生情報入力シート!$D$29:$D$1028,"&lt;&gt;"&amp;"在籍者")&gt;0,1,0)</f>
        <v>0</v>
      </c>
      <c r="J51" s="888">
        <f>IF(SUMIFS(障害学生情報入力シート!$AG$29:$AG$1028,障害学生情報入力シート!$G$29:$G$1028,J$160,障害学生情報入力シート!$H$29:$H$1028,J$161,障害学生情報入力シート!$D$29:$D$1028,"&lt;&gt;"&amp;"",障害学生情報入力シート!$D$29:$D$1028,"&lt;&gt;"&amp;"在籍者")&gt;0,1,0)</f>
        <v>0</v>
      </c>
      <c r="K51" s="888">
        <f>IF(SUMIFS(障害学生情報入力シート!$AG$29:$AG$1028,障害学生情報入力シート!$G$29:$G$1028,K$160,障害学生情報入力シート!$H$29:$H$1028,K$161,障害学生情報入力シート!$D$29:$D$1028,"&lt;&gt;"&amp;"",障害学生情報入力シート!$D$29:$D$1028,"&lt;&gt;"&amp;"在籍者")&gt;0,1,0)</f>
        <v>0</v>
      </c>
      <c r="L51" s="888">
        <f>IF(SUMIFS(障害学生情報入力シート!$AG$29:$AG$1028,障害学生情報入力シート!$G$29:$G$1028,L$160,障害学生情報入力シート!$H$29:$H$1028,L$161,障害学生情報入力シート!$D$29:$D$1028,"&lt;&gt;"&amp;"",障害学生情報入力シート!$D$29:$D$1028,"&lt;&gt;"&amp;"在籍者")&gt;0,1,0)</f>
        <v>0</v>
      </c>
      <c r="M51" s="888">
        <f>IF(SUMIFS(障害学生情報入力シート!$AG$29:$AG$1028,障害学生情報入力シート!$G$29:$G$1028,M$160,障害学生情報入力シート!$H$29:$H$1028,M$161,障害学生情報入力シート!$D$29:$D$1028,"&lt;&gt;"&amp;"",障害学生情報入力シート!$D$29:$D$1028,"&lt;&gt;"&amp;"在籍者")&gt;0,1,0)</f>
        <v>0</v>
      </c>
      <c r="N51" s="888">
        <f>IF(SUMIFS(障害学生情報入力シート!$AG$29:$AG$1028,障害学生情報入力シート!$G$29:$G$1028,N$160,障害学生情報入力シート!$H$29:$H$1028,N$161,障害学生情報入力シート!$D$29:$D$1028,"&lt;&gt;"&amp;"",障害学生情報入力シート!$D$29:$D$1028,"&lt;&gt;"&amp;"在籍者")&gt;0,1,0)</f>
        <v>0</v>
      </c>
      <c r="O51" s="888">
        <f>IF(SUMIFS(障害学生情報入力シート!$AG$29:$AG$1028,障害学生情報入力シート!$G$29:$G$1028,O$160,障害学生情報入力シート!$H$29:$H$1028,O$161,障害学生情報入力シート!$D$29:$D$1028,"&lt;&gt;"&amp;"",障害学生情報入力シート!$D$29:$D$1028,"&lt;&gt;"&amp;"在籍者")&gt;0,1,0)</f>
        <v>0</v>
      </c>
      <c r="P51" s="888">
        <f>IF(SUMIFS(障害学生情報入力シート!$AG$29:$AG$1028,障害学生情報入力シート!$G$29:$G$1028,P$160,障害学生情報入力シート!$H$29:$H$1028,P$161,障害学生情報入力シート!$D$29:$D$1028,"&lt;&gt;"&amp;"",障害学生情報入力シート!$D$29:$D$1028,"&lt;&gt;"&amp;"在籍者")&gt;0,1,0)</f>
        <v>0</v>
      </c>
      <c r="Q51" s="888">
        <f>IF(SUMIFS(障害学生情報入力シート!$AG$29:$AG$1028,障害学生情報入力シート!$G$29:$G$1028,Q$160,障害学生情報入力シート!$H$29:$H$1028,Q$161,障害学生情報入力シート!$D$29:$D$1028,"&lt;&gt;"&amp;"",障害学生情報入力シート!$D$29:$D$1028,"&lt;&gt;"&amp;"在籍者")&gt;0,1,0)</f>
        <v>0</v>
      </c>
      <c r="R51" s="888">
        <f>IF(SUMIFS(障害学生情報入力シート!$AG$29:$AG$1028,障害学生情報入力シート!$G$29:$G$1028,R$160,障害学生情報入力シート!$H$29:$H$1028,R$161,障害学生情報入力シート!$D$29:$D$1028,"&lt;&gt;"&amp;"",障害学生情報入力シート!$D$29:$D$1028,"&lt;&gt;"&amp;"在籍者")&gt;0,1,0)</f>
        <v>0</v>
      </c>
      <c r="S51" s="888">
        <f>IF(SUMIFS(障害学生情報入力シート!$AG$29:$AG$1028,障害学生情報入力シート!$G$29:$G$1028,S$160,障害学生情報入力シート!$H$29:$H$1028,S$161,障害学生情報入力シート!$D$29:$D$1028,"&lt;&gt;"&amp;"",障害学生情報入力シート!$D$29:$D$1028,"&lt;&gt;"&amp;"在籍者")&gt;0,1,0)</f>
        <v>0</v>
      </c>
      <c r="T51" s="888">
        <f>IF(SUMIFS(障害学生情報入力シート!$AG$29:$AG$1028,障害学生情報入力シート!$G$29:$G$1028,T$160,障害学生情報入力シート!$H$29:$H$1028,T$161,障害学生情報入力シート!$D$29:$D$1028,"&lt;&gt;"&amp;"",障害学生情報入力シート!$D$29:$D$1028,"&lt;&gt;"&amp;"在籍者")&gt;0,1,0)</f>
        <v>0</v>
      </c>
      <c r="U51" s="888">
        <f>IF(SUMIFS(障害学生情報入力シート!$AG$29:$AG$1028,障害学生情報入力シート!$G$29:$G$1028,U$160,障害学生情報入力シート!$H$29:$H$1028,U$161,障害学生情報入力シート!$D$29:$D$1028,"&lt;&gt;"&amp;"",障害学生情報入力シート!$D$29:$D$1028,"&lt;&gt;"&amp;"在籍者")&gt;0,1,0)</f>
        <v>0</v>
      </c>
      <c r="V51" s="888">
        <f>IF(SUMIFS(障害学生情報入力シート!$AG$29:$AG$1028,障害学生情報入力シート!$G$29:$G$1028,V$160,障害学生情報入力シート!$H$29:$H$1028,V$161,障害学生情報入力シート!$D$29:$D$1028,"&lt;&gt;"&amp;"",障害学生情報入力シート!$D$29:$D$1028,"&lt;&gt;"&amp;"在籍者")&gt;0,1,0)</f>
        <v>0</v>
      </c>
      <c r="W51" s="888">
        <f>IF(SUMIFS(障害学生情報入力シート!$AG$29:$AG$1028,障害学生情報入力シート!$G$29:$G$1028,W$160,障害学生情報入力シート!$H$29:$H$1028,W$161,障害学生情報入力シート!$D$29:$D$1028,"&lt;&gt;"&amp;"",障害学生情報入力シート!$D$29:$D$1028,"&lt;&gt;"&amp;"在籍者")&gt;0,1,0)</f>
        <v>0</v>
      </c>
      <c r="X51" s="888">
        <f>IF(SUMIFS(障害学生情報入力シート!$AG$29:$AG$1028,障害学生情報入力シート!$G$29:$G$1028,X$160,障害学生情報入力シート!$H$29:$H$1028,X$161,障害学生情報入力シート!$D$29:$D$1028,"&lt;&gt;"&amp;"",障害学生情報入力シート!$D$29:$D$1028,"&lt;&gt;"&amp;"在籍者")&gt;0,1,0)</f>
        <v>0</v>
      </c>
      <c r="Y51" s="888">
        <f>IF(SUMIFS(障害学生情報入力シート!$AG$29:$AG$1028,障害学生情報入力シート!$G$29:$G$1028,Y$160,障害学生情報入力シート!$H$29:$H$1028,Y$161,障害学生情報入力シート!$D$29:$D$1028,"&lt;&gt;"&amp;"",障害学生情報入力シート!$D$29:$D$1028,"&lt;&gt;"&amp;"在籍者")&gt;0,1,0)</f>
        <v>0</v>
      </c>
      <c r="Z51" s="888">
        <f>IF(SUMIFS(障害学生情報入力シート!$AG$29:$AG$1028,障害学生情報入力シート!$G$29:$G$1028,Z$160,障害学生情報入力シート!$H$29:$H$1028,Z$161,障害学生情報入力シート!$D$29:$D$1028,"&lt;&gt;"&amp;"",障害学生情報入力シート!$D$29:$D$1028,"&lt;&gt;"&amp;"在籍者")&gt;0,1,0)</f>
        <v>0</v>
      </c>
      <c r="AA51" s="888">
        <f>IF(SUMIFS(障害学生情報入力シート!$AG$29:$AG$1028,障害学生情報入力シート!$G$29:$G$1028,AA$160,障害学生情報入力シート!$H$29:$H$1028,AA$161,障害学生情報入力シート!$D$29:$D$1028,"&lt;&gt;"&amp;"",障害学生情報入力シート!$D$29:$D$1028,"&lt;&gt;"&amp;"在籍者")&gt;0,1,0)</f>
        <v>0</v>
      </c>
      <c r="AB51" s="888">
        <f>IF(SUMIFS(障害学生情報入力シート!$AG$29:$AG$1028,障害学生情報入力シート!$G$29:$G$1028,AB$160,障害学生情報入力シート!$H$29:$H$1028,AB$161,障害学生情報入力シート!$D$29:$D$1028,"&lt;&gt;"&amp;"",障害学生情報入力シート!$D$29:$D$1028,"&lt;&gt;"&amp;"在籍者")&gt;0,1,0)</f>
        <v>0</v>
      </c>
      <c r="AC51" s="889">
        <f>IF(SUMIFS(障害学生情報入力シート!$AG$29:$AG$1028,障害学生情報入力シート!$G$29:$G$1028,AC$160,障害学生情報入力シート!$H$29:$H$1028,AC$161,障害学生情報入力シート!$D$29:$D$1028,"&lt;&gt;"&amp;"",障害学生情報入力シート!$D$29:$D$1028,"&lt;&gt;"&amp;"在籍者")&gt;0,1,0)</f>
        <v>0</v>
      </c>
      <c r="AD51" s="264"/>
    </row>
    <row r="52" spans="1:30" s="630" customFormat="1" ht="24.95" customHeight="1" thickTop="1" thickBot="1" x14ac:dyDescent="0.45">
      <c r="A52" s="1678"/>
      <c r="B52" s="1679"/>
      <c r="C52" s="656" t="s">
        <v>2767</v>
      </c>
      <c r="D52" s="887">
        <f>IF(SUMIFS(障害学生情報入力シート!$AH$29:$AH$1028,障害学生情報入力シート!$G$29:$G$1028,D$160,障害学生情報入力シート!$H$29:$H$1028,D$161,障害学生情報入力シート!$D$29:$D$1028,"&lt;&gt;"&amp;"",障害学生情報入力シート!$D$29:$D$1028,"&lt;&gt;"&amp;"在籍者")&gt;0,1,0)</f>
        <v>0</v>
      </c>
      <c r="E52" s="888">
        <f>IF(SUMIFS(障害学生情報入力シート!$AH$29:$AH$1028,障害学生情報入力シート!$G$29:$G$1028,E$160,障害学生情報入力シート!$H$29:$H$1028,E$161,障害学生情報入力シート!$D$29:$D$1028,"&lt;&gt;"&amp;"",障害学生情報入力シート!$D$29:$D$1028,"&lt;&gt;"&amp;"在籍者")&gt;0,1,0)</f>
        <v>0</v>
      </c>
      <c r="F52" s="888">
        <f>IF(SUMIFS(障害学生情報入力シート!$AH$29:$AH$1028,障害学生情報入力シート!$G$29:$G$1028,F$160,障害学生情報入力シート!$H$29:$H$1028,F$161,障害学生情報入力シート!$D$29:$D$1028,"&lt;&gt;"&amp;"",障害学生情報入力シート!$D$29:$D$1028,"&lt;&gt;"&amp;"在籍者")&gt;0,1,0)</f>
        <v>0</v>
      </c>
      <c r="G52" s="888">
        <f>IF(SUMIFS(障害学生情報入力シート!$AH$29:$AH$1028,障害学生情報入力シート!$G$29:$G$1028,G$160,障害学生情報入力シート!$H$29:$H$1028,G$161,障害学生情報入力シート!$D$29:$D$1028,"&lt;&gt;"&amp;"",障害学生情報入力シート!$D$29:$D$1028,"&lt;&gt;"&amp;"在籍者")&gt;0,1,0)</f>
        <v>0</v>
      </c>
      <c r="H52" s="888">
        <f>IF(SUMIFS(障害学生情報入力シート!$AH$29:$AH$1028,障害学生情報入力シート!$G$29:$G$1028,H$160,障害学生情報入力シート!$H$29:$H$1028,H$161,障害学生情報入力シート!$D$29:$D$1028,"&lt;&gt;"&amp;"",障害学生情報入力シート!$D$29:$D$1028,"&lt;&gt;"&amp;"在籍者")&gt;0,1,0)</f>
        <v>0</v>
      </c>
      <c r="I52" s="888">
        <f>IF(SUMIFS(障害学生情報入力シート!$AH$29:$AH$1028,障害学生情報入力シート!$G$29:$G$1028,I$160,障害学生情報入力シート!$H$29:$H$1028,I$161,障害学生情報入力シート!$D$29:$D$1028,"&lt;&gt;"&amp;"",障害学生情報入力シート!$D$29:$D$1028,"&lt;&gt;"&amp;"在籍者")&gt;0,1,0)</f>
        <v>0</v>
      </c>
      <c r="J52" s="888">
        <f>IF(SUMIFS(障害学生情報入力シート!$AH$29:$AH$1028,障害学生情報入力シート!$G$29:$G$1028,J$160,障害学生情報入力シート!$H$29:$H$1028,J$161,障害学生情報入力シート!$D$29:$D$1028,"&lt;&gt;"&amp;"",障害学生情報入力シート!$D$29:$D$1028,"&lt;&gt;"&amp;"在籍者")&gt;0,1,0)</f>
        <v>0</v>
      </c>
      <c r="K52" s="888">
        <f>IF(SUMIFS(障害学生情報入力シート!$AH$29:$AH$1028,障害学生情報入力シート!$G$29:$G$1028,K$160,障害学生情報入力シート!$H$29:$H$1028,K$161,障害学生情報入力シート!$D$29:$D$1028,"&lt;&gt;"&amp;"",障害学生情報入力シート!$D$29:$D$1028,"&lt;&gt;"&amp;"在籍者")&gt;0,1,0)</f>
        <v>0</v>
      </c>
      <c r="L52" s="888">
        <f>IF(SUMIFS(障害学生情報入力シート!$AH$29:$AH$1028,障害学生情報入力シート!$G$29:$G$1028,L$160,障害学生情報入力シート!$H$29:$H$1028,L$161,障害学生情報入力シート!$D$29:$D$1028,"&lt;&gt;"&amp;"",障害学生情報入力シート!$D$29:$D$1028,"&lt;&gt;"&amp;"在籍者")&gt;0,1,0)</f>
        <v>0</v>
      </c>
      <c r="M52" s="888">
        <f>IF(SUMIFS(障害学生情報入力シート!$AH$29:$AH$1028,障害学生情報入力シート!$G$29:$G$1028,M$160,障害学生情報入力シート!$H$29:$H$1028,M$161,障害学生情報入力シート!$D$29:$D$1028,"&lt;&gt;"&amp;"",障害学生情報入力シート!$D$29:$D$1028,"&lt;&gt;"&amp;"在籍者")&gt;0,1,0)</f>
        <v>0</v>
      </c>
      <c r="N52" s="888">
        <f>IF(SUMIFS(障害学生情報入力シート!$AH$29:$AH$1028,障害学生情報入力シート!$G$29:$G$1028,N$160,障害学生情報入力シート!$H$29:$H$1028,N$161,障害学生情報入力シート!$D$29:$D$1028,"&lt;&gt;"&amp;"",障害学生情報入力シート!$D$29:$D$1028,"&lt;&gt;"&amp;"在籍者")&gt;0,1,0)</f>
        <v>0</v>
      </c>
      <c r="O52" s="888">
        <f>IF(SUMIFS(障害学生情報入力シート!$AH$29:$AH$1028,障害学生情報入力シート!$G$29:$G$1028,O$160,障害学生情報入力シート!$H$29:$H$1028,O$161,障害学生情報入力シート!$D$29:$D$1028,"&lt;&gt;"&amp;"",障害学生情報入力シート!$D$29:$D$1028,"&lt;&gt;"&amp;"在籍者")&gt;0,1,0)</f>
        <v>0</v>
      </c>
      <c r="P52" s="888">
        <f>IF(SUMIFS(障害学生情報入力シート!$AH$29:$AH$1028,障害学生情報入力シート!$G$29:$G$1028,P$160,障害学生情報入力シート!$H$29:$H$1028,P$161,障害学生情報入力シート!$D$29:$D$1028,"&lt;&gt;"&amp;"",障害学生情報入力シート!$D$29:$D$1028,"&lt;&gt;"&amp;"在籍者")&gt;0,1,0)</f>
        <v>0</v>
      </c>
      <c r="Q52" s="888">
        <f>IF(SUMIFS(障害学生情報入力シート!$AH$29:$AH$1028,障害学生情報入力シート!$G$29:$G$1028,Q$160,障害学生情報入力シート!$H$29:$H$1028,Q$161,障害学生情報入力シート!$D$29:$D$1028,"&lt;&gt;"&amp;"",障害学生情報入力シート!$D$29:$D$1028,"&lt;&gt;"&amp;"在籍者")&gt;0,1,0)</f>
        <v>0</v>
      </c>
      <c r="R52" s="888">
        <f>IF(SUMIFS(障害学生情報入力シート!$AH$29:$AH$1028,障害学生情報入力シート!$G$29:$G$1028,R$160,障害学生情報入力シート!$H$29:$H$1028,R$161,障害学生情報入力シート!$D$29:$D$1028,"&lt;&gt;"&amp;"",障害学生情報入力シート!$D$29:$D$1028,"&lt;&gt;"&amp;"在籍者")&gt;0,1,0)</f>
        <v>0</v>
      </c>
      <c r="S52" s="888">
        <f>IF(SUMIFS(障害学生情報入力シート!$AH$29:$AH$1028,障害学生情報入力シート!$G$29:$G$1028,S$160,障害学生情報入力シート!$H$29:$H$1028,S$161,障害学生情報入力シート!$D$29:$D$1028,"&lt;&gt;"&amp;"",障害学生情報入力シート!$D$29:$D$1028,"&lt;&gt;"&amp;"在籍者")&gt;0,1,0)</f>
        <v>0</v>
      </c>
      <c r="T52" s="888">
        <f>IF(SUMIFS(障害学生情報入力シート!$AH$29:$AH$1028,障害学生情報入力シート!$G$29:$G$1028,T$160,障害学生情報入力シート!$H$29:$H$1028,T$161,障害学生情報入力シート!$D$29:$D$1028,"&lt;&gt;"&amp;"",障害学生情報入力シート!$D$29:$D$1028,"&lt;&gt;"&amp;"在籍者")&gt;0,1,0)</f>
        <v>0</v>
      </c>
      <c r="U52" s="888">
        <f>IF(SUMIFS(障害学生情報入力シート!$AH$29:$AH$1028,障害学生情報入力シート!$G$29:$G$1028,U$160,障害学生情報入力シート!$H$29:$H$1028,U$161,障害学生情報入力シート!$D$29:$D$1028,"&lt;&gt;"&amp;"",障害学生情報入力シート!$D$29:$D$1028,"&lt;&gt;"&amp;"在籍者")&gt;0,1,0)</f>
        <v>0</v>
      </c>
      <c r="V52" s="888">
        <f>IF(SUMIFS(障害学生情報入力シート!$AH$29:$AH$1028,障害学生情報入力シート!$G$29:$G$1028,V$160,障害学生情報入力シート!$H$29:$H$1028,V$161,障害学生情報入力シート!$D$29:$D$1028,"&lt;&gt;"&amp;"",障害学生情報入力シート!$D$29:$D$1028,"&lt;&gt;"&amp;"在籍者")&gt;0,1,0)</f>
        <v>0</v>
      </c>
      <c r="W52" s="888">
        <f>IF(SUMIFS(障害学生情報入力シート!$AH$29:$AH$1028,障害学生情報入力シート!$G$29:$G$1028,W$160,障害学生情報入力シート!$H$29:$H$1028,W$161,障害学生情報入力シート!$D$29:$D$1028,"&lt;&gt;"&amp;"",障害学生情報入力シート!$D$29:$D$1028,"&lt;&gt;"&amp;"在籍者")&gt;0,1,0)</f>
        <v>0</v>
      </c>
      <c r="X52" s="888">
        <f>IF(SUMIFS(障害学生情報入力シート!$AH$29:$AH$1028,障害学生情報入力シート!$G$29:$G$1028,X$160,障害学生情報入力シート!$H$29:$H$1028,X$161,障害学生情報入力シート!$D$29:$D$1028,"&lt;&gt;"&amp;"",障害学生情報入力シート!$D$29:$D$1028,"&lt;&gt;"&amp;"在籍者")&gt;0,1,0)</f>
        <v>0</v>
      </c>
      <c r="Y52" s="888">
        <f>IF(SUMIFS(障害学生情報入力シート!$AH$29:$AH$1028,障害学生情報入力シート!$G$29:$G$1028,Y$160,障害学生情報入力シート!$H$29:$H$1028,Y$161,障害学生情報入力シート!$D$29:$D$1028,"&lt;&gt;"&amp;"",障害学生情報入力シート!$D$29:$D$1028,"&lt;&gt;"&amp;"在籍者")&gt;0,1,0)</f>
        <v>0</v>
      </c>
      <c r="Z52" s="888">
        <f>IF(SUMIFS(障害学生情報入力シート!$AH$29:$AH$1028,障害学生情報入力シート!$G$29:$G$1028,Z$160,障害学生情報入力シート!$H$29:$H$1028,Z$161,障害学生情報入力シート!$D$29:$D$1028,"&lt;&gt;"&amp;"",障害学生情報入力シート!$D$29:$D$1028,"&lt;&gt;"&amp;"在籍者")&gt;0,1,0)</f>
        <v>0</v>
      </c>
      <c r="AA52" s="888">
        <f>IF(SUMIFS(障害学生情報入力シート!$AH$29:$AH$1028,障害学生情報入力シート!$G$29:$G$1028,AA$160,障害学生情報入力シート!$H$29:$H$1028,AA$161,障害学生情報入力シート!$D$29:$D$1028,"&lt;&gt;"&amp;"",障害学生情報入力シート!$D$29:$D$1028,"&lt;&gt;"&amp;"在籍者")&gt;0,1,0)</f>
        <v>0</v>
      </c>
      <c r="AB52" s="888">
        <f>IF(SUMIFS(障害学生情報入力シート!$AH$29:$AH$1028,障害学生情報入力シート!$G$29:$G$1028,AB$160,障害学生情報入力シート!$H$29:$H$1028,AB$161,障害学生情報入力シート!$D$29:$D$1028,"&lt;&gt;"&amp;"",障害学生情報入力シート!$D$29:$D$1028,"&lt;&gt;"&amp;"在籍者")&gt;0,1,0)</f>
        <v>0</v>
      </c>
      <c r="AC52" s="889">
        <f>IF(SUMIFS(障害学生情報入力シート!$AH$29:$AH$1028,障害学生情報入力シート!$G$29:$G$1028,AC$160,障害学生情報入力シート!$H$29:$H$1028,AC$161,障害学生情報入力シート!$D$29:$D$1028,"&lt;&gt;"&amp;"",障害学生情報入力シート!$D$29:$D$1028,"&lt;&gt;"&amp;"在籍者")&gt;0,1,0)</f>
        <v>0</v>
      </c>
      <c r="AD52" s="264"/>
    </row>
    <row r="53" spans="1:30" s="630" customFormat="1" ht="24.95" customHeight="1" thickTop="1" thickBot="1" x14ac:dyDescent="0.45">
      <c r="A53" s="1678"/>
      <c r="B53" s="1679"/>
      <c r="C53" s="656" t="s">
        <v>2768</v>
      </c>
      <c r="D53" s="887">
        <f>IF(SUMIFS(障害学生情報入力シート!$AI$29:$AI$1028,障害学生情報入力シート!$G$29:$G$1028,D$160,障害学生情報入力シート!$H$29:$H$1028,D$161,障害学生情報入力シート!$D$29:$D$1028,"&lt;&gt;"&amp;"",障害学生情報入力シート!$D$29:$D$1028,"&lt;&gt;"&amp;"在籍者")&gt;0,1,0)</f>
        <v>0</v>
      </c>
      <c r="E53" s="888">
        <f>IF(SUMIFS(障害学生情報入力シート!$AI$29:$AI$1028,障害学生情報入力シート!$G$29:$G$1028,E$160,障害学生情報入力シート!$H$29:$H$1028,E$161,障害学生情報入力シート!$D$29:$D$1028,"&lt;&gt;"&amp;"",障害学生情報入力シート!$D$29:$D$1028,"&lt;&gt;"&amp;"在籍者")&gt;0,1,0)</f>
        <v>0</v>
      </c>
      <c r="F53" s="888">
        <f>IF(SUMIFS(障害学生情報入力シート!$AI$29:$AI$1028,障害学生情報入力シート!$G$29:$G$1028,F$160,障害学生情報入力シート!$H$29:$H$1028,F$161,障害学生情報入力シート!$D$29:$D$1028,"&lt;&gt;"&amp;"",障害学生情報入力シート!$D$29:$D$1028,"&lt;&gt;"&amp;"在籍者")&gt;0,1,0)</f>
        <v>0</v>
      </c>
      <c r="G53" s="888">
        <f>IF(SUMIFS(障害学生情報入力シート!$AI$29:$AI$1028,障害学生情報入力シート!$G$29:$G$1028,G$160,障害学生情報入力シート!$H$29:$H$1028,G$161,障害学生情報入力シート!$D$29:$D$1028,"&lt;&gt;"&amp;"",障害学生情報入力シート!$D$29:$D$1028,"&lt;&gt;"&amp;"在籍者")&gt;0,1,0)</f>
        <v>0</v>
      </c>
      <c r="H53" s="888">
        <f>IF(SUMIFS(障害学生情報入力シート!$AI$29:$AI$1028,障害学生情報入力シート!$G$29:$G$1028,H$160,障害学生情報入力シート!$H$29:$H$1028,H$161,障害学生情報入力シート!$D$29:$D$1028,"&lt;&gt;"&amp;"",障害学生情報入力シート!$D$29:$D$1028,"&lt;&gt;"&amp;"在籍者")&gt;0,1,0)</f>
        <v>0</v>
      </c>
      <c r="I53" s="888">
        <f>IF(SUMIFS(障害学生情報入力シート!$AI$29:$AI$1028,障害学生情報入力シート!$G$29:$G$1028,I$160,障害学生情報入力シート!$H$29:$H$1028,I$161,障害学生情報入力シート!$D$29:$D$1028,"&lt;&gt;"&amp;"",障害学生情報入力シート!$D$29:$D$1028,"&lt;&gt;"&amp;"在籍者")&gt;0,1,0)</f>
        <v>0</v>
      </c>
      <c r="J53" s="888">
        <f>IF(SUMIFS(障害学生情報入力シート!$AI$29:$AI$1028,障害学生情報入力シート!$G$29:$G$1028,J$160,障害学生情報入力シート!$H$29:$H$1028,J$161,障害学生情報入力シート!$D$29:$D$1028,"&lt;&gt;"&amp;"",障害学生情報入力シート!$D$29:$D$1028,"&lt;&gt;"&amp;"在籍者")&gt;0,1,0)</f>
        <v>0</v>
      </c>
      <c r="K53" s="888">
        <f>IF(SUMIFS(障害学生情報入力シート!$AI$29:$AI$1028,障害学生情報入力シート!$G$29:$G$1028,K$160,障害学生情報入力シート!$H$29:$H$1028,K$161,障害学生情報入力シート!$D$29:$D$1028,"&lt;&gt;"&amp;"",障害学生情報入力シート!$D$29:$D$1028,"&lt;&gt;"&amp;"在籍者")&gt;0,1,0)</f>
        <v>0</v>
      </c>
      <c r="L53" s="888">
        <f>IF(SUMIFS(障害学生情報入力シート!$AI$29:$AI$1028,障害学生情報入力シート!$G$29:$G$1028,L$160,障害学生情報入力シート!$H$29:$H$1028,L$161,障害学生情報入力シート!$D$29:$D$1028,"&lt;&gt;"&amp;"",障害学生情報入力シート!$D$29:$D$1028,"&lt;&gt;"&amp;"在籍者")&gt;0,1,0)</f>
        <v>0</v>
      </c>
      <c r="M53" s="888">
        <f>IF(SUMIFS(障害学生情報入力シート!$AI$29:$AI$1028,障害学生情報入力シート!$G$29:$G$1028,M$160,障害学生情報入力シート!$H$29:$H$1028,M$161,障害学生情報入力シート!$D$29:$D$1028,"&lt;&gt;"&amp;"",障害学生情報入力シート!$D$29:$D$1028,"&lt;&gt;"&amp;"在籍者")&gt;0,1,0)</f>
        <v>0</v>
      </c>
      <c r="N53" s="888">
        <f>IF(SUMIFS(障害学生情報入力シート!$AI$29:$AI$1028,障害学生情報入力シート!$G$29:$G$1028,N$160,障害学生情報入力シート!$H$29:$H$1028,N$161,障害学生情報入力シート!$D$29:$D$1028,"&lt;&gt;"&amp;"",障害学生情報入力シート!$D$29:$D$1028,"&lt;&gt;"&amp;"在籍者")&gt;0,1,0)</f>
        <v>0</v>
      </c>
      <c r="O53" s="888">
        <f>IF(SUMIFS(障害学生情報入力シート!$AI$29:$AI$1028,障害学生情報入力シート!$G$29:$G$1028,O$160,障害学生情報入力シート!$H$29:$H$1028,O$161,障害学生情報入力シート!$D$29:$D$1028,"&lt;&gt;"&amp;"",障害学生情報入力シート!$D$29:$D$1028,"&lt;&gt;"&amp;"在籍者")&gt;0,1,0)</f>
        <v>0</v>
      </c>
      <c r="P53" s="888">
        <f>IF(SUMIFS(障害学生情報入力シート!$AI$29:$AI$1028,障害学生情報入力シート!$G$29:$G$1028,P$160,障害学生情報入力シート!$H$29:$H$1028,P$161,障害学生情報入力シート!$D$29:$D$1028,"&lt;&gt;"&amp;"",障害学生情報入力シート!$D$29:$D$1028,"&lt;&gt;"&amp;"在籍者")&gt;0,1,0)</f>
        <v>0</v>
      </c>
      <c r="Q53" s="888">
        <f>IF(SUMIFS(障害学生情報入力シート!$AI$29:$AI$1028,障害学生情報入力シート!$G$29:$G$1028,Q$160,障害学生情報入力シート!$H$29:$H$1028,Q$161,障害学生情報入力シート!$D$29:$D$1028,"&lt;&gt;"&amp;"",障害学生情報入力シート!$D$29:$D$1028,"&lt;&gt;"&amp;"在籍者")&gt;0,1,0)</f>
        <v>0</v>
      </c>
      <c r="R53" s="888">
        <f>IF(SUMIFS(障害学生情報入力シート!$AI$29:$AI$1028,障害学生情報入力シート!$G$29:$G$1028,R$160,障害学生情報入力シート!$H$29:$H$1028,R$161,障害学生情報入力シート!$D$29:$D$1028,"&lt;&gt;"&amp;"",障害学生情報入力シート!$D$29:$D$1028,"&lt;&gt;"&amp;"在籍者")&gt;0,1,0)</f>
        <v>0</v>
      </c>
      <c r="S53" s="888">
        <f>IF(SUMIFS(障害学生情報入力シート!$AI$29:$AI$1028,障害学生情報入力シート!$G$29:$G$1028,S$160,障害学生情報入力シート!$H$29:$H$1028,S$161,障害学生情報入力シート!$D$29:$D$1028,"&lt;&gt;"&amp;"",障害学生情報入力シート!$D$29:$D$1028,"&lt;&gt;"&amp;"在籍者")&gt;0,1,0)</f>
        <v>0</v>
      </c>
      <c r="T53" s="888">
        <f>IF(SUMIFS(障害学生情報入力シート!$AI$29:$AI$1028,障害学生情報入力シート!$G$29:$G$1028,T$160,障害学生情報入力シート!$H$29:$H$1028,T$161,障害学生情報入力シート!$D$29:$D$1028,"&lt;&gt;"&amp;"",障害学生情報入力シート!$D$29:$D$1028,"&lt;&gt;"&amp;"在籍者")&gt;0,1,0)</f>
        <v>0</v>
      </c>
      <c r="U53" s="888">
        <f>IF(SUMIFS(障害学生情報入力シート!$AI$29:$AI$1028,障害学生情報入力シート!$G$29:$G$1028,U$160,障害学生情報入力シート!$H$29:$H$1028,U$161,障害学生情報入力シート!$D$29:$D$1028,"&lt;&gt;"&amp;"",障害学生情報入力シート!$D$29:$D$1028,"&lt;&gt;"&amp;"在籍者")&gt;0,1,0)</f>
        <v>0</v>
      </c>
      <c r="V53" s="888">
        <f>IF(SUMIFS(障害学生情報入力シート!$AI$29:$AI$1028,障害学生情報入力シート!$G$29:$G$1028,V$160,障害学生情報入力シート!$H$29:$H$1028,V$161,障害学生情報入力シート!$D$29:$D$1028,"&lt;&gt;"&amp;"",障害学生情報入力シート!$D$29:$D$1028,"&lt;&gt;"&amp;"在籍者")&gt;0,1,0)</f>
        <v>0</v>
      </c>
      <c r="W53" s="888">
        <f>IF(SUMIFS(障害学生情報入力シート!$AI$29:$AI$1028,障害学生情報入力シート!$G$29:$G$1028,W$160,障害学生情報入力シート!$H$29:$H$1028,W$161,障害学生情報入力シート!$D$29:$D$1028,"&lt;&gt;"&amp;"",障害学生情報入力シート!$D$29:$D$1028,"&lt;&gt;"&amp;"在籍者")&gt;0,1,0)</f>
        <v>0</v>
      </c>
      <c r="X53" s="888">
        <f>IF(SUMIFS(障害学生情報入力シート!$AI$29:$AI$1028,障害学生情報入力シート!$G$29:$G$1028,X$160,障害学生情報入力シート!$H$29:$H$1028,X$161,障害学生情報入力シート!$D$29:$D$1028,"&lt;&gt;"&amp;"",障害学生情報入力シート!$D$29:$D$1028,"&lt;&gt;"&amp;"在籍者")&gt;0,1,0)</f>
        <v>0</v>
      </c>
      <c r="Y53" s="888">
        <f>IF(SUMIFS(障害学生情報入力シート!$AI$29:$AI$1028,障害学生情報入力シート!$G$29:$G$1028,Y$160,障害学生情報入力シート!$H$29:$H$1028,Y$161,障害学生情報入力シート!$D$29:$D$1028,"&lt;&gt;"&amp;"",障害学生情報入力シート!$D$29:$D$1028,"&lt;&gt;"&amp;"在籍者")&gt;0,1,0)</f>
        <v>0</v>
      </c>
      <c r="Z53" s="888">
        <f>IF(SUMIFS(障害学生情報入力シート!$AI$29:$AI$1028,障害学生情報入力シート!$G$29:$G$1028,Z$160,障害学生情報入力シート!$H$29:$H$1028,Z$161,障害学生情報入力シート!$D$29:$D$1028,"&lt;&gt;"&amp;"",障害学生情報入力シート!$D$29:$D$1028,"&lt;&gt;"&amp;"在籍者")&gt;0,1,0)</f>
        <v>0</v>
      </c>
      <c r="AA53" s="888">
        <f>IF(SUMIFS(障害学生情報入力シート!$AI$29:$AI$1028,障害学生情報入力シート!$G$29:$G$1028,AA$160,障害学生情報入力シート!$H$29:$H$1028,AA$161,障害学生情報入力シート!$D$29:$D$1028,"&lt;&gt;"&amp;"",障害学生情報入力シート!$D$29:$D$1028,"&lt;&gt;"&amp;"在籍者")&gt;0,1,0)</f>
        <v>0</v>
      </c>
      <c r="AB53" s="888">
        <f>IF(SUMIFS(障害学生情報入力シート!$AI$29:$AI$1028,障害学生情報入力シート!$G$29:$G$1028,AB$160,障害学生情報入力シート!$H$29:$H$1028,AB$161,障害学生情報入力シート!$D$29:$D$1028,"&lt;&gt;"&amp;"",障害学生情報入力シート!$D$29:$D$1028,"&lt;&gt;"&amp;"在籍者")&gt;0,1,0)</f>
        <v>0</v>
      </c>
      <c r="AC53" s="889">
        <f>IF(SUMIFS(障害学生情報入力シート!$AI$29:$AI$1028,障害学生情報入力シート!$G$29:$G$1028,AC$160,障害学生情報入力シート!$H$29:$H$1028,AC$161,障害学生情報入力シート!$D$29:$D$1028,"&lt;&gt;"&amp;"",障害学生情報入力シート!$D$29:$D$1028,"&lt;&gt;"&amp;"在籍者")&gt;0,1,0)</f>
        <v>0</v>
      </c>
      <c r="AD53" s="264"/>
    </row>
    <row r="54" spans="1:30" s="630" customFormat="1" ht="30" customHeight="1" thickTop="1" thickBot="1" x14ac:dyDescent="0.45">
      <c r="A54" s="1678"/>
      <c r="B54" s="1679"/>
      <c r="C54" s="656" t="s">
        <v>2769</v>
      </c>
      <c r="D54" s="887">
        <f>IF(SUMIFS(障害学生情報入力シート!$AJ$29:$AJ$1028,障害学生情報入力シート!$G$29:$G$1028,D$160,障害学生情報入力シート!$H$29:$H$1028,D$161,障害学生情報入力シート!$D$29:$D$1028,"&lt;&gt;"&amp;"",障害学生情報入力シート!$D$29:$D$1028,"&lt;&gt;"&amp;"在籍者")&gt;0,1,0)</f>
        <v>0</v>
      </c>
      <c r="E54" s="888">
        <f>IF(SUMIFS(障害学生情報入力シート!$AJ$29:$AJ$1028,障害学生情報入力シート!$G$29:$G$1028,E$160,障害学生情報入力シート!$H$29:$H$1028,E$161,障害学生情報入力シート!$D$29:$D$1028,"&lt;&gt;"&amp;"",障害学生情報入力シート!$D$29:$D$1028,"&lt;&gt;"&amp;"在籍者")&gt;0,1,0)</f>
        <v>0</v>
      </c>
      <c r="F54" s="888">
        <f>IF(SUMIFS(障害学生情報入力シート!$AJ$29:$AJ$1028,障害学生情報入力シート!$G$29:$G$1028,F$160,障害学生情報入力シート!$H$29:$H$1028,F$161,障害学生情報入力シート!$D$29:$D$1028,"&lt;&gt;"&amp;"",障害学生情報入力シート!$D$29:$D$1028,"&lt;&gt;"&amp;"在籍者")&gt;0,1,0)</f>
        <v>0</v>
      </c>
      <c r="G54" s="888">
        <f>IF(SUMIFS(障害学生情報入力シート!$AJ$29:$AJ$1028,障害学生情報入力シート!$G$29:$G$1028,G$160,障害学生情報入力シート!$H$29:$H$1028,G$161,障害学生情報入力シート!$D$29:$D$1028,"&lt;&gt;"&amp;"",障害学生情報入力シート!$D$29:$D$1028,"&lt;&gt;"&amp;"在籍者")&gt;0,1,0)</f>
        <v>0</v>
      </c>
      <c r="H54" s="888">
        <f>IF(SUMIFS(障害学生情報入力シート!$AJ$29:$AJ$1028,障害学生情報入力シート!$G$29:$G$1028,H$160,障害学生情報入力シート!$H$29:$H$1028,H$161,障害学生情報入力シート!$D$29:$D$1028,"&lt;&gt;"&amp;"",障害学生情報入力シート!$D$29:$D$1028,"&lt;&gt;"&amp;"在籍者")&gt;0,1,0)</f>
        <v>0</v>
      </c>
      <c r="I54" s="888">
        <f>IF(SUMIFS(障害学生情報入力シート!$AJ$29:$AJ$1028,障害学生情報入力シート!$G$29:$G$1028,I$160,障害学生情報入力シート!$H$29:$H$1028,I$161,障害学生情報入力シート!$D$29:$D$1028,"&lt;&gt;"&amp;"",障害学生情報入力シート!$D$29:$D$1028,"&lt;&gt;"&amp;"在籍者")&gt;0,1,0)</f>
        <v>0</v>
      </c>
      <c r="J54" s="888">
        <f>IF(SUMIFS(障害学生情報入力シート!$AJ$29:$AJ$1028,障害学生情報入力シート!$G$29:$G$1028,J$160,障害学生情報入力シート!$H$29:$H$1028,J$161,障害学生情報入力シート!$D$29:$D$1028,"&lt;&gt;"&amp;"",障害学生情報入力シート!$D$29:$D$1028,"&lt;&gt;"&amp;"在籍者")&gt;0,1,0)</f>
        <v>0</v>
      </c>
      <c r="K54" s="888">
        <f>IF(SUMIFS(障害学生情報入力シート!$AJ$29:$AJ$1028,障害学生情報入力シート!$G$29:$G$1028,K$160,障害学生情報入力シート!$H$29:$H$1028,K$161,障害学生情報入力シート!$D$29:$D$1028,"&lt;&gt;"&amp;"",障害学生情報入力シート!$D$29:$D$1028,"&lt;&gt;"&amp;"在籍者")&gt;0,1,0)</f>
        <v>0</v>
      </c>
      <c r="L54" s="888">
        <f>IF(SUMIFS(障害学生情報入力シート!$AJ$29:$AJ$1028,障害学生情報入力シート!$G$29:$G$1028,L$160,障害学生情報入力シート!$H$29:$H$1028,L$161,障害学生情報入力シート!$D$29:$D$1028,"&lt;&gt;"&amp;"",障害学生情報入力シート!$D$29:$D$1028,"&lt;&gt;"&amp;"在籍者")&gt;0,1,0)</f>
        <v>0</v>
      </c>
      <c r="M54" s="888">
        <f>IF(SUMIFS(障害学生情報入力シート!$AJ$29:$AJ$1028,障害学生情報入力シート!$G$29:$G$1028,M$160,障害学生情報入力シート!$H$29:$H$1028,M$161,障害学生情報入力シート!$D$29:$D$1028,"&lt;&gt;"&amp;"",障害学生情報入力シート!$D$29:$D$1028,"&lt;&gt;"&amp;"在籍者")&gt;0,1,0)</f>
        <v>0</v>
      </c>
      <c r="N54" s="888">
        <f>IF(SUMIFS(障害学生情報入力シート!$AJ$29:$AJ$1028,障害学生情報入力シート!$G$29:$G$1028,N$160,障害学生情報入力シート!$H$29:$H$1028,N$161,障害学生情報入力シート!$D$29:$D$1028,"&lt;&gt;"&amp;"",障害学生情報入力シート!$D$29:$D$1028,"&lt;&gt;"&amp;"在籍者")&gt;0,1,0)</f>
        <v>0</v>
      </c>
      <c r="O54" s="888">
        <f>IF(SUMIFS(障害学生情報入力シート!$AJ$29:$AJ$1028,障害学生情報入力シート!$G$29:$G$1028,O$160,障害学生情報入力シート!$H$29:$H$1028,O$161,障害学生情報入力シート!$D$29:$D$1028,"&lt;&gt;"&amp;"",障害学生情報入力シート!$D$29:$D$1028,"&lt;&gt;"&amp;"在籍者")&gt;0,1,0)</f>
        <v>0</v>
      </c>
      <c r="P54" s="888">
        <f>IF(SUMIFS(障害学生情報入力シート!$AJ$29:$AJ$1028,障害学生情報入力シート!$G$29:$G$1028,P$160,障害学生情報入力シート!$H$29:$H$1028,P$161,障害学生情報入力シート!$D$29:$D$1028,"&lt;&gt;"&amp;"",障害学生情報入力シート!$D$29:$D$1028,"&lt;&gt;"&amp;"在籍者")&gt;0,1,0)</f>
        <v>0</v>
      </c>
      <c r="Q54" s="888">
        <f>IF(SUMIFS(障害学生情報入力シート!$AJ$29:$AJ$1028,障害学生情報入力シート!$G$29:$G$1028,Q$160,障害学生情報入力シート!$H$29:$H$1028,Q$161,障害学生情報入力シート!$D$29:$D$1028,"&lt;&gt;"&amp;"",障害学生情報入力シート!$D$29:$D$1028,"&lt;&gt;"&amp;"在籍者")&gt;0,1,0)</f>
        <v>0</v>
      </c>
      <c r="R54" s="888">
        <f>IF(SUMIFS(障害学生情報入力シート!$AJ$29:$AJ$1028,障害学生情報入力シート!$G$29:$G$1028,R$160,障害学生情報入力シート!$H$29:$H$1028,R$161,障害学生情報入力シート!$D$29:$D$1028,"&lt;&gt;"&amp;"",障害学生情報入力シート!$D$29:$D$1028,"&lt;&gt;"&amp;"在籍者")&gt;0,1,0)</f>
        <v>0</v>
      </c>
      <c r="S54" s="888">
        <f>IF(SUMIFS(障害学生情報入力シート!$AJ$29:$AJ$1028,障害学生情報入力シート!$G$29:$G$1028,S$160,障害学生情報入力シート!$H$29:$H$1028,S$161,障害学生情報入力シート!$D$29:$D$1028,"&lt;&gt;"&amp;"",障害学生情報入力シート!$D$29:$D$1028,"&lt;&gt;"&amp;"在籍者")&gt;0,1,0)</f>
        <v>0</v>
      </c>
      <c r="T54" s="888">
        <f>IF(SUMIFS(障害学生情報入力シート!$AJ$29:$AJ$1028,障害学生情報入力シート!$G$29:$G$1028,T$160,障害学生情報入力シート!$H$29:$H$1028,T$161,障害学生情報入力シート!$D$29:$D$1028,"&lt;&gt;"&amp;"",障害学生情報入力シート!$D$29:$D$1028,"&lt;&gt;"&amp;"在籍者")&gt;0,1,0)</f>
        <v>0</v>
      </c>
      <c r="U54" s="888">
        <f>IF(SUMIFS(障害学生情報入力シート!$AJ$29:$AJ$1028,障害学生情報入力シート!$G$29:$G$1028,U$160,障害学生情報入力シート!$H$29:$H$1028,U$161,障害学生情報入力シート!$D$29:$D$1028,"&lt;&gt;"&amp;"",障害学生情報入力シート!$D$29:$D$1028,"&lt;&gt;"&amp;"在籍者")&gt;0,1,0)</f>
        <v>0</v>
      </c>
      <c r="V54" s="888">
        <f>IF(SUMIFS(障害学生情報入力シート!$AJ$29:$AJ$1028,障害学生情報入力シート!$G$29:$G$1028,V$160,障害学生情報入力シート!$H$29:$H$1028,V$161,障害学生情報入力シート!$D$29:$D$1028,"&lt;&gt;"&amp;"",障害学生情報入力シート!$D$29:$D$1028,"&lt;&gt;"&amp;"在籍者")&gt;0,1,0)</f>
        <v>0</v>
      </c>
      <c r="W54" s="888">
        <f>IF(SUMIFS(障害学生情報入力シート!$AJ$29:$AJ$1028,障害学生情報入力シート!$G$29:$G$1028,W$160,障害学生情報入力シート!$H$29:$H$1028,W$161,障害学生情報入力シート!$D$29:$D$1028,"&lt;&gt;"&amp;"",障害学生情報入力シート!$D$29:$D$1028,"&lt;&gt;"&amp;"在籍者")&gt;0,1,0)</f>
        <v>0</v>
      </c>
      <c r="X54" s="888">
        <f>IF(SUMIFS(障害学生情報入力シート!$AJ$29:$AJ$1028,障害学生情報入力シート!$G$29:$G$1028,X$160,障害学生情報入力シート!$H$29:$H$1028,X$161,障害学生情報入力シート!$D$29:$D$1028,"&lt;&gt;"&amp;"",障害学生情報入力シート!$D$29:$D$1028,"&lt;&gt;"&amp;"在籍者")&gt;0,1,0)</f>
        <v>0</v>
      </c>
      <c r="Y54" s="888">
        <f>IF(SUMIFS(障害学生情報入力シート!$AJ$29:$AJ$1028,障害学生情報入力シート!$G$29:$G$1028,Y$160,障害学生情報入力シート!$H$29:$H$1028,Y$161,障害学生情報入力シート!$D$29:$D$1028,"&lt;&gt;"&amp;"",障害学生情報入力シート!$D$29:$D$1028,"&lt;&gt;"&amp;"在籍者")&gt;0,1,0)</f>
        <v>0</v>
      </c>
      <c r="Z54" s="888">
        <f>IF(SUMIFS(障害学生情報入力シート!$AJ$29:$AJ$1028,障害学生情報入力シート!$G$29:$G$1028,Z$160,障害学生情報入力シート!$H$29:$H$1028,Z$161,障害学生情報入力シート!$D$29:$D$1028,"&lt;&gt;"&amp;"",障害学生情報入力シート!$D$29:$D$1028,"&lt;&gt;"&amp;"在籍者")&gt;0,1,0)</f>
        <v>0</v>
      </c>
      <c r="AA54" s="888">
        <f>IF(SUMIFS(障害学生情報入力シート!$AJ$29:$AJ$1028,障害学生情報入力シート!$G$29:$G$1028,AA$160,障害学生情報入力シート!$H$29:$H$1028,AA$161,障害学生情報入力シート!$D$29:$D$1028,"&lt;&gt;"&amp;"",障害学生情報入力シート!$D$29:$D$1028,"&lt;&gt;"&amp;"在籍者")&gt;0,1,0)</f>
        <v>0</v>
      </c>
      <c r="AB54" s="888">
        <f>IF(SUMIFS(障害学生情報入力シート!$AJ$29:$AJ$1028,障害学生情報入力シート!$G$29:$G$1028,AB$160,障害学生情報入力シート!$H$29:$H$1028,AB$161,障害学生情報入力シート!$D$29:$D$1028,"&lt;&gt;"&amp;"",障害学生情報入力シート!$D$29:$D$1028,"&lt;&gt;"&amp;"在籍者")&gt;0,1,0)</f>
        <v>0</v>
      </c>
      <c r="AC54" s="889">
        <f>IF(SUMIFS(障害学生情報入力シート!$AJ$29:$AJ$1028,障害学生情報入力シート!$G$29:$G$1028,AC$160,障害学生情報入力シート!$H$29:$H$1028,AC$161,障害学生情報入力シート!$D$29:$D$1028,"&lt;&gt;"&amp;"",障害学生情報入力シート!$D$29:$D$1028,"&lt;&gt;"&amp;"在籍者")&gt;0,1,0)</f>
        <v>0</v>
      </c>
      <c r="AD54" s="264"/>
    </row>
    <row r="55" spans="1:30" s="630" customFormat="1" ht="30" customHeight="1" thickTop="1" thickBot="1" x14ac:dyDescent="0.45">
      <c r="A55" s="1678"/>
      <c r="B55" s="1679"/>
      <c r="C55" s="656" t="s">
        <v>2770</v>
      </c>
      <c r="D55" s="887">
        <f>IF(SUMIFS(障害学生情報入力シート!$AK$29:$AK$1028,障害学生情報入力シート!$G$29:$G$1028,D$160,障害学生情報入力シート!$H$29:$H$1028,D$161,障害学生情報入力シート!$D$29:$D$1028,"&lt;&gt;"&amp;"",障害学生情報入力シート!$D$29:$D$1028,"&lt;&gt;"&amp;"在籍者")&gt;0,1,0)</f>
        <v>0</v>
      </c>
      <c r="E55" s="888">
        <f>IF(SUMIFS(障害学生情報入力シート!$AK$29:$AK$1028,障害学生情報入力シート!$G$29:$G$1028,E$160,障害学生情報入力シート!$H$29:$H$1028,E$161,障害学生情報入力シート!$D$29:$D$1028,"&lt;&gt;"&amp;"",障害学生情報入力シート!$D$29:$D$1028,"&lt;&gt;"&amp;"在籍者")&gt;0,1,0)</f>
        <v>0</v>
      </c>
      <c r="F55" s="888">
        <f>IF(SUMIFS(障害学生情報入力シート!$AK$29:$AK$1028,障害学生情報入力シート!$G$29:$G$1028,F$160,障害学生情報入力シート!$H$29:$H$1028,F$161,障害学生情報入力シート!$D$29:$D$1028,"&lt;&gt;"&amp;"",障害学生情報入力シート!$D$29:$D$1028,"&lt;&gt;"&amp;"在籍者")&gt;0,1,0)</f>
        <v>0</v>
      </c>
      <c r="G55" s="888">
        <f>IF(SUMIFS(障害学生情報入力シート!$AK$29:$AK$1028,障害学生情報入力シート!$G$29:$G$1028,G$160,障害学生情報入力シート!$H$29:$H$1028,G$161,障害学生情報入力シート!$D$29:$D$1028,"&lt;&gt;"&amp;"",障害学生情報入力シート!$D$29:$D$1028,"&lt;&gt;"&amp;"在籍者")&gt;0,1,0)</f>
        <v>0</v>
      </c>
      <c r="H55" s="888">
        <f>IF(SUMIFS(障害学生情報入力シート!$AK$29:$AK$1028,障害学生情報入力シート!$G$29:$G$1028,H$160,障害学生情報入力シート!$H$29:$H$1028,H$161,障害学生情報入力シート!$D$29:$D$1028,"&lt;&gt;"&amp;"",障害学生情報入力シート!$D$29:$D$1028,"&lt;&gt;"&amp;"在籍者")&gt;0,1,0)</f>
        <v>0</v>
      </c>
      <c r="I55" s="888">
        <f>IF(SUMIFS(障害学生情報入力シート!$AK$29:$AK$1028,障害学生情報入力シート!$G$29:$G$1028,I$160,障害学生情報入力シート!$H$29:$H$1028,I$161,障害学生情報入力シート!$D$29:$D$1028,"&lt;&gt;"&amp;"",障害学生情報入力シート!$D$29:$D$1028,"&lt;&gt;"&amp;"在籍者")&gt;0,1,0)</f>
        <v>0</v>
      </c>
      <c r="J55" s="888">
        <f>IF(SUMIFS(障害学生情報入力シート!$AK$29:$AK$1028,障害学生情報入力シート!$G$29:$G$1028,J$160,障害学生情報入力シート!$H$29:$H$1028,J$161,障害学生情報入力シート!$D$29:$D$1028,"&lt;&gt;"&amp;"",障害学生情報入力シート!$D$29:$D$1028,"&lt;&gt;"&amp;"在籍者")&gt;0,1,0)</f>
        <v>0</v>
      </c>
      <c r="K55" s="888">
        <f>IF(SUMIFS(障害学生情報入力シート!$AK$29:$AK$1028,障害学生情報入力シート!$G$29:$G$1028,K$160,障害学生情報入力シート!$H$29:$H$1028,K$161,障害学生情報入力シート!$D$29:$D$1028,"&lt;&gt;"&amp;"",障害学生情報入力シート!$D$29:$D$1028,"&lt;&gt;"&amp;"在籍者")&gt;0,1,0)</f>
        <v>0</v>
      </c>
      <c r="L55" s="888">
        <f>IF(SUMIFS(障害学生情報入力シート!$AK$29:$AK$1028,障害学生情報入力シート!$G$29:$G$1028,L$160,障害学生情報入力シート!$H$29:$H$1028,L$161,障害学生情報入力シート!$D$29:$D$1028,"&lt;&gt;"&amp;"",障害学生情報入力シート!$D$29:$D$1028,"&lt;&gt;"&amp;"在籍者")&gt;0,1,0)</f>
        <v>0</v>
      </c>
      <c r="M55" s="888">
        <f>IF(SUMIFS(障害学生情報入力シート!$AK$29:$AK$1028,障害学生情報入力シート!$G$29:$G$1028,M$160,障害学生情報入力シート!$H$29:$H$1028,M$161,障害学生情報入力シート!$D$29:$D$1028,"&lt;&gt;"&amp;"",障害学生情報入力シート!$D$29:$D$1028,"&lt;&gt;"&amp;"在籍者")&gt;0,1,0)</f>
        <v>0</v>
      </c>
      <c r="N55" s="888">
        <f>IF(SUMIFS(障害学生情報入力シート!$AK$29:$AK$1028,障害学生情報入力シート!$G$29:$G$1028,N$160,障害学生情報入力シート!$H$29:$H$1028,N$161,障害学生情報入力シート!$D$29:$D$1028,"&lt;&gt;"&amp;"",障害学生情報入力シート!$D$29:$D$1028,"&lt;&gt;"&amp;"在籍者")&gt;0,1,0)</f>
        <v>0</v>
      </c>
      <c r="O55" s="888">
        <f>IF(SUMIFS(障害学生情報入力シート!$AK$29:$AK$1028,障害学生情報入力シート!$G$29:$G$1028,O$160,障害学生情報入力シート!$H$29:$H$1028,O$161,障害学生情報入力シート!$D$29:$D$1028,"&lt;&gt;"&amp;"",障害学生情報入力シート!$D$29:$D$1028,"&lt;&gt;"&amp;"在籍者")&gt;0,1,0)</f>
        <v>0</v>
      </c>
      <c r="P55" s="888">
        <f>IF(SUMIFS(障害学生情報入力シート!$AK$29:$AK$1028,障害学生情報入力シート!$G$29:$G$1028,P$160,障害学生情報入力シート!$H$29:$H$1028,P$161,障害学生情報入力シート!$D$29:$D$1028,"&lt;&gt;"&amp;"",障害学生情報入力シート!$D$29:$D$1028,"&lt;&gt;"&amp;"在籍者")&gt;0,1,0)</f>
        <v>0</v>
      </c>
      <c r="Q55" s="888">
        <f>IF(SUMIFS(障害学生情報入力シート!$AK$29:$AK$1028,障害学生情報入力シート!$G$29:$G$1028,Q$160,障害学生情報入力シート!$H$29:$H$1028,Q$161,障害学生情報入力シート!$D$29:$D$1028,"&lt;&gt;"&amp;"",障害学生情報入力シート!$D$29:$D$1028,"&lt;&gt;"&amp;"在籍者")&gt;0,1,0)</f>
        <v>0</v>
      </c>
      <c r="R55" s="888">
        <f>IF(SUMIFS(障害学生情報入力シート!$AK$29:$AK$1028,障害学生情報入力シート!$G$29:$G$1028,R$160,障害学生情報入力シート!$H$29:$H$1028,R$161,障害学生情報入力シート!$D$29:$D$1028,"&lt;&gt;"&amp;"",障害学生情報入力シート!$D$29:$D$1028,"&lt;&gt;"&amp;"在籍者")&gt;0,1,0)</f>
        <v>0</v>
      </c>
      <c r="S55" s="888">
        <f>IF(SUMIFS(障害学生情報入力シート!$AK$29:$AK$1028,障害学生情報入力シート!$G$29:$G$1028,S$160,障害学生情報入力シート!$H$29:$H$1028,S$161,障害学生情報入力シート!$D$29:$D$1028,"&lt;&gt;"&amp;"",障害学生情報入力シート!$D$29:$D$1028,"&lt;&gt;"&amp;"在籍者")&gt;0,1,0)</f>
        <v>0</v>
      </c>
      <c r="T55" s="888">
        <f>IF(SUMIFS(障害学生情報入力シート!$AK$29:$AK$1028,障害学生情報入力シート!$G$29:$G$1028,T$160,障害学生情報入力シート!$H$29:$H$1028,T$161,障害学生情報入力シート!$D$29:$D$1028,"&lt;&gt;"&amp;"",障害学生情報入力シート!$D$29:$D$1028,"&lt;&gt;"&amp;"在籍者")&gt;0,1,0)</f>
        <v>0</v>
      </c>
      <c r="U55" s="888">
        <f>IF(SUMIFS(障害学生情報入力シート!$AK$29:$AK$1028,障害学生情報入力シート!$G$29:$G$1028,U$160,障害学生情報入力シート!$H$29:$H$1028,U$161,障害学生情報入力シート!$D$29:$D$1028,"&lt;&gt;"&amp;"",障害学生情報入力シート!$D$29:$D$1028,"&lt;&gt;"&amp;"在籍者")&gt;0,1,0)</f>
        <v>0</v>
      </c>
      <c r="V55" s="888">
        <f>IF(SUMIFS(障害学生情報入力シート!$AK$29:$AK$1028,障害学生情報入力シート!$G$29:$G$1028,V$160,障害学生情報入力シート!$H$29:$H$1028,V$161,障害学生情報入力シート!$D$29:$D$1028,"&lt;&gt;"&amp;"",障害学生情報入力シート!$D$29:$D$1028,"&lt;&gt;"&amp;"在籍者")&gt;0,1,0)</f>
        <v>0</v>
      </c>
      <c r="W55" s="888">
        <f>IF(SUMIFS(障害学生情報入力シート!$AK$29:$AK$1028,障害学生情報入力シート!$G$29:$G$1028,W$160,障害学生情報入力シート!$H$29:$H$1028,W$161,障害学生情報入力シート!$D$29:$D$1028,"&lt;&gt;"&amp;"",障害学生情報入力シート!$D$29:$D$1028,"&lt;&gt;"&amp;"在籍者")&gt;0,1,0)</f>
        <v>0</v>
      </c>
      <c r="X55" s="888">
        <f>IF(SUMIFS(障害学生情報入力シート!$AK$29:$AK$1028,障害学生情報入力シート!$G$29:$G$1028,X$160,障害学生情報入力シート!$H$29:$H$1028,X$161,障害学生情報入力シート!$D$29:$D$1028,"&lt;&gt;"&amp;"",障害学生情報入力シート!$D$29:$D$1028,"&lt;&gt;"&amp;"在籍者")&gt;0,1,0)</f>
        <v>0</v>
      </c>
      <c r="Y55" s="888">
        <f>IF(SUMIFS(障害学生情報入力シート!$AK$29:$AK$1028,障害学生情報入力シート!$G$29:$G$1028,Y$160,障害学生情報入力シート!$H$29:$H$1028,Y$161,障害学生情報入力シート!$D$29:$D$1028,"&lt;&gt;"&amp;"",障害学生情報入力シート!$D$29:$D$1028,"&lt;&gt;"&amp;"在籍者")&gt;0,1,0)</f>
        <v>0</v>
      </c>
      <c r="Z55" s="888">
        <f>IF(SUMIFS(障害学生情報入力シート!$AK$29:$AK$1028,障害学生情報入力シート!$G$29:$G$1028,Z$160,障害学生情報入力シート!$H$29:$H$1028,Z$161,障害学生情報入力シート!$D$29:$D$1028,"&lt;&gt;"&amp;"",障害学生情報入力シート!$D$29:$D$1028,"&lt;&gt;"&amp;"在籍者")&gt;0,1,0)</f>
        <v>0</v>
      </c>
      <c r="AA55" s="888">
        <f>IF(SUMIFS(障害学生情報入力シート!$AK$29:$AK$1028,障害学生情報入力シート!$G$29:$G$1028,AA$160,障害学生情報入力シート!$H$29:$H$1028,AA$161,障害学生情報入力シート!$D$29:$D$1028,"&lt;&gt;"&amp;"",障害学生情報入力シート!$D$29:$D$1028,"&lt;&gt;"&amp;"在籍者")&gt;0,1,0)</f>
        <v>0</v>
      </c>
      <c r="AB55" s="888">
        <f>IF(SUMIFS(障害学生情報入力シート!$AK$29:$AK$1028,障害学生情報入力シート!$G$29:$G$1028,AB$160,障害学生情報入力シート!$H$29:$H$1028,AB$161,障害学生情報入力シート!$D$29:$D$1028,"&lt;&gt;"&amp;"",障害学生情報入力シート!$D$29:$D$1028,"&lt;&gt;"&amp;"在籍者")&gt;0,1,0)</f>
        <v>0</v>
      </c>
      <c r="AC55" s="889">
        <f>IF(SUMIFS(障害学生情報入力シート!$AK$29:$AK$1028,障害学生情報入力シート!$G$29:$G$1028,AC$160,障害学生情報入力シート!$H$29:$H$1028,AC$161,障害学生情報入力シート!$D$29:$D$1028,"&lt;&gt;"&amp;"",障害学生情報入力シート!$D$29:$D$1028,"&lt;&gt;"&amp;"在籍者")&gt;0,1,0)</f>
        <v>0</v>
      </c>
      <c r="AD55" s="264"/>
    </row>
    <row r="56" spans="1:30" s="630" customFormat="1" ht="30" customHeight="1" thickTop="1" thickBot="1" x14ac:dyDescent="0.45">
      <c r="A56" s="1678"/>
      <c r="B56" s="1679"/>
      <c r="C56" s="656" t="s">
        <v>2771</v>
      </c>
      <c r="D56" s="887">
        <f>IF(SUMIFS(障害学生情報入力シート!$AL$29:$AL$1028,障害学生情報入力シート!$G$29:$G$1028,D$160,障害学生情報入力シート!$H$29:$H$1028,D$161,障害学生情報入力シート!$D$29:$D$1028,"&lt;&gt;"&amp;"",障害学生情報入力シート!$D$29:$D$1028,"&lt;&gt;"&amp;"在籍者")&gt;0,1,0)</f>
        <v>0</v>
      </c>
      <c r="E56" s="888">
        <f>IF(SUMIFS(障害学生情報入力シート!$AL$29:$AL$1028,障害学生情報入力シート!$G$29:$G$1028,E$160,障害学生情報入力シート!$H$29:$H$1028,E$161,障害学生情報入力シート!$D$29:$D$1028,"&lt;&gt;"&amp;"",障害学生情報入力シート!$D$29:$D$1028,"&lt;&gt;"&amp;"在籍者")&gt;0,1,0)</f>
        <v>0</v>
      </c>
      <c r="F56" s="888">
        <f>IF(SUMIFS(障害学生情報入力シート!$AL$29:$AL$1028,障害学生情報入力シート!$G$29:$G$1028,F$160,障害学生情報入力シート!$H$29:$H$1028,F$161,障害学生情報入力シート!$D$29:$D$1028,"&lt;&gt;"&amp;"",障害学生情報入力シート!$D$29:$D$1028,"&lt;&gt;"&amp;"在籍者")&gt;0,1,0)</f>
        <v>0</v>
      </c>
      <c r="G56" s="888">
        <f>IF(SUMIFS(障害学生情報入力シート!$AL$29:$AL$1028,障害学生情報入力シート!$G$29:$G$1028,G$160,障害学生情報入力シート!$H$29:$H$1028,G$161,障害学生情報入力シート!$D$29:$D$1028,"&lt;&gt;"&amp;"",障害学生情報入力シート!$D$29:$D$1028,"&lt;&gt;"&amp;"在籍者")&gt;0,1,0)</f>
        <v>0</v>
      </c>
      <c r="H56" s="888">
        <f>IF(SUMIFS(障害学生情報入力シート!$AL$29:$AL$1028,障害学生情報入力シート!$G$29:$G$1028,H$160,障害学生情報入力シート!$H$29:$H$1028,H$161,障害学生情報入力シート!$D$29:$D$1028,"&lt;&gt;"&amp;"",障害学生情報入力シート!$D$29:$D$1028,"&lt;&gt;"&amp;"在籍者")&gt;0,1,0)</f>
        <v>0</v>
      </c>
      <c r="I56" s="888">
        <f>IF(SUMIFS(障害学生情報入力シート!$AL$29:$AL$1028,障害学生情報入力シート!$G$29:$G$1028,I$160,障害学生情報入力シート!$H$29:$H$1028,I$161,障害学生情報入力シート!$D$29:$D$1028,"&lt;&gt;"&amp;"",障害学生情報入力シート!$D$29:$D$1028,"&lt;&gt;"&amp;"在籍者")&gt;0,1,0)</f>
        <v>0</v>
      </c>
      <c r="J56" s="888">
        <f>IF(SUMIFS(障害学生情報入力シート!$AL$29:$AL$1028,障害学生情報入力シート!$G$29:$G$1028,J$160,障害学生情報入力シート!$H$29:$H$1028,J$161,障害学生情報入力シート!$D$29:$D$1028,"&lt;&gt;"&amp;"",障害学生情報入力シート!$D$29:$D$1028,"&lt;&gt;"&amp;"在籍者")&gt;0,1,0)</f>
        <v>0</v>
      </c>
      <c r="K56" s="888">
        <f>IF(SUMIFS(障害学生情報入力シート!$AL$29:$AL$1028,障害学生情報入力シート!$G$29:$G$1028,K$160,障害学生情報入力シート!$H$29:$H$1028,K$161,障害学生情報入力シート!$D$29:$D$1028,"&lt;&gt;"&amp;"",障害学生情報入力シート!$D$29:$D$1028,"&lt;&gt;"&amp;"在籍者")&gt;0,1,0)</f>
        <v>0</v>
      </c>
      <c r="L56" s="888">
        <f>IF(SUMIFS(障害学生情報入力シート!$AL$29:$AL$1028,障害学生情報入力シート!$G$29:$G$1028,L$160,障害学生情報入力シート!$H$29:$H$1028,L$161,障害学生情報入力シート!$D$29:$D$1028,"&lt;&gt;"&amp;"",障害学生情報入力シート!$D$29:$D$1028,"&lt;&gt;"&amp;"在籍者")&gt;0,1,0)</f>
        <v>0</v>
      </c>
      <c r="M56" s="888">
        <f>IF(SUMIFS(障害学生情報入力シート!$AL$29:$AL$1028,障害学生情報入力シート!$G$29:$G$1028,M$160,障害学生情報入力シート!$H$29:$H$1028,M$161,障害学生情報入力シート!$D$29:$D$1028,"&lt;&gt;"&amp;"",障害学生情報入力シート!$D$29:$D$1028,"&lt;&gt;"&amp;"在籍者")&gt;0,1,0)</f>
        <v>0</v>
      </c>
      <c r="N56" s="888">
        <f>IF(SUMIFS(障害学生情報入力シート!$AL$29:$AL$1028,障害学生情報入力シート!$G$29:$G$1028,N$160,障害学生情報入力シート!$H$29:$H$1028,N$161,障害学生情報入力シート!$D$29:$D$1028,"&lt;&gt;"&amp;"",障害学生情報入力シート!$D$29:$D$1028,"&lt;&gt;"&amp;"在籍者")&gt;0,1,0)</f>
        <v>0</v>
      </c>
      <c r="O56" s="888">
        <f>IF(SUMIFS(障害学生情報入力シート!$AL$29:$AL$1028,障害学生情報入力シート!$G$29:$G$1028,O$160,障害学生情報入力シート!$H$29:$H$1028,O$161,障害学生情報入力シート!$D$29:$D$1028,"&lt;&gt;"&amp;"",障害学生情報入力シート!$D$29:$D$1028,"&lt;&gt;"&amp;"在籍者")&gt;0,1,0)</f>
        <v>0</v>
      </c>
      <c r="P56" s="888">
        <f>IF(SUMIFS(障害学生情報入力シート!$AL$29:$AL$1028,障害学生情報入力シート!$G$29:$G$1028,P$160,障害学生情報入力シート!$H$29:$H$1028,P$161,障害学生情報入力シート!$D$29:$D$1028,"&lt;&gt;"&amp;"",障害学生情報入力シート!$D$29:$D$1028,"&lt;&gt;"&amp;"在籍者")&gt;0,1,0)</f>
        <v>0</v>
      </c>
      <c r="Q56" s="888">
        <f>IF(SUMIFS(障害学生情報入力シート!$AL$29:$AL$1028,障害学生情報入力シート!$G$29:$G$1028,Q$160,障害学生情報入力シート!$H$29:$H$1028,Q$161,障害学生情報入力シート!$D$29:$D$1028,"&lt;&gt;"&amp;"",障害学生情報入力シート!$D$29:$D$1028,"&lt;&gt;"&amp;"在籍者")&gt;0,1,0)</f>
        <v>0</v>
      </c>
      <c r="R56" s="888">
        <f>IF(SUMIFS(障害学生情報入力シート!$AL$29:$AL$1028,障害学生情報入力シート!$G$29:$G$1028,R$160,障害学生情報入力シート!$H$29:$H$1028,R$161,障害学生情報入力シート!$D$29:$D$1028,"&lt;&gt;"&amp;"",障害学生情報入力シート!$D$29:$D$1028,"&lt;&gt;"&amp;"在籍者")&gt;0,1,0)</f>
        <v>0</v>
      </c>
      <c r="S56" s="888">
        <f>IF(SUMIFS(障害学生情報入力シート!$AL$29:$AL$1028,障害学生情報入力シート!$G$29:$G$1028,S$160,障害学生情報入力シート!$H$29:$H$1028,S$161,障害学生情報入力シート!$D$29:$D$1028,"&lt;&gt;"&amp;"",障害学生情報入力シート!$D$29:$D$1028,"&lt;&gt;"&amp;"在籍者")&gt;0,1,0)</f>
        <v>0</v>
      </c>
      <c r="T56" s="888">
        <f>IF(SUMIFS(障害学生情報入力シート!$AL$29:$AL$1028,障害学生情報入力シート!$G$29:$G$1028,T$160,障害学生情報入力シート!$H$29:$H$1028,T$161,障害学生情報入力シート!$D$29:$D$1028,"&lt;&gt;"&amp;"",障害学生情報入力シート!$D$29:$D$1028,"&lt;&gt;"&amp;"在籍者")&gt;0,1,0)</f>
        <v>0</v>
      </c>
      <c r="U56" s="888">
        <f>IF(SUMIFS(障害学生情報入力シート!$AL$29:$AL$1028,障害学生情報入力シート!$G$29:$G$1028,U$160,障害学生情報入力シート!$H$29:$H$1028,U$161,障害学生情報入力シート!$D$29:$D$1028,"&lt;&gt;"&amp;"",障害学生情報入力シート!$D$29:$D$1028,"&lt;&gt;"&amp;"在籍者")&gt;0,1,0)</f>
        <v>0</v>
      </c>
      <c r="V56" s="888">
        <f>IF(SUMIFS(障害学生情報入力シート!$AL$29:$AL$1028,障害学生情報入力シート!$G$29:$G$1028,V$160,障害学生情報入力シート!$H$29:$H$1028,V$161,障害学生情報入力シート!$D$29:$D$1028,"&lt;&gt;"&amp;"",障害学生情報入力シート!$D$29:$D$1028,"&lt;&gt;"&amp;"在籍者")&gt;0,1,0)</f>
        <v>0</v>
      </c>
      <c r="W56" s="888">
        <f>IF(SUMIFS(障害学生情報入力シート!$AL$29:$AL$1028,障害学生情報入力シート!$G$29:$G$1028,W$160,障害学生情報入力シート!$H$29:$H$1028,W$161,障害学生情報入力シート!$D$29:$D$1028,"&lt;&gt;"&amp;"",障害学生情報入力シート!$D$29:$D$1028,"&lt;&gt;"&amp;"在籍者")&gt;0,1,0)</f>
        <v>0</v>
      </c>
      <c r="X56" s="888">
        <f>IF(SUMIFS(障害学生情報入力シート!$AL$29:$AL$1028,障害学生情報入力シート!$G$29:$G$1028,X$160,障害学生情報入力シート!$H$29:$H$1028,X$161,障害学生情報入力シート!$D$29:$D$1028,"&lt;&gt;"&amp;"",障害学生情報入力シート!$D$29:$D$1028,"&lt;&gt;"&amp;"在籍者")&gt;0,1,0)</f>
        <v>0</v>
      </c>
      <c r="Y56" s="888">
        <f>IF(SUMIFS(障害学生情報入力シート!$AL$29:$AL$1028,障害学生情報入力シート!$G$29:$G$1028,Y$160,障害学生情報入力シート!$H$29:$H$1028,Y$161,障害学生情報入力シート!$D$29:$D$1028,"&lt;&gt;"&amp;"",障害学生情報入力シート!$D$29:$D$1028,"&lt;&gt;"&amp;"在籍者")&gt;0,1,0)</f>
        <v>0</v>
      </c>
      <c r="Z56" s="888">
        <f>IF(SUMIFS(障害学生情報入力シート!$AL$29:$AL$1028,障害学生情報入力シート!$G$29:$G$1028,Z$160,障害学生情報入力シート!$H$29:$H$1028,Z$161,障害学生情報入力シート!$D$29:$D$1028,"&lt;&gt;"&amp;"",障害学生情報入力シート!$D$29:$D$1028,"&lt;&gt;"&amp;"在籍者")&gt;0,1,0)</f>
        <v>0</v>
      </c>
      <c r="AA56" s="888">
        <f>IF(SUMIFS(障害学生情報入力シート!$AL$29:$AL$1028,障害学生情報入力シート!$G$29:$G$1028,AA$160,障害学生情報入力シート!$H$29:$H$1028,AA$161,障害学生情報入力シート!$D$29:$D$1028,"&lt;&gt;"&amp;"",障害学生情報入力シート!$D$29:$D$1028,"&lt;&gt;"&amp;"在籍者")&gt;0,1,0)</f>
        <v>0</v>
      </c>
      <c r="AB56" s="888">
        <f>IF(SUMIFS(障害学生情報入力シート!$AL$29:$AL$1028,障害学生情報入力シート!$G$29:$G$1028,AB$160,障害学生情報入力シート!$H$29:$H$1028,AB$161,障害学生情報入力シート!$D$29:$D$1028,"&lt;&gt;"&amp;"",障害学生情報入力シート!$D$29:$D$1028,"&lt;&gt;"&amp;"在籍者")&gt;0,1,0)</f>
        <v>0</v>
      </c>
      <c r="AC56" s="889">
        <f>IF(SUMIFS(障害学生情報入力シート!$AL$29:$AL$1028,障害学生情報入力シート!$G$29:$G$1028,AC$160,障害学生情報入力シート!$H$29:$H$1028,AC$161,障害学生情報入力シート!$D$29:$D$1028,"&lt;&gt;"&amp;"",障害学生情報入力シート!$D$29:$D$1028,"&lt;&gt;"&amp;"在籍者")&gt;0,1,0)</f>
        <v>0</v>
      </c>
      <c r="AD56" s="264"/>
    </row>
    <row r="57" spans="1:30" s="630" customFormat="1" ht="30" customHeight="1" thickTop="1" thickBot="1" x14ac:dyDescent="0.45">
      <c r="A57" s="1678"/>
      <c r="B57" s="1679"/>
      <c r="C57" s="658" t="s">
        <v>2772</v>
      </c>
      <c r="D57" s="887">
        <f>IF(SUMIFS(障害学生情報入力シート!$AM$29:$AM$1028,障害学生情報入力シート!$G$29:$G$1028,D$160,障害学生情報入力シート!$H$29:$H$1028,D$161,障害学生情報入力シート!$D$29:$D$1028,"&lt;&gt;"&amp;"",障害学生情報入力シート!$D$29:$D$1028,"&lt;&gt;"&amp;"在籍者")&gt;0,1,0)</f>
        <v>0</v>
      </c>
      <c r="E57" s="888">
        <f>IF(SUMIFS(障害学生情報入力シート!$AM$29:$AM$1028,障害学生情報入力シート!$G$29:$G$1028,E$160,障害学生情報入力シート!$H$29:$H$1028,E$161,障害学生情報入力シート!$D$29:$D$1028,"&lt;&gt;"&amp;"",障害学生情報入力シート!$D$29:$D$1028,"&lt;&gt;"&amp;"在籍者")&gt;0,1,0)</f>
        <v>0</v>
      </c>
      <c r="F57" s="888">
        <f>IF(SUMIFS(障害学生情報入力シート!$AM$29:$AM$1028,障害学生情報入力シート!$G$29:$G$1028,F$160,障害学生情報入力シート!$H$29:$H$1028,F$161,障害学生情報入力シート!$D$29:$D$1028,"&lt;&gt;"&amp;"",障害学生情報入力シート!$D$29:$D$1028,"&lt;&gt;"&amp;"在籍者")&gt;0,1,0)</f>
        <v>0</v>
      </c>
      <c r="G57" s="888">
        <f>IF(SUMIFS(障害学生情報入力シート!$AM$29:$AM$1028,障害学生情報入力シート!$G$29:$G$1028,G$160,障害学生情報入力シート!$H$29:$H$1028,G$161,障害学生情報入力シート!$D$29:$D$1028,"&lt;&gt;"&amp;"",障害学生情報入力シート!$D$29:$D$1028,"&lt;&gt;"&amp;"在籍者")&gt;0,1,0)</f>
        <v>0</v>
      </c>
      <c r="H57" s="888">
        <f>IF(SUMIFS(障害学生情報入力シート!$AM$29:$AM$1028,障害学生情報入力シート!$G$29:$G$1028,H$160,障害学生情報入力シート!$H$29:$H$1028,H$161,障害学生情報入力シート!$D$29:$D$1028,"&lt;&gt;"&amp;"",障害学生情報入力シート!$D$29:$D$1028,"&lt;&gt;"&amp;"在籍者")&gt;0,1,0)</f>
        <v>0</v>
      </c>
      <c r="I57" s="888">
        <f>IF(SUMIFS(障害学生情報入力シート!$AM$29:$AM$1028,障害学生情報入力シート!$G$29:$G$1028,I$160,障害学生情報入力シート!$H$29:$H$1028,I$161,障害学生情報入力シート!$D$29:$D$1028,"&lt;&gt;"&amp;"",障害学生情報入力シート!$D$29:$D$1028,"&lt;&gt;"&amp;"在籍者")&gt;0,1,0)</f>
        <v>0</v>
      </c>
      <c r="J57" s="888">
        <f>IF(SUMIFS(障害学生情報入力シート!$AM$29:$AM$1028,障害学生情報入力シート!$G$29:$G$1028,J$160,障害学生情報入力シート!$H$29:$H$1028,J$161,障害学生情報入力シート!$D$29:$D$1028,"&lt;&gt;"&amp;"",障害学生情報入力シート!$D$29:$D$1028,"&lt;&gt;"&amp;"在籍者")&gt;0,1,0)</f>
        <v>0</v>
      </c>
      <c r="K57" s="888">
        <f>IF(SUMIFS(障害学生情報入力シート!$AM$29:$AM$1028,障害学生情報入力シート!$G$29:$G$1028,K$160,障害学生情報入力シート!$H$29:$H$1028,K$161,障害学生情報入力シート!$D$29:$D$1028,"&lt;&gt;"&amp;"",障害学生情報入力シート!$D$29:$D$1028,"&lt;&gt;"&amp;"在籍者")&gt;0,1,0)</f>
        <v>0</v>
      </c>
      <c r="L57" s="888">
        <f>IF(SUMIFS(障害学生情報入力シート!$AM$29:$AM$1028,障害学生情報入力シート!$G$29:$G$1028,L$160,障害学生情報入力シート!$H$29:$H$1028,L$161,障害学生情報入力シート!$D$29:$D$1028,"&lt;&gt;"&amp;"",障害学生情報入力シート!$D$29:$D$1028,"&lt;&gt;"&amp;"在籍者")&gt;0,1,0)</f>
        <v>0</v>
      </c>
      <c r="M57" s="888">
        <f>IF(SUMIFS(障害学生情報入力シート!$AM$29:$AM$1028,障害学生情報入力シート!$G$29:$G$1028,M$160,障害学生情報入力シート!$H$29:$H$1028,M$161,障害学生情報入力シート!$D$29:$D$1028,"&lt;&gt;"&amp;"",障害学生情報入力シート!$D$29:$D$1028,"&lt;&gt;"&amp;"在籍者")&gt;0,1,0)</f>
        <v>0</v>
      </c>
      <c r="N57" s="888">
        <f>IF(SUMIFS(障害学生情報入力シート!$AM$29:$AM$1028,障害学生情報入力シート!$G$29:$G$1028,N$160,障害学生情報入力シート!$H$29:$H$1028,N$161,障害学生情報入力シート!$D$29:$D$1028,"&lt;&gt;"&amp;"",障害学生情報入力シート!$D$29:$D$1028,"&lt;&gt;"&amp;"在籍者")&gt;0,1,0)</f>
        <v>0</v>
      </c>
      <c r="O57" s="888">
        <f>IF(SUMIFS(障害学生情報入力シート!$AM$29:$AM$1028,障害学生情報入力シート!$G$29:$G$1028,O$160,障害学生情報入力シート!$H$29:$H$1028,O$161,障害学生情報入力シート!$D$29:$D$1028,"&lt;&gt;"&amp;"",障害学生情報入力シート!$D$29:$D$1028,"&lt;&gt;"&amp;"在籍者")&gt;0,1,0)</f>
        <v>0</v>
      </c>
      <c r="P57" s="888">
        <f>IF(SUMIFS(障害学生情報入力シート!$AM$29:$AM$1028,障害学生情報入力シート!$G$29:$G$1028,P$160,障害学生情報入力シート!$H$29:$H$1028,P$161,障害学生情報入力シート!$D$29:$D$1028,"&lt;&gt;"&amp;"",障害学生情報入力シート!$D$29:$D$1028,"&lt;&gt;"&amp;"在籍者")&gt;0,1,0)</f>
        <v>0</v>
      </c>
      <c r="Q57" s="888">
        <f>IF(SUMIFS(障害学生情報入力シート!$AM$29:$AM$1028,障害学生情報入力シート!$G$29:$G$1028,Q$160,障害学生情報入力シート!$H$29:$H$1028,Q$161,障害学生情報入力シート!$D$29:$D$1028,"&lt;&gt;"&amp;"",障害学生情報入力シート!$D$29:$D$1028,"&lt;&gt;"&amp;"在籍者")&gt;0,1,0)</f>
        <v>0</v>
      </c>
      <c r="R57" s="888">
        <f>IF(SUMIFS(障害学生情報入力シート!$AM$29:$AM$1028,障害学生情報入力シート!$G$29:$G$1028,R$160,障害学生情報入力シート!$H$29:$H$1028,R$161,障害学生情報入力シート!$D$29:$D$1028,"&lt;&gt;"&amp;"",障害学生情報入力シート!$D$29:$D$1028,"&lt;&gt;"&amp;"在籍者")&gt;0,1,0)</f>
        <v>0</v>
      </c>
      <c r="S57" s="888">
        <f>IF(SUMIFS(障害学生情報入力シート!$AM$29:$AM$1028,障害学生情報入力シート!$G$29:$G$1028,S$160,障害学生情報入力シート!$H$29:$H$1028,S$161,障害学生情報入力シート!$D$29:$D$1028,"&lt;&gt;"&amp;"",障害学生情報入力シート!$D$29:$D$1028,"&lt;&gt;"&amp;"在籍者")&gt;0,1,0)</f>
        <v>0</v>
      </c>
      <c r="T57" s="888">
        <f>IF(SUMIFS(障害学生情報入力シート!$AM$29:$AM$1028,障害学生情報入力シート!$G$29:$G$1028,T$160,障害学生情報入力シート!$H$29:$H$1028,T$161,障害学生情報入力シート!$D$29:$D$1028,"&lt;&gt;"&amp;"",障害学生情報入力シート!$D$29:$D$1028,"&lt;&gt;"&amp;"在籍者")&gt;0,1,0)</f>
        <v>0</v>
      </c>
      <c r="U57" s="888">
        <f>IF(SUMIFS(障害学生情報入力シート!$AM$29:$AM$1028,障害学生情報入力シート!$G$29:$G$1028,U$160,障害学生情報入力シート!$H$29:$H$1028,U$161,障害学生情報入力シート!$D$29:$D$1028,"&lt;&gt;"&amp;"",障害学生情報入力シート!$D$29:$D$1028,"&lt;&gt;"&amp;"在籍者")&gt;0,1,0)</f>
        <v>0</v>
      </c>
      <c r="V57" s="890">
        <f>IF(SUMIFS(障害学生情報入力シート!$AM$29:$AM$1028,障害学生情報入力シート!$G$29:$G$1028,V$160,障害学生情報入力シート!$H$29:$H$1028,V$161,障害学生情報入力シート!$D$29:$D$1028,"&lt;&gt;"&amp;"",障害学生情報入力シート!$D$29:$D$1028,"&lt;&gt;"&amp;"在籍者")&gt;0,1,0)</f>
        <v>0</v>
      </c>
      <c r="W57" s="891">
        <f>IF(SUMIFS(障害学生情報入力シート!$AM$29:$AM$1028,障害学生情報入力シート!$G$29:$G$1028,W$160,障害学生情報入力シート!$H$29:$H$1028,W$161,障害学生情報入力シート!$D$29:$D$1028,"&lt;&gt;"&amp;"",障害学生情報入力シート!$D$29:$D$1028,"&lt;&gt;"&amp;"在籍者")&gt;0,1,0)</f>
        <v>0</v>
      </c>
      <c r="X57" s="888">
        <f>IF(SUMIFS(障害学生情報入力シート!$AM$29:$AM$1028,障害学生情報入力シート!$G$29:$G$1028,X$160,障害学生情報入力シート!$H$29:$H$1028,X$161,障害学生情報入力シート!$D$29:$D$1028,"&lt;&gt;"&amp;"",障害学生情報入力シート!$D$29:$D$1028,"&lt;&gt;"&amp;"在籍者")&gt;0,1,0)</f>
        <v>0</v>
      </c>
      <c r="Y57" s="888">
        <f>IF(SUMIFS(障害学生情報入力シート!$AM$29:$AM$1028,障害学生情報入力シート!$G$29:$G$1028,Y$160,障害学生情報入力シート!$H$29:$H$1028,Y$161,障害学生情報入力シート!$D$29:$D$1028,"&lt;&gt;"&amp;"",障害学生情報入力シート!$D$29:$D$1028,"&lt;&gt;"&amp;"在籍者")&gt;0,1,0)</f>
        <v>0</v>
      </c>
      <c r="Z57" s="888">
        <f>IF(SUMIFS(障害学生情報入力シート!$AM$29:$AM$1028,障害学生情報入力シート!$G$29:$G$1028,Z$160,障害学生情報入力シート!$H$29:$H$1028,Z$161,障害学生情報入力シート!$D$29:$D$1028,"&lt;&gt;"&amp;"",障害学生情報入力シート!$D$29:$D$1028,"&lt;&gt;"&amp;"在籍者")&gt;0,1,0)</f>
        <v>0</v>
      </c>
      <c r="AA57" s="888">
        <f>IF(SUMIFS(障害学生情報入力シート!$AM$29:$AM$1028,障害学生情報入力シート!$G$29:$G$1028,AA$160,障害学生情報入力シート!$H$29:$H$1028,AA$161,障害学生情報入力シート!$D$29:$D$1028,"&lt;&gt;"&amp;"",障害学生情報入力シート!$D$29:$D$1028,"&lt;&gt;"&amp;"在籍者")&gt;0,1,0)</f>
        <v>0</v>
      </c>
      <c r="AB57" s="888">
        <f>IF(SUMIFS(障害学生情報入力シート!$AM$29:$AM$1028,障害学生情報入力シート!$G$29:$G$1028,AB$160,障害学生情報入力シート!$H$29:$H$1028,AB$161,障害学生情報入力シート!$D$29:$D$1028,"&lt;&gt;"&amp;"",障害学生情報入力シート!$D$29:$D$1028,"&lt;&gt;"&amp;"在籍者")&gt;0,1,0)</f>
        <v>0</v>
      </c>
      <c r="AC57" s="889">
        <f>IF(SUMIFS(障害学生情報入力シート!$AM$29:$AM$1028,障害学生情報入力シート!$G$29:$G$1028,AC$160,障害学生情報入力シート!$H$29:$H$1028,AC$161,障害学生情報入力シート!$D$29:$D$1028,"&lt;&gt;"&amp;"",障害学生情報入力シート!$D$29:$D$1028,"&lt;&gt;"&amp;"在籍者")&gt;0,1,0)</f>
        <v>0</v>
      </c>
      <c r="AD57" s="264"/>
    </row>
    <row r="58" spans="1:30" s="630" customFormat="1" ht="24.95" customHeight="1" thickTop="1" thickBot="1" x14ac:dyDescent="0.45">
      <c r="A58" s="1678"/>
      <c r="B58" s="1679"/>
      <c r="C58" s="658" t="s">
        <v>2773</v>
      </c>
      <c r="D58" s="887">
        <f>IF(SUMIFS(障害学生情報入力シート!$AN$29:$AN$1028,障害学生情報入力シート!$G$29:$G$1028,D$160,障害学生情報入力シート!$H$29:$H$1028,D$161,障害学生情報入力シート!$D$29:$D$1028,"&lt;&gt;"&amp;"",障害学生情報入力シート!$D$29:$D$1028,"&lt;&gt;"&amp;"在籍者")&gt;0,1,0)</f>
        <v>0</v>
      </c>
      <c r="E58" s="888">
        <f>IF(SUMIFS(障害学生情報入力シート!$AN$29:$AN$1028,障害学生情報入力シート!$G$29:$G$1028,E$160,障害学生情報入力シート!$H$29:$H$1028,E$161,障害学生情報入力シート!$D$29:$D$1028,"&lt;&gt;"&amp;"",障害学生情報入力シート!$D$29:$D$1028,"&lt;&gt;"&amp;"在籍者")&gt;0,1,0)</f>
        <v>0</v>
      </c>
      <c r="F58" s="888">
        <f>IF(SUMIFS(障害学生情報入力シート!$AN$29:$AN$1028,障害学生情報入力シート!$G$29:$G$1028,F$160,障害学生情報入力シート!$H$29:$H$1028,F$161,障害学生情報入力シート!$D$29:$D$1028,"&lt;&gt;"&amp;"",障害学生情報入力シート!$D$29:$D$1028,"&lt;&gt;"&amp;"在籍者")&gt;0,1,0)</f>
        <v>0</v>
      </c>
      <c r="G58" s="888">
        <f>IF(SUMIFS(障害学生情報入力シート!$AN$29:$AN$1028,障害学生情報入力シート!$G$29:$G$1028,G$160,障害学生情報入力シート!$H$29:$H$1028,G$161,障害学生情報入力シート!$D$29:$D$1028,"&lt;&gt;"&amp;"",障害学生情報入力シート!$D$29:$D$1028,"&lt;&gt;"&amp;"在籍者")&gt;0,1,0)</f>
        <v>0</v>
      </c>
      <c r="H58" s="888">
        <f>IF(SUMIFS(障害学生情報入力シート!$AN$29:$AN$1028,障害学生情報入力シート!$G$29:$G$1028,H$160,障害学生情報入力シート!$H$29:$H$1028,H$161,障害学生情報入力シート!$D$29:$D$1028,"&lt;&gt;"&amp;"",障害学生情報入力シート!$D$29:$D$1028,"&lt;&gt;"&amp;"在籍者")&gt;0,1,0)</f>
        <v>0</v>
      </c>
      <c r="I58" s="888">
        <f>IF(SUMIFS(障害学生情報入力シート!$AN$29:$AN$1028,障害学生情報入力シート!$G$29:$G$1028,I$160,障害学生情報入力シート!$H$29:$H$1028,I$161,障害学生情報入力シート!$D$29:$D$1028,"&lt;&gt;"&amp;"",障害学生情報入力シート!$D$29:$D$1028,"&lt;&gt;"&amp;"在籍者")&gt;0,1,0)</f>
        <v>0</v>
      </c>
      <c r="J58" s="888">
        <f>IF(SUMIFS(障害学生情報入力シート!$AN$29:$AN$1028,障害学生情報入力シート!$G$29:$G$1028,J$160,障害学生情報入力シート!$H$29:$H$1028,J$161,障害学生情報入力シート!$D$29:$D$1028,"&lt;&gt;"&amp;"",障害学生情報入力シート!$D$29:$D$1028,"&lt;&gt;"&amp;"在籍者")&gt;0,1,0)</f>
        <v>0</v>
      </c>
      <c r="K58" s="888">
        <f>IF(SUMIFS(障害学生情報入力シート!$AN$29:$AN$1028,障害学生情報入力シート!$G$29:$G$1028,K$160,障害学生情報入力シート!$H$29:$H$1028,K$161,障害学生情報入力シート!$D$29:$D$1028,"&lt;&gt;"&amp;"",障害学生情報入力シート!$D$29:$D$1028,"&lt;&gt;"&amp;"在籍者")&gt;0,1,0)</f>
        <v>0</v>
      </c>
      <c r="L58" s="888">
        <f>IF(SUMIFS(障害学生情報入力シート!$AN$29:$AN$1028,障害学生情報入力シート!$G$29:$G$1028,L$160,障害学生情報入力シート!$H$29:$H$1028,L$161,障害学生情報入力シート!$D$29:$D$1028,"&lt;&gt;"&amp;"",障害学生情報入力シート!$D$29:$D$1028,"&lt;&gt;"&amp;"在籍者")&gt;0,1,0)</f>
        <v>0</v>
      </c>
      <c r="M58" s="888">
        <f>IF(SUMIFS(障害学生情報入力シート!$AN$29:$AN$1028,障害学生情報入力シート!$G$29:$G$1028,M$160,障害学生情報入力シート!$H$29:$H$1028,M$161,障害学生情報入力シート!$D$29:$D$1028,"&lt;&gt;"&amp;"",障害学生情報入力シート!$D$29:$D$1028,"&lt;&gt;"&amp;"在籍者")&gt;0,1,0)</f>
        <v>0</v>
      </c>
      <c r="N58" s="888">
        <f>IF(SUMIFS(障害学生情報入力シート!$AN$29:$AN$1028,障害学生情報入力シート!$G$29:$G$1028,N$160,障害学生情報入力シート!$H$29:$H$1028,N$161,障害学生情報入力シート!$D$29:$D$1028,"&lt;&gt;"&amp;"",障害学生情報入力シート!$D$29:$D$1028,"&lt;&gt;"&amp;"在籍者")&gt;0,1,0)</f>
        <v>0</v>
      </c>
      <c r="O58" s="888">
        <f>IF(SUMIFS(障害学生情報入力シート!$AN$29:$AN$1028,障害学生情報入力シート!$G$29:$G$1028,O$160,障害学生情報入力シート!$H$29:$H$1028,O$161,障害学生情報入力シート!$D$29:$D$1028,"&lt;&gt;"&amp;"",障害学生情報入力シート!$D$29:$D$1028,"&lt;&gt;"&amp;"在籍者")&gt;0,1,0)</f>
        <v>0</v>
      </c>
      <c r="P58" s="888">
        <f>IF(SUMIFS(障害学生情報入力シート!$AN$29:$AN$1028,障害学生情報入力シート!$G$29:$G$1028,P$160,障害学生情報入力シート!$H$29:$H$1028,P$161,障害学生情報入力シート!$D$29:$D$1028,"&lt;&gt;"&amp;"",障害学生情報入力シート!$D$29:$D$1028,"&lt;&gt;"&amp;"在籍者")&gt;0,1,0)</f>
        <v>0</v>
      </c>
      <c r="Q58" s="888">
        <f>IF(SUMIFS(障害学生情報入力シート!$AN$29:$AN$1028,障害学生情報入力シート!$G$29:$G$1028,Q$160,障害学生情報入力シート!$H$29:$H$1028,Q$161,障害学生情報入力シート!$D$29:$D$1028,"&lt;&gt;"&amp;"",障害学生情報入力シート!$D$29:$D$1028,"&lt;&gt;"&amp;"在籍者")&gt;0,1,0)</f>
        <v>0</v>
      </c>
      <c r="R58" s="888">
        <f>IF(SUMIFS(障害学生情報入力シート!$AN$29:$AN$1028,障害学生情報入力シート!$G$29:$G$1028,R$160,障害学生情報入力シート!$H$29:$H$1028,R$161,障害学生情報入力シート!$D$29:$D$1028,"&lt;&gt;"&amp;"",障害学生情報入力シート!$D$29:$D$1028,"&lt;&gt;"&amp;"在籍者")&gt;0,1,0)</f>
        <v>0</v>
      </c>
      <c r="S58" s="888">
        <f>IF(SUMIFS(障害学生情報入力シート!$AN$29:$AN$1028,障害学生情報入力シート!$G$29:$G$1028,S$160,障害学生情報入力シート!$H$29:$H$1028,S$161,障害学生情報入力シート!$D$29:$D$1028,"&lt;&gt;"&amp;"",障害学生情報入力シート!$D$29:$D$1028,"&lt;&gt;"&amp;"在籍者")&gt;0,1,0)</f>
        <v>0</v>
      </c>
      <c r="T58" s="888">
        <f>IF(SUMIFS(障害学生情報入力シート!$AN$29:$AN$1028,障害学生情報入力シート!$G$29:$G$1028,T$160,障害学生情報入力シート!$H$29:$H$1028,T$161,障害学生情報入力シート!$D$29:$D$1028,"&lt;&gt;"&amp;"",障害学生情報入力シート!$D$29:$D$1028,"&lt;&gt;"&amp;"在籍者")&gt;0,1,0)</f>
        <v>0</v>
      </c>
      <c r="U58" s="888">
        <f>IF(SUMIFS(障害学生情報入力シート!$AN$29:$AN$1028,障害学生情報入力シート!$G$29:$G$1028,U$160,障害学生情報入力シート!$H$29:$H$1028,U$161,障害学生情報入力シート!$D$29:$D$1028,"&lt;&gt;"&amp;"",障害学生情報入力シート!$D$29:$D$1028,"&lt;&gt;"&amp;"在籍者")&gt;0,1,0)</f>
        <v>0</v>
      </c>
      <c r="V58" s="888">
        <f>IF(SUMIFS(障害学生情報入力シート!$AN$29:$AN$1028,障害学生情報入力シート!$G$29:$G$1028,V$160,障害学生情報入力シート!$H$29:$H$1028,V$161,障害学生情報入力シート!$D$29:$D$1028,"&lt;&gt;"&amp;"",障害学生情報入力シート!$D$29:$D$1028,"&lt;&gt;"&amp;"在籍者")&gt;0,1,0)</f>
        <v>0</v>
      </c>
      <c r="W58" s="888">
        <f>IF(SUMIFS(障害学生情報入力シート!$AN$29:$AN$1028,障害学生情報入力シート!$G$29:$G$1028,W$160,障害学生情報入力シート!$H$29:$H$1028,W$161,障害学生情報入力シート!$D$29:$D$1028,"&lt;&gt;"&amp;"",障害学生情報入力シート!$D$29:$D$1028,"&lt;&gt;"&amp;"在籍者")&gt;0,1,0)</f>
        <v>0</v>
      </c>
      <c r="X58" s="888">
        <f>IF(SUMIFS(障害学生情報入力シート!$AN$29:$AN$1028,障害学生情報入力シート!$G$29:$G$1028,X$160,障害学生情報入力シート!$H$29:$H$1028,X$161,障害学生情報入力シート!$D$29:$D$1028,"&lt;&gt;"&amp;"",障害学生情報入力シート!$D$29:$D$1028,"&lt;&gt;"&amp;"在籍者")&gt;0,1,0)</f>
        <v>0</v>
      </c>
      <c r="Y58" s="888">
        <f>IF(SUMIFS(障害学生情報入力シート!$AN$29:$AN$1028,障害学生情報入力シート!$G$29:$G$1028,Y$160,障害学生情報入力シート!$H$29:$H$1028,Y$161,障害学生情報入力シート!$D$29:$D$1028,"&lt;&gt;"&amp;"",障害学生情報入力シート!$D$29:$D$1028,"&lt;&gt;"&amp;"在籍者")&gt;0,1,0)</f>
        <v>0</v>
      </c>
      <c r="Z58" s="888">
        <f>IF(SUMIFS(障害学生情報入力シート!$AN$29:$AN$1028,障害学生情報入力シート!$G$29:$G$1028,Z$160,障害学生情報入力シート!$H$29:$H$1028,Z$161,障害学生情報入力シート!$D$29:$D$1028,"&lt;&gt;"&amp;"",障害学生情報入力シート!$D$29:$D$1028,"&lt;&gt;"&amp;"在籍者")&gt;0,1,0)</f>
        <v>0</v>
      </c>
      <c r="AA58" s="888">
        <f>IF(SUMIFS(障害学生情報入力シート!$AN$29:$AN$1028,障害学生情報入力シート!$G$29:$G$1028,AA$160,障害学生情報入力シート!$H$29:$H$1028,AA$161,障害学生情報入力シート!$D$29:$D$1028,"&lt;&gt;"&amp;"",障害学生情報入力シート!$D$29:$D$1028,"&lt;&gt;"&amp;"在籍者")&gt;0,1,0)</f>
        <v>0</v>
      </c>
      <c r="AB58" s="888">
        <f>IF(SUMIFS(障害学生情報入力シート!$AN$29:$AN$1028,障害学生情報入力シート!$G$29:$G$1028,AB$160,障害学生情報入力シート!$H$29:$H$1028,AB$161,障害学生情報入力シート!$D$29:$D$1028,"&lt;&gt;"&amp;"",障害学生情報入力シート!$D$29:$D$1028,"&lt;&gt;"&amp;"在籍者")&gt;0,1,0)</f>
        <v>0</v>
      </c>
      <c r="AC58" s="889">
        <f>IF(SUMIFS(障害学生情報入力シート!$AN$29:$AN$1028,障害学生情報入力シート!$G$29:$G$1028,AC$160,障害学生情報入力シート!$H$29:$H$1028,AC$161,障害学生情報入力シート!$D$29:$D$1028,"&lt;&gt;"&amp;"",障害学生情報入力シート!$D$29:$D$1028,"&lt;&gt;"&amp;"在籍者")&gt;0,1,0)</f>
        <v>0</v>
      </c>
      <c r="AD58" s="264"/>
    </row>
    <row r="59" spans="1:30" s="630" customFormat="1" ht="30" customHeight="1" thickTop="1" thickBot="1" x14ac:dyDescent="0.45">
      <c r="A59" s="1680"/>
      <c r="B59" s="1681"/>
      <c r="C59" s="660" t="s">
        <v>2774</v>
      </c>
      <c r="D59" s="887">
        <f>IF(SUMIFS(障害学生情報入力シート!$AO$29:$AO$1028,障害学生情報入力シート!$G$29:$G$1028,D$160,障害学生情報入力シート!$H$29:$H$1028,D$161,障害学生情報入力シート!$D$29:$D$1028,"&lt;&gt;"&amp;"",障害学生情報入力シート!$D$29:$D$1028,"&lt;&gt;"&amp;"在籍者")&gt;0,1,0)</f>
        <v>0</v>
      </c>
      <c r="E59" s="888">
        <f>IF(SUMIFS(障害学生情報入力シート!$AO$29:$AO$1028,障害学生情報入力シート!$G$29:$G$1028,E$160,障害学生情報入力シート!$H$29:$H$1028,E$161,障害学生情報入力シート!$D$29:$D$1028,"&lt;&gt;"&amp;"",障害学生情報入力シート!$D$29:$D$1028,"&lt;&gt;"&amp;"在籍者")&gt;0,1,0)</f>
        <v>0</v>
      </c>
      <c r="F59" s="888">
        <f>IF(SUMIFS(障害学生情報入力シート!$AO$29:$AO$1028,障害学生情報入力シート!$G$29:$G$1028,F$160,障害学生情報入力シート!$H$29:$H$1028,F$161,障害学生情報入力シート!$D$29:$D$1028,"&lt;&gt;"&amp;"",障害学生情報入力シート!$D$29:$D$1028,"&lt;&gt;"&amp;"在籍者")&gt;0,1,0)</f>
        <v>0</v>
      </c>
      <c r="G59" s="888">
        <f>IF(SUMIFS(障害学生情報入力シート!$AO$29:$AO$1028,障害学生情報入力シート!$G$29:$G$1028,G$160,障害学生情報入力シート!$H$29:$H$1028,G$161,障害学生情報入力シート!$D$29:$D$1028,"&lt;&gt;"&amp;"",障害学生情報入力シート!$D$29:$D$1028,"&lt;&gt;"&amp;"在籍者")&gt;0,1,0)</f>
        <v>0</v>
      </c>
      <c r="H59" s="888">
        <f>IF(SUMIFS(障害学生情報入力シート!$AO$29:$AO$1028,障害学生情報入力シート!$G$29:$G$1028,H$160,障害学生情報入力シート!$H$29:$H$1028,H$161,障害学生情報入力シート!$D$29:$D$1028,"&lt;&gt;"&amp;"",障害学生情報入力シート!$D$29:$D$1028,"&lt;&gt;"&amp;"在籍者")&gt;0,1,0)</f>
        <v>0</v>
      </c>
      <c r="I59" s="888">
        <f>IF(SUMIFS(障害学生情報入力シート!$AO$29:$AO$1028,障害学生情報入力シート!$G$29:$G$1028,I$160,障害学生情報入力シート!$H$29:$H$1028,I$161,障害学生情報入力シート!$D$29:$D$1028,"&lt;&gt;"&amp;"",障害学生情報入力シート!$D$29:$D$1028,"&lt;&gt;"&amp;"在籍者")&gt;0,1,0)</f>
        <v>0</v>
      </c>
      <c r="J59" s="888">
        <f>IF(SUMIFS(障害学生情報入力シート!$AO$29:$AO$1028,障害学生情報入力シート!$G$29:$G$1028,J$160,障害学生情報入力シート!$H$29:$H$1028,J$161,障害学生情報入力シート!$D$29:$D$1028,"&lt;&gt;"&amp;"",障害学生情報入力シート!$D$29:$D$1028,"&lt;&gt;"&amp;"在籍者")&gt;0,1,0)</f>
        <v>0</v>
      </c>
      <c r="K59" s="888">
        <f>IF(SUMIFS(障害学生情報入力シート!$AO$29:$AO$1028,障害学生情報入力シート!$G$29:$G$1028,K$160,障害学生情報入力シート!$H$29:$H$1028,K$161,障害学生情報入力シート!$D$29:$D$1028,"&lt;&gt;"&amp;"",障害学生情報入力シート!$D$29:$D$1028,"&lt;&gt;"&amp;"在籍者")&gt;0,1,0)</f>
        <v>0</v>
      </c>
      <c r="L59" s="888">
        <f>IF(SUMIFS(障害学生情報入力シート!$AO$29:$AO$1028,障害学生情報入力シート!$G$29:$G$1028,L$160,障害学生情報入力シート!$H$29:$H$1028,L$161,障害学生情報入力シート!$D$29:$D$1028,"&lt;&gt;"&amp;"",障害学生情報入力シート!$D$29:$D$1028,"&lt;&gt;"&amp;"在籍者")&gt;0,1,0)</f>
        <v>0</v>
      </c>
      <c r="M59" s="888">
        <f>IF(SUMIFS(障害学生情報入力シート!$AO$29:$AO$1028,障害学生情報入力シート!$G$29:$G$1028,M$160,障害学生情報入力シート!$H$29:$H$1028,M$161,障害学生情報入力シート!$D$29:$D$1028,"&lt;&gt;"&amp;"",障害学生情報入力シート!$D$29:$D$1028,"&lt;&gt;"&amp;"在籍者")&gt;0,1,0)</f>
        <v>0</v>
      </c>
      <c r="N59" s="888">
        <f>IF(SUMIFS(障害学生情報入力シート!$AO$29:$AO$1028,障害学生情報入力シート!$G$29:$G$1028,N$160,障害学生情報入力シート!$H$29:$H$1028,N$161,障害学生情報入力シート!$D$29:$D$1028,"&lt;&gt;"&amp;"",障害学生情報入力シート!$D$29:$D$1028,"&lt;&gt;"&amp;"在籍者")&gt;0,1,0)</f>
        <v>0</v>
      </c>
      <c r="O59" s="888">
        <f>IF(SUMIFS(障害学生情報入力シート!$AO$29:$AO$1028,障害学生情報入力シート!$G$29:$G$1028,O$160,障害学生情報入力シート!$H$29:$H$1028,O$161,障害学生情報入力シート!$D$29:$D$1028,"&lt;&gt;"&amp;"",障害学生情報入力シート!$D$29:$D$1028,"&lt;&gt;"&amp;"在籍者")&gt;0,1,0)</f>
        <v>0</v>
      </c>
      <c r="P59" s="888">
        <f>IF(SUMIFS(障害学生情報入力シート!$AO$29:$AO$1028,障害学生情報入力シート!$G$29:$G$1028,P$160,障害学生情報入力シート!$H$29:$H$1028,P$161,障害学生情報入力シート!$D$29:$D$1028,"&lt;&gt;"&amp;"",障害学生情報入力シート!$D$29:$D$1028,"&lt;&gt;"&amp;"在籍者")&gt;0,1,0)</f>
        <v>0</v>
      </c>
      <c r="Q59" s="888">
        <f>IF(SUMIFS(障害学生情報入力シート!$AO$29:$AO$1028,障害学生情報入力シート!$G$29:$G$1028,Q$160,障害学生情報入力シート!$H$29:$H$1028,Q$161,障害学生情報入力シート!$D$29:$D$1028,"&lt;&gt;"&amp;"",障害学生情報入力シート!$D$29:$D$1028,"&lt;&gt;"&amp;"在籍者")&gt;0,1,0)</f>
        <v>0</v>
      </c>
      <c r="R59" s="888">
        <f>IF(SUMIFS(障害学生情報入力シート!$AO$29:$AO$1028,障害学生情報入力シート!$G$29:$G$1028,R$160,障害学生情報入力シート!$H$29:$H$1028,R$161,障害学生情報入力シート!$D$29:$D$1028,"&lt;&gt;"&amp;"",障害学生情報入力シート!$D$29:$D$1028,"&lt;&gt;"&amp;"在籍者")&gt;0,1,0)</f>
        <v>0</v>
      </c>
      <c r="S59" s="888">
        <f>IF(SUMIFS(障害学生情報入力シート!$AO$29:$AO$1028,障害学生情報入力シート!$G$29:$G$1028,S$160,障害学生情報入力シート!$H$29:$H$1028,S$161,障害学生情報入力シート!$D$29:$D$1028,"&lt;&gt;"&amp;"",障害学生情報入力シート!$D$29:$D$1028,"&lt;&gt;"&amp;"在籍者")&gt;0,1,0)</f>
        <v>0</v>
      </c>
      <c r="T59" s="888">
        <f>IF(SUMIFS(障害学生情報入力シート!$AO$29:$AO$1028,障害学生情報入力シート!$G$29:$G$1028,T$160,障害学生情報入力シート!$H$29:$H$1028,T$161,障害学生情報入力シート!$D$29:$D$1028,"&lt;&gt;"&amp;"",障害学生情報入力シート!$D$29:$D$1028,"&lt;&gt;"&amp;"在籍者")&gt;0,1,0)</f>
        <v>0</v>
      </c>
      <c r="U59" s="888">
        <f>IF(SUMIFS(障害学生情報入力シート!$AO$29:$AO$1028,障害学生情報入力シート!$G$29:$G$1028,U$160,障害学生情報入力シート!$H$29:$H$1028,U$161,障害学生情報入力シート!$D$29:$D$1028,"&lt;&gt;"&amp;"",障害学生情報入力シート!$D$29:$D$1028,"&lt;&gt;"&amp;"在籍者")&gt;0,1,0)</f>
        <v>0</v>
      </c>
      <c r="V59" s="888">
        <f>IF(SUMIFS(障害学生情報入力シート!$AO$29:$AO$1028,障害学生情報入力シート!$G$29:$G$1028,V$160,障害学生情報入力シート!$H$29:$H$1028,V$161,障害学生情報入力シート!$D$29:$D$1028,"&lt;&gt;"&amp;"",障害学生情報入力シート!$D$29:$D$1028,"&lt;&gt;"&amp;"在籍者")&gt;0,1,0)</f>
        <v>0</v>
      </c>
      <c r="W59" s="888">
        <f>IF(SUMIFS(障害学生情報入力シート!$AO$29:$AO$1028,障害学生情報入力シート!$G$29:$G$1028,W$160,障害学生情報入力シート!$H$29:$H$1028,W$161,障害学生情報入力シート!$D$29:$D$1028,"&lt;&gt;"&amp;"",障害学生情報入力シート!$D$29:$D$1028,"&lt;&gt;"&amp;"在籍者")&gt;0,1,0)</f>
        <v>0</v>
      </c>
      <c r="X59" s="888">
        <f>IF(SUMIFS(障害学生情報入力シート!$AO$29:$AO$1028,障害学生情報入力シート!$G$29:$G$1028,X$160,障害学生情報入力シート!$H$29:$H$1028,X$161,障害学生情報入力シート!$D$29:$D$1028,"&lt;&gt;"&amp;"",障害学生情報入力シート!$D$29:$D$1028,"&lt;&gt;"&amp;"在籍者")&gt;0,1,0)</f>
        <v>0</v>
      </c>
      <c r="Y59" s="888">
        <f>IF(SUMIFS(障害学生情報入力シート!$AO$29:$AO$1028,障害学生情報入力シート!$G$29:$G$1028,Y$160,障害学生情報入力シート!$H$29:$H$1028,Y$161,障害学生情報入力シート!$D$29:$D$1028,"&lt;&gt;"&amp;"",障害学生情報入力シート!$D$29:$D$1028,"&lt;&gt;"&amp;"在籍者")&gt;0,1,0)</f>
        <v>0</v>
      </c>
      <c r="Z59" s="888">
        <f>IF(SUMIFS(障害学生情報入力シート!$AO$29:$AO$1028,障害学生情報入力シート!$G$29:$G$1028,Z$160,障害学生情報入力シート!$H$29:$H$1028,Z$161,障害学生情報入力シート!$D$29:$D$1028,"&lt;&gt;"&amp;"",障害学生情報入力シート!$D$29:$D$1028,"&lt;&gt;"&amp;"在籍者")&gt;0,1,0)</f>
        <v>0</v>
      </c>
      <c r="AA59" s="888">
        <f>IF(SUMIFS(障害学生情報入力シート!$AO$29:$AO$1028,障害学生情報入力シート!$G$29:$G$1028,AA$160,障害学生情報入力シート!$H$29:$H$1028,AA$161,障害学生情報入力シート!$D$29:$D$1028,"&lt;&gt;"&amp;"",障害学生情報入力シート!$D$29:$D$1028,"&lt;&gt;"&amp;"在籍者")&gt;0,1,0)</f>
        <v>0</v>
      </c>
      <c r="AB59" s="888">
        <f>IF(SUMIFS(障害学生情報入力シート!$AO$29:$AO$1028,障害学生情報入力シート!$G$29:$G$1028,AB$160,障害学生情報入力シート!$H$29:$H$1028,AB$161,障害学生情報入力シート!$D$29:$D$1028,"&lt;&gt;"&amp;"",障害学生情報入力シート!$D$29:$D$1028,"&lt;&gt;"&amp;"在籍者")&gt;0,1,0)</f>
        <v>0</v>
      </c>
      <c r="AC59" s="889">
        <f>IF(SUMIFS(障害学生情報入力シート!$AO$29:$AO$1028,障害学生情報入力シート!$G$29:$G$1028,AC$160,障害学生情報入力シート!$H$29:$H$1028,AC$161,障害学生情報入力シート!$D$29:$D$1028,"&lt;&gt;"&amp;"",障害学生情報入力シート!$D$29:$D$1028,"&lt;&gt;"&amp;"在籍者")&gt;0,1,0)</f>
        <v>0</v>
      </c>
      <c r="AD59" s="264"/>
    </row>
    <row r="60" spans="1:30" s="630" customFormat="1" ht="24.95" customHeight="1" thickTop="1" thickBot="1" x14ac:dyDescent="0.45">
      <c r="A60" s="1676" t="s">
        <v>1962</v>
      </c>
      <c r="B60" s="1682"/>
      <c r="C60" s="657" t="s">
        <v>2775</v>
      </c>
      <c r="D60" s="887">
        <f>IF(SUMIFS(障害学生情報入力シート!$AP$29:$AP$1028,障害学生情報入力シート!$G$29:$G$1028,D$160,障害学生情報入力シート!$H$29:$H$1028,D$161,障害学生情報入力シート!$D$29:$D$1028,"&lt;&gt;"&amp;"",障害学生情報入力シート!$D$29:$D$1028,"&lt;&gt;"&amp;"在籍者")&gt;0,1,0)</f>
        <v>0</v>
      </c>
      <c r="E60" s="888">
        <f>IF(SUMIFS(障害学生情報入力シート!$AP$29:$AP$1028,障害学生情報入力シート!$G$29:$G$1028,E$160,障害学生情報入力シート!$H$29:$H$1028,E$161,障害学生情報入力シート!$D$29:$D$1028,"&lt;&gt;"&amp;"",障害学生情報入力シート!$D$29:$D$1028,"&lt;&gt;"&amp;"在籍者")&gt;0,1,0)</f>
        <v>0</v>
      </c>
      <c r="F60" s="888">
        <f>IF(SUMIFS(障害学生情報入力シート!$AP$29:$AP$1028,障害学生情報入力シート!$G$29:$G$1028,F$160,障害学生情報入力シート!$H$29:$H$1028,F$161,障害学生情報入力シート!$D$29:$D$1028,"&lt;&gt;"&amp;"",障害学生情報入力シート!$D$29:$D$1028,"&lt;&gt;"&amp;"在籍者")&gt;0,1,0)</f>
        <v>0</v>
      </c>
      <c r="G60" s="888">
        <f>IF(SUMIFS(障害学生情報入力シート!$AP$29:$AP$1028,障害学生情報入力シート!$G$29:$G$1028,G$160,障害学生情報入力シート!$H$29:$H$1028,G$161,障害学生情報入力シート!$D$29:$D$1028,"&lt;&gt;"&amp;"",障害学生情報入力シート!$D$29:$D$1028,"&lt;&gt;"&amp;"在籍者")&gt;0,1,0)</f>
        <v>0</v>
      </c>
      <c r="H60" s="888">
        <f>IF(SUMIFS(障害学生情報入力シート!$AP$29:$AP$1028,障害学生情報入力シート!$G$29:$G$1028,H$160,障害学生情報入力シート!$H$29:$H$1028,H$161,障害学生情報入力シート!$D$29:$D$1028,"&lt;&gt;"&amp;"",障害学生情報入力シート!$D$29:$D$1028,"&lt;&gt;"&amp;"在籍者")&gt;0,1,0)</f>
        <v>0</v>
      </c>
      <c r="I60" s="888">
        <f>IF(SUMIFS(障害学生情報入力シート!$AP$29:$AP$1028,障害学生情報入力シート!$G$29:$G$1028,I$160,障害学生情報入力シート!$H$29:$H$1028,I$161,障害学生情報入力シート!$D$29:$D$1028,"&lt;&gt;"&amp;"",障害学生情報入力シート!$D$29:$D$1028,"&lt;&gt;"&amp;"在籍者")&gt;0,1,0)</f>
        <v>0</v>
      </c>
      <c r="J60" s="888">
        <f>IF(SUMIFS(障害学生情報入力シート!$AP$29:$AP$1028,障害学生情報入力シート!$G$29:$G$1028,J$160,障害学生情報入力シート!$H$29:$H$1028,J$161,障害学生情報入力シート!$D$29:$D$1028,"&lt;&gt;"&amp;"",障害学生情報入力シート!$D$29:$D$1028,"&lt;&gt;"&amp;"在籍者")&gt;0,1,0)</f>
        <v>0</v>
      </c>
      <c r="K60" s="888">
        <f>IF(SUMIFS(障害学生情報入力シート!$AP$29:$AP$1028,障害学生情報入力シート!$G$29:$G$1028,K$160,障害学生情報入力シート!$H$29:$H$1028,K$161,障害学生情報入力シート!$D$29:$D$1028,"&lt;&gt;"&amp;"",障害学生情報入力シート!$D$29:$D$1028,"&lt;&gt;"&amp;"在籍者")&gt;0,1,0)</f>
        <v>0</v>
      </c>
      <c r="L60" s="888">
        <f>IF(SUMIFS(障害学生情報入力シート!$AP$29:$AP$1028,障害学生情報入力シート!$G$29:$G$1028,L$160,障害学生情報入力シート!$H$29:$H$1028,L$161,障害学生情報入力シート!$D$29:$D$1028,"&lt;&gt;"&amp;"",障害学生情報入力シート!$D$29:$D$1028,"&lt;&gt;"&amp;"在籍者")&gt;0,1,0)</f>
        <v>0</v>
      </c>
      <c r="M60" s="888">
        <f>IF(SUMIFS(障害学生情報入力シート!$AP$29:$AP$1028,障害学生情報入力シート!$G$29:$G$1028,M$160,障害学生情報入力シート!$H$29:$H$1028,M$161,障害学生情報入力シート!$D$29:$D$1028,"&lt;&gt;"&amp;"",障害学生情報入力シート!$D$29:$D$1028,"&lt;&gt;"&amp;"在籍者")&gt;0,1,0)</f>
        <v>0</v>
      </c>
      <c r="N60" s="888">
        <f>IF(SUMIFS(障害学生情報入力シート!$AP$29:$AP$1028,障害学生情報入力シート!$G$29:$G$1028,N$160,障害学生情報入力シート!$H$29:$H$1028,N$161,障害学生情報入力シート!$D$29:$D$1028,"&lt;&gt;"&amp;"",障害学生情報入力シート!$D$29:$D$1028,"&lt;&gt;"&amp;"在籍者")&gt;0,1,0)</f>
        <v>0</v>
      </c>
      <c r="O60" s="888">
        <f>IF(SUMIFS(障害学生情報入力シート!$AP$29:$AP$1028,障害学生情報入力シート!$G$29:$G$1028,O$160,障害学生情報入力シート!$H$29:$H$1028,O$161,障害学生情報入力シート!$D$29:$D$1028,"&lt;&gt;"&amp;"",障害学生情報入力シート!$D$29:$D$1028,"&lt;&gt;"&amp;"在籍者")&gt;0,1,0)</f>
        <v>0</v>
      </c>
      <c r="P60" s="888">
        <f>IF(SUMIFS(障害学生情報入力シート!$AP$29:$AP$1028,障害学生情報入力シート!$G$29:$G$1028,P$160,障害学生情報入力シート!$H$29:$H$1028,P$161,障害学生情報入力シート!$D$29:$D$1028,"&lt;&gt;"&amp;"",障害学生情報入力シート!$D$29:$D$1028,"&lt;&gt;"&amp;"在籍者")&gt;0,1,0)</f>
        <v>0</v>
      </c>
      <c r="Q60" s="888">
        <f>IF(SUMIFS(障害学生情報入力シート!$AP$29:$AP$1028,障害学生情報入力シート!$G$29:$G$1028,Q$160,障害学生情報入力シート!$H$29:$H$1028,Q$161,障害学生情報入力シート!$D$29:$D$1028,"&lt;&gt;"&amp;"",障害学生情報入力シート!$D$29:$D$1028,"&lt;&gt;"&amp;"在籍者")&gt;0,1,0)</f>
        <v>0</v>
      </c>
      <c r="R60" s="888">
        <f>IF(SUMIFS(障害学生情報入力シート!$AP$29:$AP$1028,障害学生情報入力シート!$G$29:$G$1028,R$160,障害学生情報入力シート!$H$29:$H$1028,R$161,障害学生情報入力シート!$D$29:$D$1028,"&lt;&gt;"&amp;"",障害学生情報入力シート!$D$29:$D$1028,"&lt;&gt;"&amp;"在籍者")&gt;0,1,0)</f>
        <v>0</v>
      </c>
      <c r="S60" s="888">
        <f>IF(SUMIFS(障害学生情報入力シート!$AP$29:$AP$1028,障害学生情報入力シート!$G$29:$G$1028,S$160,障害学生情報入力シート!$H$29:$H$1028,S$161,障害学生情報入力シート!$D$29:$D$1028,"&lt;&gt;"&amp;"",障害学生情報入力シート!$D$29:$D$1028,"&lt;&gt;"&amp;"在籍者")&gt;0,1,0)</f>
        <v>0</v>
      </c>
      <c r="T60" s="888">
        <f>IF(SUMIFS(障害学生情報入力シート!$AP$29:$AP$1028,障害学生情報入力シート!$G$29:$G$1028,T$160,障害学生情報入力シート!$H$29:$H$1028,T$161,障害学生情報入力シート!$D$29:$D$1028,"&lt;&gt;"&amp;"",障害学生情報入力シート!$D$29:$D$1028,"&lt;&gt;"&amp;"在籍者")&gt;0,1,0)</f>
        <v>0</v>
      </c>
      <c r="U60" s="888">
        <f>IF(SUMIFS(障害学生情報入力シート!$AP$29:$AP$1028,障害学生情報入力シート!$G$29:$G$1028,U$160,障害学生情報入力シート!$H$29:$H$1028,U$161,障害学生情報入力シート!$D$29:$D$1028,"&lt;&gt;"&amp;"",障害学生情報入力シート!$D$29:$D$1028,"&lt;&gt;"&amp;"在籍者")&gt;0,1,0)</f>
        <v>0</v>
      </c>
      <c r="V60" s="888">
        <f>IF(SUMIFS(障害学生情報入力シート!$AP$29:$AP$1028,障害学生情報入力シート!$G$29:$G$1028,V$160,障害学生情報入力シート!$H$29:$H$1028,V$161,障害学生情報入力シート!$D$29:$D$1028,"&lt;&gt;"&amp;"",障害学生情報入力シート!$D$29:$D$1028,"&lt;&gt;"&amp;"在籍者")&gt;0,1,0)</f>
        <v>0</v>
      </c>
      <c r="W60" s="888">
        <f>IF(SUMIFS(障害学生情報入力シート!$AP$29:$AP$1028,障害学生情報入力シート!$G$29:$G$1028,W$160,障害学生情報入力シート!$H$29:$H$1028,W$161,障害学生情報入力シート!$D$29:$D$1028,"&lt;&gt;"&amp;"",障害学生情報入力シート!$D$29:$D$1028,"&lt;&gt;"&amp;"在籍者")&gt;0,1,0)</f>
        <v>0</v>
      </c>
      <c r="X60" s="888">
        <f>IF(SUMIFS(障害学生情報入力シート!$AP$29:$AP$1028,障害学生情報入力シート!$G$29:$G$1028,X$160,障害学生情報入力シート!$H$29:$H$1028,X$161,障害学生情報入力シート!$D$29:$D$1028,"&lt;&gt;"&amp;"",障害学生情報入力シート!$D$29:$D$1028,"&lt;&gt;"&amp;"在籍者")&gt;0,1,0)</f>
        <v>0</v>
      </c>
      <c r="Y60" s="888">
        <f>IF(SUMIFS(障害学生情報入力シート!$AP$29:$AP$1028,障害学生情報入力シート!$G$29:$G$1028,Y$160,障害学生情報入力シート!$H$29:$H$1028,Y$161,障害学生情報入力シート!$D$29:$D$1028,"&lt;&gt;"&amp;"",障害学生情報入力シート!$D$29:$D$1028,"&lt;&gt;"&amp;"在籍者")&gt;0,1,0)</f>
        <v>0</v>
      </c>
      <c r="Z60" s="888">
        <f>IF(SUMIFS(障害学生情報入力シート!$AP$29:$AP$1028,障害学生情報入力シート!$G$29:$G$1028,Z$160,障害学生情報入力シート!$H$29:$H$1028,Z$161,障害学生情報入力シート!$D$29:$D$1028,"&lt;&gt;"&amp;"",障害学生情報入力シート!$D$29:$D$1028,"&lt;&gt;"&amp;"在籍者")&gt;0,1,0)</f>
        <v>0</v>
      </c>
      <c r="AA60" s="888">
        <f>IF(SUMIFS(障害学生情報入力シート!$AP$29:$AP$1028,障害学生情報入力シート!$G$29:$G$1028,AA$160,障害学生情報入力シート!$H$29:$H$1028,AA$161,障害学生情報入力シート!$D$29:$D$1028,"&lt;&gt;"&amp;"",障害学生情報入力シート!$D$29:$D$1028,"&lt;&gt;"&amp;"在籍者")&gt;0,1,0)</f>
        <v>0</v>
      </c>
      <c r="AB60" s="888">
        <f>IF(SUMIFS(障害学生情報入力シート!$AP$29:$AP$1028,障害学生情報入力シート!$G$29:$G$1028,AB$160,障害学生情報入力シート!$H$29:$H$1028,AB$161,障害学生情報入力シート!$D$29:$D$1028,"&lt;&gt;"&amp;"",障害学生情報入力シート!$D$29:$D$1028,"&lt;&gt;"&amp;"在籍者")&gt;0,1,0)</f>
        <v>0</v>
      </c>
      <c r="AC60" s="889">
        <f>IF(SUMIFS(障害学生情報入力シート!$AP$29:$AP$1028,障害学生情報入力シート!$G$29:$G$1028,AC$160,障害学生情報入力シート!$H$29:$H$1028,AC$161,障害学生情報入力シート!$D$29:$D$1028,"&lt;&gt;"&amp;"",障害学生情報入力シート!$D$29:$D$1028,"&lt;&gt;"&amp;"在籍者")&gt;0,1,0)</f>
        <v>0</v>
      </c>
      <c r="AD60" s="264"/>
    </row>
    <row r="61" spans="1:30" s="630" customFormat="1" ht="24.95" customHeight="1" thickTop="1" thickBot="1" x14ac:dyDescent="0.45">
      <c r="A61" s="1678"/>
      <c r="B61" s="1683"/>
      <c r="C61" s="659" t="s">
        <v>2776</v>
      </c>
      <c r="D61" s="887">
        <f>IF(SUMIFS(障害学生情報入力シート!$AQ$29:$AQ$1028,障害学生情報入力シート!$G$29:$G$1028,D$160,障害学生情報入力シート!$H$29:$H$1028,D$161,障害学生情報入力シート!$D$29:$D$1028,"&lt;&gt;"&amp;"",障害学生情報入力シート!$D$29:$D$1028,"&lt;&gt;"&amp;"在籍者")&gt;0,1,0)</f>
        <v>0</v>
      </c>
      <c r="E61" s="888">
        <f>IF(SUMIFS(障害学生情報入力シート!$AQ$29:$AQ$1028,障害学生情報入力シート!$G$29:$G$1028,E$160,障害学生情報入力シート!$H$29:$H$1028,E$161,障害学生情報入力シート!$D$29:$D$1028,"&lt;&gt;"&amp;"",障害学生情報入力シート!$D$29:$D$1028,"&lt;&gt;"&amp;"在籍者")&gt;0,1,0)</f>
        <v>0</v>
      </c>
      <c r="F61" s="888">
        <f>IF(SUMIFS(障害学生情報入力シート!$AQ$29:$AQ$1028,障害学生情報入力シート!$G$29:$G$1028,F$160,障害学生情報入力シート!$H$29:$H$1028,F$161,障害学生情報入力シート!$D$29:$D$1028,"&lt;&gt;"&amp;"",障害学生情報入力シート!$D$29:$D$1028,"&lt;&gt;"&amp;"在籍者")&gt;0,1,0)</f>
        <v>0</v>
      </c>
      <c r="G61" s="888">
        <f>IF(SUMIFS(障害学生情報入力シート!$AQ$29:$AQ$1028,障害学生情報入力シート!$G$29:$G$1028,G$160,障害学生情報入力シート!$H$29:$H$1028,G$161,障害学生情報入力シート!$D$29:$D$1028,"&lt;&gt;"&amp;"",障害学生情報入力シート!$D$29:$D$1028,"&lt;&gt;"&amp;"在籍者")&gt;0,1,0)</f>
        <v>0</v>
      </c>
      <c r="H61" s="888">
        <f>IF(SUMIFS(障害学生情報入力シート!$AQ$29:$AQ$1028,障害学生情報入力シート!$G$29:$G$1028,H$160,障害学生情報入力シート!$H$29:$H$1028,H$161,障害学生情報入力シート!$D$29:$D$1028,"&lt;&gt;"&amp;"",障害学生情報入力シート!$D$29:$D$1028,"&lt;&gt;"&amp;"在籍者")&gt;0,1,0)</f>
        <v>0</v>
      </c>
      <c r="I61" s="888">
        <f>IF(SUMIFS(障害学生情報入力シート!$AQ$29:$AQ$1028,障害学生情報入力シート!$G$29:$G$1028,I$160,障害学生情報入力シート!$H$29:$H$1028,I$161,障害学生情報入力シート!$D$29:$D$1028,"&lt;&gt;"&amp;"",障害学生情報入力シート!$D$29:$D$1028,"&lt;&gt;"&amp;"在籍者")&gt;0,1,0)</f>
        <v>0</v>
      </c>
      <c r="J61" s="888">
        <f>IF(SUMIFS(障害学生情報入力シート!$AQ$29:$AQ$1028,障害学生情報入力シート!$G$29:$G$1028,J$160,障害学生情報入力シート!$H$29:$H$1028,J$161,障害学生情報入力シート!$D$29:$D$1028,"&lt;&gt;"&amp;"",障害学生情報入力シート!$D$29:$D$1028,"&lt;&gt;"&amp;"在籍者")&gt;0,1,0)</f>
        <v>0</v>
      </c>
      <c r="K61" s="888">
        <f>IF(SUMIFS(障害学生情報入力シート!$AQ$29:$AQ$1028,障害学生情報入力シート!$G$29:$G$1028,K$160,障害学生情報入力シート!$H$29:$H$1028,K$161,障害学生情報入力シート!$D$29:$D$1028,"&lt;&gt;"&amp;"",障害学生情報入力シート!$D$29:$D$1028,"&lt;&gt;"&amp;"在籍者")&gt;0,1,0)</f>
        <v>0</v>
      </c>
      <c r="L61" s="888">
        <f>IF(SUMIFS(障害学生情報入力シート!$AQ$29:$AQ$1028,障害学生情報入力シート!$G$29:$G$1028,L$160,障害学生情報入力シート!$H$29:$H$1028,L$161,障害学生情報入力シート!$D$29:$D$1028,"&lt;&gt;"&amp;"",障害学生情報入力シート!$D$29:$D$1028,"&lt;&gt;"&amp;"在籍者")&gt;0,1,0)</f>
        <v>0</v>
      </c>
      <c r="M61" s="888">
        <f>IF(SUMIFS(障害学生情報入力シート!$AQ$29:$AQ$1028,障害学生情報入力シート!$G$29:$G$1028,M$160,障害学生情報入力シート!$H$29:$H$1028,M$161,障害学生情報入力シート!$D$29:$D$1028,"&lt;&gt;"&amp;"",障害学生情報入力シート!$D$29:$D$1028,"&lt;&gt;"&amp;"在籍者")&gt;0,1,0)</f>
        <v>0</v>
      </c>
      <c r="N61" s="888">
        <f>IF(SUMIFS(障害学生情報入力シート!$AQ$29:$AQ$1028,障害学生情報入力シート!$G$29:$G$1028,N$160,障害学生情報入力シート!$H$29:$H$1028,N$161,障害学生情報入力シート!$D$29:$D$1028,"&lt;&gt;"&amp;"",障害学生情報入力シート!$D$29:$D$1028,"&lt;&gt;"&amp;"在籍者")&gt;0,1,0)</f>
        <v>0</v>
      </c>
      <c r="O61" s="888">
        <f>IF(SUMIFS(障害学生情報入力シート!$AQ$29:$AQ$1028,障害学生情報入力シート!$G$29:$G$1028,O$160,障害学生情報入力シート!$H$29:$H$1028,O$161,障害学生情報入力シート!$D$29:$D$1028,"&lt;&gt;"&amp;"",障害学生情報入力シート!$D$29:$D$1028,"&lt;&gt;"&amp;"在籍者")&gt;0,1,0)</f>
        <v>0</v>
      </c>
      <c r="P61" s="888">
        <f>IF(SUMIFS(障害学生情報入力シート!$AQ$29:$AQ$1028,障害学生情報入力シート!$G$29:$G$1028,P$160,障害学生情報入力シート!$H$29:$H$1028,P$161,障害学生情報入力シート!$D$29:$D$1028,"&lt;&gt;"&amp;"",障害学生情報入力シート!$D$29:$D$1028,"&lt;&gt;"&amp;"在籍者")&gt;0,1,0)</f>
        <v>0</v>
      </c>
      <c r="Q61" s="888">
        <f>IF(SUMIFS(障害学生情報入力シート!$AQ$29:$AQ$1028,障害学生情報入力シート!$G$29:$G$1028,Q$160,障害学生情報入力シート!$H$29:$H$1028,Q$161,障害学生情報入力シート!$D$29:$D$1028,"&lt;&gt;"&amp;"",障害学生情報入力シート!$D$29:$D$1028,"&lt;&gt;"&amp;"在籍者")&gt;0,1,0)</f>
        <v>0</v>
      </c>
      <c r="R61" s="888">
        <f>IF(SUMIFS(障害学生情報入力シート!$AQ$29:$AQ$1028,障害学生情報入力シート!$G$29:$G$1028,R$160,障害学生情報入力シート!$H$29:$H$1028,R$161,障害学生情報入力シート!$D$29:$D$1028,"&lt;&gt;"&amp;"",障害学生情報入力シート!$D$29:$D$1028,"&lt;&gt;"&amp;"在籍者")&gt;0,1,0)</f>
        <v>0</v>
      </c>
      <c r="S61" s="888">
        <f>IF(SUMIFS(障害学生情報入力シート!$AQ$29:$AQ$1028,障害学生情報入力シート!$G$29:$G$1028,S$160,障害学生情報入力シート!$H$29:$H$1028,S$161,障害学生情報入力シート!$D$29:$D$1028,"&lt;&gt;"&amp;"",障害学生情報入力シート!$D$29:$D$1028,"&lt;&gt;"&amp;"在籍者")&gt;0,1,0)</f>
        <v>0</v>
      </c>
      <c r="T61" s="888">
        <f>IF(SUMIFS(障害学生情報入力シート!$AQ$29:$AQ$1028,障害学生情報入力シート!$G$29:$G$1028,T$160,障害学生情報入力シート!$H$29:$H$1028,T$161,障害学生情報入力シート!$D$29:$D$1028,"&lt;&gt;"&amp;"",障害学生情報入力シート!$D$29:$D$1028,"&lt;&gt;"&amp;"在籍者")&gt;0,1,0)</f>
        <v>0</v>
      </c>
      <c r="U61" s="888">
        <f>IF(SUMIFS(障害学生情報入力シート!$AQ$29:$AQ$1028,障害学生情報入力シート!$G$29:$G$1028,U$160,障害学生情報入力シート!$H$29:$H$1028,U$161,障害学生情報入力シート!$D$29:$D$1028,"&lt;&gt;"&amp;"",障害学生情報入力シート!$D$29:$D$1028,"&lt;&gt;"&amp;"在籍者")&gt;0,1,0)</f>
        <v>0</v>
      </c>
      <c r="V61" s="888">
        <f>IF(SUMIFS(障害学生情報入力シート!$AQ$29:$AQ$1028,障害学生情報入力シート!$G$29:$G$1028,V$160,障害学生情報入力シート!$H$29:$H$1028,V$161,障害学生情報入力シート!$D$29:$D$1028,"&lt;&gt;"&amp;"",障害学生情報入力シート!$D$29:$D$1028,"&lt;&gt;"&amp;"在籍者")&gt;0,1,0)</f>
        <v>0</v>
      </c>
      <c r="W61" s="888">
        <f>IF(SUMIFS(障害学生情報入力シート!$AQ$29:$AQ$1028,障害学生情報入力シート!$G$29:$G$1028,W$160,障害学生情報入力シート!$H$29:$H$1028,W$161,障害学生情報入力シート!$D$29:$D$1028,"&lt;&gt;"&amp;"",障害学生情報入力シート!$D$29:$D$1028,"&lt;&gt;"&amp;"在籍者")&gt;0,1,0)</f>
        <v>0</v>
      </c>
      <c r="X61" s="888">
        <f>IF(SUMIFS(障害学生情報入力シート!$AQ$29:$AQ$1028,障害学生情報入力シート!$G$29:$G$1028,X$160,障害学生情報入力シート!$H$29:$H$1028,X$161,障害学生情報入力シート!$D$29:$D$1028,"&lt;&gt;"&amp;"",障害学生情報入力シート!$D$29:$D$1028,"&lt;&gt;"&amp;"在籍者")&gt;0,1,0)</f>
        <v>0</v>
      </c>
      <c r="Y61" s="888">
        <f>IF(SUMIFS(障害学生情報入力シート!$AQ$29:$AQ$1028,障害学生情報入力シート!$G$29:$G$1028,Y$160,障害学生情報入力シート!$H$29:$H$1028,Y$161,障害学生情報入力シート!$D$29:$D$1028,"&lt;&gt;"&amp;"",障害学生情報入力シート!$D$29:$D$1028,"&lt;&gt;"&amp;"在籍者")&gt;0,1,0)</f>
        <v>0</v>
      </c>
      <c r="Z61" s="888">
        <f>IF(SUMIFS(障害学生情報入力シート!$AQ$29:$AQ$1028,障害学生情報入力シート!$G$29:$G$1028,Z$160,障害学生情報入力シート!$H$29:$H$1028,Z$161,障害学生情報入力シート!$D$29:$D$1028,"&lt;&gt;"&amp;"",障害学生情報入力シート!$D$29:$D$1028,"&lt;&gt;"&amp;"在籍者")&gt;0,1,0)</f>
        <v>0</v>
      </c>
      <c r="AA61" s="888">
        <f>IF(SUMIFS(障害学生情報入力シート!$AQ$29:$AQ$1028,障害学生情報入力シート!$G$29:$G$1028,AA$160,障害学生情報入力シート!$H$29:$H$1028,AA$161,障害学生情報入力シート!$D$29:$D$1028,"&lt;&gt;"&amp;"",障害学生情報入力シート!$D$29:$D$1028,"&lt;&gt;"&amp;"在籍者")&gt;0,1,0)</f>
        <v>0</v>
      </c>
      <c r="AB61" s="888">
        <f>IF(SUMIFS(障害学生情報入力シート!$AQ$29:$AQ$1028,障害学生情報入力シート!$G$29:$G$1028,AB$160,障害学生情報入力シート!$H$29:$H$1028,AB$161,障害学生情報入力シート!$D$29:$D$1028,"&lt;&gt;"&amp;"",障害学生情報入力シート!$D$29:$D$1028,"&lt;&gt;"&amp;"在籍者")&gt;0,1,0)</f>
        <v>0</v>
      </c>
      <c r="AC61" s="889">
        <f>IF(SUMIFS(障害学生情報入力シート!$AQ$29:$AQ$1028,障害学生情報入力シート!$G$29:$G$1028,AC$160,障害学生情報入力シート!$H$29:$H$1028,AC$161,障害学生情報入力シート!$D$29:$D$1028,"&lt;&gt;"&amp;"",障害学生情報入力シート!$D$29:$D$1028,"&lt;&gt;"&amp;"在籍者")&gt;0,1,0)</f>
        <v>0</v>
      </c>
      <c r="AD61" s="264"/>
    </row>
    <row r="62" spans="1:30" s="630" customFormat="1" ht="24.95" customHeight="1" thickTop="1" thickBot="1" x14ac:dyDescent="0.45">
      <c r="A62" s="1680"/>
      <c r="B62" s="1684"/>
      <c r="C62" s="660" t="s">
        <v>2777</v>
      </c>
      <c r="D62" s="887">
        <f>IF(SUMIFS(障害学生情報入力シート!$AR$29:$AR$1028,障害学生情報入力シート!$G$29:$G$1028,D$160,障害学生情報入力シート!$H$29:$H$1028,D$161,障害学生情報入力シート!$D$29:$D$1028,"&lt;&gt;"&amp;"",障害学生情報入力シート!$D$29:$D$1028,"&lt;&gt;"&amp;"在籍者")&gt;0,1,0)</f>
        <v>0</v>
      </c>
      <c r="E62" s="888">
        <f>IF(SUMIFS(障害学生情報入力シート!$AR$29:$AR$1028,障害学生情報入力シート!$G$29:$G$1028,E$160,障害学生情報入力シート!$H$29:$H$1028,E$161,障害学生情報入力シート!$D$29:$D$1028,"&lt;&gt;"&amp;"",障害学生情報入力シート!$D$29:$D$1028,"&lt;&gt;"&amp;"在籍者")&gt;0,1,0)</f>
        <v>0</v>
      </c>
      <c r="F62" s="888">
        <f>IF(SUMIFS(障害学生情報入力シート!$AR$29:$AR$1028,障害学生情報入力シート!$G$29:$G$1028,F$160,障害学生情報入力シート!$H$29:$H$1028,F$161,障害学生情報入力シート!$D$29:$D$1028,"&lt;&gt;"&amp;"",障害学生情報入力シート!$D$29:$D$1028,"&lt;&gt;"&amp;"在籍者")&gt;0,1,0)</f>
        <v>0</v>
      </c>
      <c r="G62" s="888">
        <f>IF(SUMIFS(障害学生情報入力シート!$AR$29:$AR$1028,障害学生情報入力シート!$G$29:$G$1028,G$160,障害学生情報入力シート!$H$29:$H$1028,G$161,障害学生情報入力シート!$D$29:$D$1028,"&lt;&gt;"&amp;"",障害学生情報入力シート!$D$29:$D$1028,"&lt;&gt;"&amp;"在籍者")&gt;0,1,0)</f>
        <v>0</v>
      </c>
      <c r="H62" s="888">
        <f>IF(SUMIFS(障害学生情報入力シート!$AR$29:$AR$1028,障害学生情報入力シート!$G$29:$G$1028,H$160,障害学生情報入力シート!$H$29:$H$1028,H$161,障害学生情報入力シート!$D$29:$D$1028,"&lt;&gt;"&amp;"",障害学生情報入力シート!$D$29:$D$1028,"&lt;&gt;"&amp;"在籍者")&gt;0,1,0)</f>
        <v>0</v>
      </c>
      <c r="I62" s="888">
        <f>IF(SUMIFS(障害学生情報入力シート!$AR$29:$AR$1028,障害学生情報入力シート!$G$29:$G$1028,I$160,障害学生情報入力シート!$H$29:$H$1028,I$161,障害学生情報入力シート!$D$29:$D$1028,"&lt;&gt;"&amp;"",障害学生情報入力シート!$D$29:$D$1028,"&lt;&gt;"&amp;"在籍者")&gt;0,1,0)</f>
        <v>0</v>
      </c>
      <c r="J62" s="888">
        <f>IF(SUMIFS(障害学生情報入力シート!$AR$29:$AR$1028,障害学生情報入力シート!$G$29:$G$1028,J$160,障害学生情報入力シート!$H$29:$H$1028,J$161,障害学生情報入力シート!$D$29:$D$1028,"&lt;&gt;"&amp;"",障害学生情報入力シート!$D$29:$D$1028,"&lt;&gt;"&amp;"在籍者")&gt;0,1,0)</f>
        <v>0</v>
      </c>
      <c r="K62" s="888">
        <f>IF(SUMIFS(障害学生情報入力シート!$AR$29:$AR$1028,障害学生情報入力シート!$G$29:$G$1028,K$160,障害学生情報入力シート!$H$29:$H$1028,K$161,障害学生情報入力シート!$D$29:$D$1028,"&lt;&gt;"&amp;"",障害学生情報入力シート!$D$29:$D$1028,"&lt;&gt;"&amp;"在籍者")&gt;0,1,0)</f>
        <v>0</v>
      </c>
      <c r="L62" s="888">
        <f>IF(SUMIFS(障害学生情報入力シート!$AR$29:$AR$1028,障害学生情報入力シート!$G$29:$G$1028,L$160,障害学生情報入力シート!$H$29:$H$1028,L$161,障害学生情報入力シート!$D$29:$D$1028,"&lt;&gt;"&amp;"",障害学生情報入力シート!$D$29:$D$1028,"&lt;&gt;"&amp;"在籍者")&gt;0,1,0)</f>
        <v>0</v>
      </c>
      <c r="M62" s="888">
        <f>IF(SUMIFS(障害学生情報入力シート!$AR$29:$AR$1028,障害学生情報入力シート!$G$29:$G$1028,M$160,障害学生情報入力シート!$H$29:$H$1028,M$161,障害学生情報入力シート!$D$29:$D$1028,"&lt;&gt;"&amp;"",障害学生情報入力シート!$D$29:$D$1028,"&lt;&gt;"&amp;"在籍者")&gt;0,1,0)</f>
        <v>0</v>
      </c>
      <c r="N62" s="888">
        <f>IF(SUMIFS(障害学生情報入力シート!$AR$29:$AR$1028,障害学生情報入力シート!$G$29:$G$1028,N$160,障害学生情報入力シート!$H$29:$H$1028,N$161,障害学生情報入力シート!$D$29:$D$1028,"&lt;&gt;"&amp;"",障害学生情報入力シート!$D$29:$D$1028,"&lt;&gt;"&amp;"在籍者")&gt;0,1,0)</f>
        <v>0</v>
      </c>
      <c r="O62" s="888">
        <f>IF(SUMIFS(障害学生情報入力シート!$AR$29:$AR$1028,障害学生情報入力シート!$G$29:$G$1028,O$160,障害学生情報入力シート!$H$29:$H$1028,O$161,障害学生情報入力シート!$D$29:$D$1028,"&lt;&gt;"&amp;"",障害学生情報入力シート!$D$29:$D$1028,"&lt;&gt;"&amp;"在籍者")&gt;0,1,0)</f>
        <v>0</v>
      </c>
      <c r="P62" s="888">
        <f>IF(SUMIFS(障害学生情報入力シート!$AR$29:$AR$1028,障害学生情報入力シート!$G$29:$G$1028,P$160,障害学生情報入力シート!$H$29:$H$1028,P$161,障害学生情報入力シート!$D$29:$D$1028,"&lt;&gt;"&amp;"",障害学生情報入力シート!$D$29:$D$1028,"&lt;&gt;"&amp;"在籍者")&gt;0,1,0)</f>
        <v>0</v>
      </c>
      <c r="Q62" s="888">
        <f>IF(SUMIFS(障害学生情報入力シート!$AR$29:$AR$1028,障害学生情報入力シート!$G$29:$G$1028,Q$160,障害学生情報入力シート!$H$29:$H$1028,Q$161,障害学生情報入力シート!$D$29:$D$1028,"&lt;&gt;"&amp;"",障害学生情報入力シート!$D$29:$D$1028,"&lt;&gt;"&amp;"在籍者")&gt;0,1,0)</f>
        <v>0</v>
      </c>
      <c r="R62" s="888">
        <f>IF(SUMIFS(障害学生情報入力シート!$AR$29:$AR$1028,障害学生情報入力シート!$G$29:$G$1028,R$160,障害学生情報入力シート!$H$29:$H$1028,R$161,障害学生情報入力シート!$D$29:$D$1028,"&lt;&gt;"&amp;"",障害学生情報入力シート!$D$29:$D$1028,"&lt;&gt;"&amp;"在籍者")&gt;0,1,0)</f>
        <v>0</v>
      </c>
      <c r="S62" s="888">
        <f>IF(SUMIFS(障害学生情報入力シート!$AR$29:$AR$1028,障害学生情報入力シート!$G$29:$G$1028,S$160,障害学生情報入力シート!$H$29:$H$1028,S$161,障害学生情報入力シート!$D$29:$D$1028,"&lt;&gt;"&amp;"",障害学生情報入力シート!$D$29:$D$1028,"&lt;&gt;"&amp;"在籍者")&gt;0,1,0)</f>
        <v>0</v>
      </c>
      <c r="T62" s="888">
        <f>IF(SUMIFS(障害学生情報入力シート!$AR$29:$AR$1028,障害学生情報入力シート!$G$29:$G$1028,T$160,障害学生情報入力シート!$H$29:$H$1028,T$161,障害学生情報入力シート!$D$29:$D$1028,"&lt;&gt;"&amp;"",障害学生情報入力シート!$D$29:$D$1028,"&lt;&gt;"&amp;"在籍者")&gt;0,1,0)</f>
        <v>0</v>
      </c>
      <c r="U62" s="888">
        <f>IF(SUMIFS(障害学生情報入力シート!$AR$29:$AR$1028,障害学生情報入力シート!$G$29:$G$1028,U$160,障害学生情報入力シート!$H$29:$H$1028,U$161,障害学生情報入力シート!$D$29:$D$1028,"&lt;&gt;"&amp;"",障害学生情報入力シート!$D$29:$D$1028,"&lt;&gt;"&amp;"在籍者")&gt;0,1,0)</f>
        <v>0</v>
      </c>
      <c r="V62" s="888">
        <f>IF(SUMIFS(障害学生情報入力シート!$AR$29:$AR$1028,障害学生情報入力シート!$G$29:$G$1028,V$160,障害学生情報入力シート!$H$29:$H$1028,V$161,障害学生情報入力シート!$D$29:$D$1028,"&lt;&gt;"&amp;"",障害学生情報入力シート!$D$29:$D$1028,"&lt;&gt;"&amp;"在籍者")&gt;0,1,0)</f>
        <v>0</v>
      </c>
      <c r="W62" s="888">
        <f>IF(SUMIFS(障害学生情報入力シート!$AR$29:$AR$1028,障害学生情報入力シート!$G$29:$G$1028,W$160,障害学生情報入力シート!$H$29:$H$1028,W$161,障害学生情報入力シート!$D$29:$D$1028,"&lt;&gt;"&amp;"",障害学生情報入力シート!$D$29:$D$1028,"&lt;&gt;"&amp;"在籍者")&gt;0,1,0)</f>
        <v>0</v>
      </c>
      <c r="X62" s="888">
        <f>IF(SUMIFS(障害学生情報入力シート!$AR$29:$AR$1028,障害学生情報入力シート!$G$29:$G$1028,X$160,障害学生情報入力シート!$H$29:$H$1028,X$161,障害学生情報入力シート!$D$29:$D$1028,"&lt;&gt;"&amp;"",障害学生情報入力シート!$D$29:$D$1028,"&lt;&gt;"&amp;"在籍者")&gt;0,1,0)</f>
        <v>0</v>
      </c>
      <c r="Y62" s="888">
        <f>IF(SUMIFS(障害学生情報入力シート!$AR$29:$AR$1028,障害学生情報入力シート!$G$29:$G$1028,Y$160,障害学生情報入力シート!$H$29:$H$1028,Y$161,障害学生情報入力シート!$D$29:$D$1028,"&lt;&gt;"&amp;"",障害学生情報入力シート!$D$29:$D$1028,"&lt;&gt;"&amp;"在籍者")&gt;0,1,0)</f>
        <v>0</v>
      </c>
      <c r="Z62" s="888">
        <f>IF(SUMIFS(障害学生情報入力シート!$AR$29:$AR$1028,障害学生情報入力シート!$G$29:$G$1028,Z$160,障害学生情報入力シート!$H$29:$H$1028,Z$161,障害学生情報入力シート!$D$29:$D$1028,"&lt;&gt;"&amp;"",障害学生情報入力シート!$D$29:$D$1028,"&lt;&gt;"&amp;"在籍者")&gt;0,1,0)</f>
        <v>0</v>
      </c>
      <c r="AA62" s="888">
        <f>IF(SUMIFS(障害学生情報入力シート!$AR$29:$AR$1028,障害学生情報入力シート!$G$29:$G$1028,AA$160,障害学生情報入力シート!$H$29:$H$1028,AA$161,障害学生情報入力シート!$D$29:$D$1028,"&lt;&gt;"&amp;"",障害学生情報入力シート!$D$29:$D$1028,"&lt;&gt;"&amp;"在籍者")&gt;0,1,0)</f>
        <v>0</v>
      </c>
      <c r="AB62" s="888">
        <f>IF(SUMIFS(障害学生情報入力シート!$AR$29:$AR$1028,障害学生情報入力シート!$G$29:$G$1028,AB$160,障害学生情報入力シート!$H$29:$H$1028,AB$161,障害学生情報入力シート!$D$29:$D$1028,"&lt;&gt;"&amp;"",障害学生情報入力シート!$D$29:$D$1028,"&lt;&gt;"&amp;"在籍者")&gt;0,1,0)</f>
        <v>0</v>
      </c>
      <c r="AC62" s="889">
        <f>IF(SUMIFS(障害学生情報入力シート!$AR$29:$AR$1028,障害学生情報入力シート!$G$29:$G$1028,AC$160,障害学生情報入力シート!$H$29:$H$1028,AC$161,障害学生情報入力シート!$D$29:$D$1028,"&lt;&gt;"&amp;"",障害学生情報入力シート!$D$29:$D$1028,"&lt;&gt;"&amp;"在籍者")&gt;0,1,0)</f>
        <v>0</v>
      </c>
      <c r="AD62" s="264"/>
    </row>
    <row r="63" spans="1:30" s="630" customFormat="1" ht="30" customHeight="1" thickTop="1" thickBot="1" x14ac:dyDescent="0.45">
      <c r="A63" s="1676" t="s">
        <v>1963</v>
      </c>
      <c r="B63" s="1677"/>
      <c r="C63" s="657" t="s">
        <v>2778</v>
      </c>
      <c r="D63" s="887">
        <f>IF(SUMIFS(障害学生情報入力シート!$AS$29:$AS$1028,障害学生情報入力シート!$G$29:$G$1028,D$160,障害学生情報入力シート!$H$29:$H$1028,D$161,障害学生情報入力シート!$D$29:$D$1028,"&lt;&gt;"&amp;"",障害学生情報入力シート!$D$29:$D$1028,"&lt;&gt;"&amp;"在籍者")&gt;0,1,0)</f>
        <v>0</v>
      </c>
      <c r="E63" s="888">
        <f>IF(SUMIFS(障害学生情報入力シート!$AS$29:$AS$1028,障害学生情報入力シート!$G$29:$G$1028,E$160,障害学生情報入力シート!$H$29:$H$1028,E$161,障害学生情報入力シート!$D$29:$D$1028,"&lt;&gt;"&amp;"",障害学生情報入力シート!$D$29:$D$1028,"&lt;&gt;"&amp;"在籍者")&gt;0,1,0)</f>
        <v>0</v>
      </c>
      <c r="F63" s="888">
        <f>IF(SUMIFS(障害学生情報入力シート!$AS$29:$AS$1028,障害学生情報入力シート!$G$29:$G$1028,F$160,障害学生情報入力シート!$H$29:$H$1028,F$161,障害学生情報入力シート!$D$29:$D$1028,"&lt;&gt;"&amp;"",障害学生情報入力シート!$D$29:$D$1028,"&lt;&gt;"&amp;"在籍者")&gt;0,1,0)</f>
        <v>0</v>
      </c>
      <c r="G63" s="888">
        <f>IF(SUMIFS(障害学生情報入力シート!$AS$29:$AS$1028,障害学生情報入力シート!$G$29:$G$1028,G$160,障害学生情報入力シート!$H$29:$H$1028,G$161,障害学生情報入力シート!$D$29:$D$1028,"&lt;&gt;"&amp;"",障害学生情報入力シート!$D$29:$D$1028,"&lt;&gt;"&amp;"在籍者")&gt;0,1,0)</f>
        <v>0</v>
      </c>
      <c r="H63" s="888">
        <f>IF(SUMIFS(障害学生情報入力シート!$AS$29:$AS$1028,障害学生情報入力シート!$G$29:$G$1028,H$160,障害学生情報入力シート!$H$29:$H$1028,H$161,障害学生情報入力シート!$D$29:$D$1028,"&lt;&gt;"&amp;"",障害学生情報入力シート!$D$29:$D$1028,"&lt;&gt;"&amp;"在籍者")&gt;0,1,0)</f>
        <v>0</v>
      </c>
      <c r="I63" s="888">
        <f>IF(SUMIFS(障害学生情報入力シート!$AS$29:$AS$1028,障害学生情報入力シート!$G$29:$G$1028,I$160,障害学生情報入力シート!$H$29:$H$1028,I$161,障害学生情報入力シート!$D$29:$D$1028,"&lt;&gt;"&amp;"",障害学生情報入力シート!$D$29:$D$1028,"&lt;&gt;"&amp;"在籍者")&gt;0,1,0)</f>
        <v>0</v>
      </c>
      <c r="J63" s="888">
        <f>IF(SUMIFS(障害学生情報入力シート!$AS$29:$AS$1028,障害学生情報入力シート!$G$29:$G$1028,J$160,障害学生情報入力シート!$H$29:$H$1028,J$161,障害学生情報入力シート!$D$29:$D$1028,"&lt;&gt;"&amp;"",障害学生情報入力シート!$D$29:$D$1028,"&lt;&gt;"&amp;"在籍者")&gt;0,1,0)</f>
        <v>0</v>
      </c>
      <c r="K63" s="888">
        <f>IF(SUMIFS(障害学生情報入力シート!$AS$29:$AS$1028,障害学生情報入力シート!$G$29:$G$1028,K$160,障害学生情報入力シート!$H$29:$H$1028,K$161,障害学生情報入力シート!$D$29:$D$1028,"&lt;&gt;"&amp;"",障害学生情報入力シート!$D$29:$D$1028,"&lt;&gt;"&amp;"在籍者")&gt;0,1,0)</f>
        <v>0</v>
      </c>
      <c r="L63" s="888">
        <f>IF(SUMIFS(障害学生情報入力シート!$AS$29:$AS$1028,障害学生情報入力シート!$G$29:$G$1028,L$160,障害学生情報入力シート!$H$29:$H$1028,L$161,障害学生情報入力シート!$D$29:$D$1028,"&lt;&gt;"&amp;"",障害学生情報入力シート!$D$29:$D$1028,"&lt;&gt;"&amp;"在籍者")&gt;0,1,0)</f>
        <v>0</v>
      </c>
      <c r="M63" s="888">
        <f>IF(SUMIFS(障害学生情報入力シート!$AS$29:$AS$1028,障害学生情報入力シート!$G$29:$G$1028,M$160,障害学生情報入力シート!$H$29:$H$1028,M$161,障害学生情報入力シート!$D$29:$D$1028,"&lt;&gt;"&amp;"",障害学生情報入力シート!$D$29:$D$1028,"&lt;&gt;"&amp;"在籍者")&gt;0,1,0)</f>
        <v>0</v>
      </c>
      <c r="N63" s="888">
        <f>IF(SUMIFS(障害学生情報入力シート!$AS$29:$AS$1028,障害学生情報入力シート!$G$29:$G$1028,N$160,障害学生情報入力シート!$H$29:$H$1028,N$161,障害学生情報入力シート!$D$29:$D$1028,"&lt;&gt;"&amp;"",障害学生情報入力シート!$D$29:$D$1028,"&lt;&gt;"&amp;"在籍者")&gt;0,1,0)</f>
        <v>0</v>
      </c>
      <c r="O63" s="888">
        <f>IF(SUMIFS(障害学生情報入力シート!$AS$29:$AS$1028,障害学生情報入力シート!$G$29:$G$1028,O$160,障害学生情報入力シート!$H$29:$H$1028,O$161,障害学生情報入力シート!$D$29:$D$1028,"&lt;&gt;"&amp;"",障害学生情報入力シート!$D$29:$D$1028,"&lt;&gt;"&amp;"在籍者")&gt;0,1,0)</f>
        <v>0</v>
      </c>
      <c r="P63" s="888">
        <f>IF(SUMIFS(障害学生情報入力シート!$AS$29:$AS$1028,障害学生情報入力シート!$G$29:$G$1028,P$160,障害学生情報入力シート!$H$29:$H$1028,P$161,障害学生情報入力シート!$D$29:$D$1028,"&lt;&gt;"&amp;"",障害学生情報入力シート!$D$29:$D$1028,"&lt;&gt;"&amp;"在籍者")&gt;0,1,0)</f>
        <v>0</v>
      </c>
      <c r="Q63" s="888">
        <f>IF(SUMIFS(障害学生情報入力シート!$AS$29:$AS$1028,障害学生情報入力シート!$G$29:$G$1028,Q$160,障害学生情報入力シート!$H$29:$H$1028,Q$161,障害学生情報入力シート!$D$29:$D$1028,"&lt;&gt;"&amp;"",障害学生情報入力シート!$D$29:$D$1028,"&lt;&gt;"&amp;"在籍者")&gt;0,1,0)</f>
        <v>0</v>
      </c>
      <c r="R63" s="888">
        <f>IF(SUMIFS(障害学生情報入力シート!$AS$29:$AS$1028,障害学生情報入力シート!$G$29:$G$1028,R$160,障害学生情報入力シート!$H$29:$H$1028,R$161,障害学生情報入力シート!$D$29:$D$1028,"&lt;&gt;"&amp;"",障害学生情報入力シート!$D$29:$D$1028,"&lt;&gt;"&amp;"在籍者")&gt;0,1,0)</f>
        <v>0</v>
      </c>
      <c r="S63" s="888">
        <f>IF(SUMIFS(障害学生情報入力シート!$AS$29:$AS$1028,障害学生情報入力シート!$G$29:$G$1028,S$160,障害学生情報入力シート!$H$29:$H$1028,S$161,障害学生情報入力シート!$D$29:$D$1028,"&lt;&gt;"&amp;"",障害学生情報入力シート!$D$29:$D$1028,"&lt;&gt;"&amp;"在籍者")&gt;0,1,0)</f>
        <v>0</v>
      </c>
      <c r="T63" s="888">
        <f>IF(SUMIFS(障害学生情報入力シート!$AS$29:$AS$1028,障害学生情報入力シート!$G$29:$G$1028,T$160,障害学生情報入力シート!$H$29:$H$1028,T$161,障害学生情報入力シート!$D$29:$D$1028,"&lt;&gt;"&amp;"",障害学生情報入力シート!$D$29:$D$1028,"&lt;&gt;"&amp;"在籍者")&gt;0,1,0)</f>
        <v>0</v>
      </c>
      <c r="U63" s="888">
        <f>IF(SUMIFS(障害学生情報入力シート!$AS$29:$AS$1028,障害学生情報入力シート!$G$29:$G$1028,U$160,障害学生情報入力シート!$H$29:$H$1028,U$161,障害学生情報入力シート!$D$29:$D$1028,"&lt;&gt;"&amp;"",障害学生情報入力シート!$D$29:$D$1028,"&lt;&gt;"&amp;"在籍者")&gt;0,1,0)</f>
        <v>0</v>
      </c>
      <c r="V63" s="888">
        <f>IF(SUMIFS(障害学生情報入力シート!$AS$29:$AS$1028,障害学生情報入力シート!$G$29:$G$1028,V$160,障害学生情報入力シート!$H$29:$H$1028,V$161,障害学生情報入力シート!$D$29:$D$1028,"&lt;&gt;"&amp;"",障害学生情報入力シート!$D$29:$D$1028,"&lt;&gt;"&amp;"在籍者")&gt;0,1,0)</f>
        <v>0</v>
      </c>
      <c r="W63" s="888">
        <f>IF(SUMIFS(障害学生情報入力シート!$AS$29:$AS$1028,障害学生情報入力シート!$G$29:$G$1028,W$160,障害学生情報入力シート!$H$29:$H$1028,W$161,障害学生情報入力シート!$D$29:$D$1028,"&lt;&gt;"&amp;"",障害学生情報入力シート!$D$29:$D$1028,"&lt;&gt;"&amp;"在籍者")&gt;0,1,0)</f>
        <v>0</v>
      </c>
      <c r="X63" s="888">
        <f>IF(SUMIFS(障害学生情報入力シート!$AS$29:$AS$1028,障害学生情報入力シート!$G$29:$G$1028,X$160,障害学生情報入力シート!$H$29:$H$1028,X$161,障害学生情報入力シート!$D$29:$D$1028,"&lt;&gt;"&amp;"",障害学生情報入力シート!$D$29:$D$1028,"&lt;&gt;"&amp;"在籍者")&gt;0,1,0)</f>
        <v>0</v>
      </c>
      <c r="Y63" s="888">
        <f>IF(SUMIFS(障害学生情報入力シート!$AS$29:$AS$1028,障害学生情報入力シート!$G$29:$G$1028,Y$160,障害学生情報入力シート!$H$29:$H$1028,Y$161,障害学生情報入力シート!$D$29:$D$1028,"&lt;&gt;"&amp;"",障害学生情報入力シート!$D$29:$D$1028,"&lt;&gt;"&amp;"在籍者")&gt;0,1,0)</f>
        <v>0</v>
      </c>
      <c r="Z63" s="888">
        <f>IF(SUMIFS(障害学生情報入力シート!$AS$29:$AS$1028,障害学生情報入力シート!$G$29:$G$1028,Z$160,障害学生情報入力シート!$H$29:$H$1028,Z$161,障害学生情報入力シート!$D$29:$D$1028,"&lt;&gt;"&amp;"",障害学生情報入力シート!$D$29:$D$1028,"&lt;&gt;"&amp;"在籍者")&gt;0,1,0)</f>
        <v>0</v>
      </c>
      <c r="AA63" s="888">
        <f>IF(SUMIFS(障害学生情報入力シート!$AS$29:$AS$1028,障害学生情報入力シート!$G$29:$G$1028,AA$160,障害学生情報入力シート!$H$29:$H$1028,AA$161,障害学生情報入力シート!$D$29:$D$1028,"&lt;&gt;"&amp;"",障害学生情報入力シート!$D$29:$D$1028,"&lt;&gt;"&amp;"在籍者")&gt;0,1,0)</f>
        <v>0</v>
      </c>
      <c r="AB63" s="888">
        <f>IF(SUMIFS(障害学生情報入力シート!$AS$29:$AS$1028,障害学生情報入力シート!$G$29:$G$1028,AB$160,障害学生情報入力シート!$H$29:$H$1028,AB$161,障害学生情報入力シート!$D$29:$D$1028,"&lt;&gt;"&amp;"",障害学生情報入力シート!$D$29:$D$1028,"&lt;&gt;"&amp;"在籍者")&gt;0,1,0)</f>
        <v>0</v>
      </c>
      <c r="AC63" s="889">
        <f>IF(SUMIFS(障害学生情報入力シート!$AS$29:$AS$1028,障害学生情報入力シート!$G$29:$G$1028,AC$160,障害学生情報入力シート!$H$29:$H$1028,AC$161,障害学生情報入力シート!$D$29:$D$1028,"&lt;&gt;"&amp;"",障害学生情報入力シート!$D$29:$D$1028,"&lt;&gt;"&amp;"在籍者")&gt;0,1,0)</f>
        <v>0</v>
      </c>
      <c r="AD63" s="264"/>
    </row>
    <row r="64" spans="1:30" s="630" customFormat="1" ht="24.95" customHeight="1" thickTop="1" thickBot="1" x14ac:dyDescent="0.45">
      <c r="A64" s="1678"/>
      <c r="B64" s="1679"/>
      <c r="C64" s="656" t="s">
        <v>2779</v>
      </c>
      <c r="D64" s="887">
        <f>IF(SUMIFS(障害学生情報入力シート!$AT$29:$AT$1028,障害学生情報入力シート!$G$29:$G$1028,D$160,障害学生情報入力シート!$H$29:$H$1028,D$161,障害学生情報入力シート!$D$29:$D$1028,"&lt;&gt;"&amp;"",障害学生情報入力シート!$D$29:$D$1028,"&lt;&gt;"&amp;"在籍者")&gt;0,1,0)</f>
        <v>0</v>
      </c>
      <c r="E64" s="888">
        <f>IF(SUMIFS(障害学生情報入力シート!$AT$29:$AT$1028,障害学生情報入力シート!$G$29:$G$1028,E$160,障害学生情報入力シート!$H$29:$H$1028,E$161,障害学生情報入力シート!$D$29:$D$1028,"&lt;&gt;"&amp;"",障害学生情報入力シート!$D$29:$D$1028,"&lt;&gt;"&amp;"在籍者")&gt;0,1,0)</f>
        <v>0</v>
      </c>
      <c r="F64" s="888">
        <f>IF(SUMIFS(障害学生情報入力シート!$AT$29:$AT$1028,障害学生情報入力シート!$G$29:$G$1028,F$160,障害学生情報入力シート!$H$29:$H$1028,F$161,障害学生情報入力シート!$D$29:$D$1028,"&lt;&gt;"&amp;"",障害学生情報入力シート!$D$29:$D$1028,"&lt;&gt;"&amp;"在籍者")&gt;0,1,0)</f>
        <v>0</v>
      </c>
      <c r="G64" s="888">
        <f>IF(SUMIFS(障害学生情報入力シート!$AT$29:$AT$1028,障害学生情報入力シート!$G$29:$G$1028,G$160,障害学生情報入力シート!$H$29:$H$1028,G$161,障害学生情報入力シート!$D$29:$D$1028,"&lt;&gt;"&amp;"",障害学生情報入力シート!$D$29:$D$1028,"&lt;&gt;"&amp;"在籍者")&gt;0,1,0)</f>
        <v>0</v>
      </c>
      <c r="H64" s="888">
        <f>IF(SUMIFS(障害学生情報入力シート!$AT$29:$AT$1028,障害学生情報入力シート!$G$29:$G$1028,H$160,障害学生情報入力シート!$H$29:$H$1028,H$161,障害学生情報入力シート!$D$29:$D$1028,"&lt;&gt;"&amp;"",障害学生情報入力シート!$D$29:$D$1028,"&lt;&gt;"&amp;"在籍者")&gt;0,1,0)</f>
        <v>0</v>
      </c>
      <c r="I64" s="888">
        <f>IF(SUMIFS(障害学生情報入力シート!$AT$29:$AT$1028,障害学生情報入力シート!$G$29:$G$1028,I$160,障害学生情報入力シート!$H$29:$H$1028,I$161,障害学生情報入力シート!$D$29:$D$1028,"&lt;&gt;"&amp;"",障害学生情報入力シート!$D$29:$D$1028,"&lt;&gt;"&amp;"在籍者")&gt;0,1,0)</f>
        <v>0</v>
      </c>
      <c r="J64" s="888">
        <f>IF(SUMIFS(障害学生情報入力シート!$AT$29:$AT$1028,障害学生情報入力シート!$G$29:$G$1028,J$160,障害学生情報入力シート!$H$29:$H$1028,J$161,障害学生情報入力シート!$D$29:$D$1028,"&lt;&gt;"&amp;"",障害学生情報入力シート!$D$29:$D$1028,"&lt;&gt;"&amp;"在籍者")&gt;0,1,0)</f>
        <v>0</v>
      </c>
      <c r="K64" s="888">
        <f>IF(SUMIFS(障害学生情報入力シート!$AT$29:$AT$1028,障害学生情報入力シート!$G$29:$G$1028,K$160,障害学生情報入力シート!$H$29:$H$1028,K$161,障害学生情報入力シート!$D$29:$D$1028,"&lt;&gt;"&amp;"",障害学生情報入力シート!$D$29:$D$1028,"&lt;&gt;"&amp;"在籍者")&gt;0,1,0)</f>
        <v>0</v>
      </c>
      <c r="L64" s="888">
        <f>IF(SUMIFS(障害学生情報入力シート!$AT$29:$AT$1028,障害学生情報入力シート!$G$29:$G$1028,L$160,障害学生情報入力シート!$H$29:$H$1028,L$161,障害学生情報入力シート!$D$29:$D$1028,"&lt;&gt;"&amp;"",障害学生情報入力シート!$D$29:$D$1028,"&lt;&gt;"&amp;"在籍者")&gt;0,1,0)</f>
        <v>0</v>
      </c>
      <c r="M64" s="888">
        <f>IF(SUMIFS(障害学生情報入力シート!$AT$29:$AT$1028,障害学生情報入力シート!$G$29:$G$1028,M$160,障害学生情報入力シート!$H$29:$H$1028,M$161,障害学生情報入力シート!$D$29:$D$1028,"&lt;&gt;"&amp;"",障害学生情報入力シート!$D$29:$D$1028,"&lt;&gt;"&amp;"在籍者")&gt;0,1,0)</f>
        <v>0</v>
      </c>
      <c r="N64" s="888">
        <f>IF(SUMIFS(障害学生情報入力シート!$AT$29:$AT$1028,障害学生情報入力シート!$G$29:$G$1028,N$160,障害学生情報入力シート!$H$29:$H$1028,N$161,障害学生情報入力シート!$D$29:$D$1028,"&lt;&gt;"&amp;"",障害学生情報入力シート!$D$29:$D$1028,"&lt;&gt;"&amp;"在籍者")&gt;0,1,0)</f>
        <v>0</v>
      </c>
      <c r="O64" s="888">
        <f>IF(SUMIFS(障害学生情報入力シート!$AT$29:$AT$1028,障害学生情報入力シート!$G$29:$G$1028,O$160,障害学生情報入力シート!$H$29:$H$1028,O$161,障害学生情報入力シート!$D$29:$D$1028,"&lt;&gt;"&amp;"",障害学生情報入力シート!$D$29:$D$1028,"&lt;&gt;"&amp;"在籍者")&gt;0,1,0)</f>
        <v>0</v>
      </c>
      <c r="P64" s="888">
        <f>IF(SUMIFS(障害学生情報入力シート!$AT$29:$AT$1028,障害学生情報入力シート!$G$29:$G$1028,P$160,障害学生情報入力シート!$H$29:$H$1028,P$161,障害学生情報入力シート!$D$29:$D$1028,"&lt;&gt;"&amp;"",障害学生情報入力シート!$D$29:$D$1028,"&lt;&gt;"&amp;"在籍者")&gt;0,1,0)</f>
        <v>0</v>
      </c>
      <c r="Q64" s="888">
        <f>IF(SUMIFS(障害学生情報入力シート!$AT$29:$AT$1028,障害学生情報入力シート!$G$29:$G$1028,Q$160,障害学生情報入力シート!$H$29:$H$1028,Q$161,障害学生情報入力シート!$D$29:$D$1028,"&lt;&gt;"&amp;"",障害学生情報入力シート!$D$29:$D$1028,"&lt;&gt;"&amp;"在籍者")&gt;0,1,0)</f>
        <v>0</v>
      </c>
      <c r="R64" s="888">
        <f>IF(SUMIFS(障害学生情報入力シート!$AT$29:$AT$1028,障害学生情報入力シート!$G$29:$G$1028,R$160,障害学生情報入力シート!$H$29:$H$1028,R$161,障害学生情報入力シート!$D$29:$D$1028,"&lt;&gt;"&amp;"",障害学生情報入力シート!$D$29:$D$1028,"&lt;&gt;"&amp;"在籍者")&gt;0,1,0)</f>
        <v>0</v>
      </c>
      <c r="S64" s="888">
        <f>IF(SUMIFS(障害学生情報入力シート!$AT$29:$AT$1028,障害学生情報入力シート!$G$29:$G$1028,S$160,障害学生情報入力シート!$H$29:$H$1028,S$161,障害学生情報入力シート!$D$29:$D$1028,"&lt;&gt;"&amp;"",障害学生情報入力シート!$D$29:$D$1028,"&lt;&gt;"&amp;"在籍者")&gt;0,1,0)</f>
        <v>0</v>
      </c>
      <c r="T64" s="888">
        <f>IF(SUMIFS(障害学生情報入力シート!$AT$29:$AT$1028,障害学生情報入力シート!$G$29:$G$1028,T$160,障害学生情報入力シート!$H$29:$H$1028,T$161,障害学生情報入力シート!$D$29:$D$1028,"&lt;&gt;"&amp;"",障害学生情報入力シート!$D$29:$D$1028,"&lt;&gt;"&amp;"在籍者")&gt;0,1,0)</f>
        <v>0</v>
      </c>
      <c r="U64" s="888">
        <f>IF(SUMIFS(障害学生情報入力シート!$AT$29:$AT$1028,障害学生情報入力シート!$G$29:$G$1028,U$160,障害学生情報入力シート!$H$29:$H$1028,U$161,障害学生情報入力シート!$D$29:$D$1028,"&lt;&gt;"&amp;"",障害学生情報入力シート!$D$29:$D$1028,"&lt;&gt;"&amp;"在籍者")&gt;0,1,0)</f>
        <v>0</v>
      </c>
      <c r="V64" s="888">
        <f>IF(SUMIFS(障害学生情報入力シート!$AT$29:$AT$1028,障害学生情報入力シート!$G$29:$G$1028,V$160,障害学生情報入力シート!$H$29:$H$1028,V$161,障害学生情報入力シート!$D$29:$D$1028,"&lt;&gt;"&amp;"",障害学生情報入力シート!$D$29:$D$1028,"&lt;&gt;"&amp;"在籍者")&gt;0,1,0)</f>
        <v>0</v>
      </c>
      <c r="W64" s="888">
        <f>IF(SUMIFS(障害学生情報入力シート!$AT$29:$AT$1028,障害学生情報入力シート!$G$29:$G$1028,W$160,障害学生情報入力シート!$H$29:$H$1028,W$161,障害学生情報入力シート!$D$29:$D$1028,"&lt;&gt;"&amp;"",障害学生情報入力シート!$D$29:$D$1028,"&lt;&gt;"&amp;"在籍者")&gt;0,1,0)</f>
        <v>0</v>
      </c>
      <c r="X64" s="888">
        <f>IF(SUMIFS(障害学生情報入力シート!$AT$29:$AT$1028,障害学生情報入力シート!$G$29:$G$1028,X$160,障害学生情報入力シート!$H$29:$H$1028,X$161,障害学生情報入力シート!$D$29:$D$1028,"&lt;&gt;"&amp;"",障害学生情報入力シート!$D$29:$D$1028,"&lt;&gt;"&amp;"在籍者")&gt;0,1,0)</f>
        <v>0</v>
      </c>
      <c r="Y64" s="888">
        <f>IF(SUMIFS(障害学生情報入力シート!$AT$29:$AT$1028,障害学生情報入力シート!$G$29:$G$1028,Y$160,障害学生情報入力シート!$H$29:$H$1028,Y$161,障害学生情報入力シート!$D$29:$D$1028,"&lt;&gt;"&amp;"",障害学生情報入力シート!$D$29:$D$1028,"&lt;&gt;"&amp;"在籍者")&gt;0,1,0)</f>
        <v>0</v>
      </c>
      <c r="Z64" s="888">
        <f>IF(SUMIFS(障害学生情報入力シート!$AT$29:$AT$1028,障害学生情報入力シート!$G$29:$G$1028,Z$160,障害学生情報入力シート!$H$29:$H$1028,Z$161,障害学生情報入力シート!$D$29:$D$1028,"&lt;&gt;"&amp;"",障害学生情報入力シート!$D$29:$D$1028,"&lt;&gt;"&amp;"在籍者")&gt;0,1,0)</f>
        <v>0</v>
      </c>
      <c r="AA64" s="888">
        <f>IF(SUMIFS(障害学生情報入力シート!$AT$29:$AT$1028,障害学生情報入力シート!$G$29:$G$1028,AA$160,障害学生情報入力シート!$H$29:$H$1028,AA$161,障害学生情報入力シート!$D$29:$D$1028,"&lt;&gt;"&amp;"",障害学生情報入力シート!$D$29:$D$1028,"&lt;&gt;"&amp;"在籍者")&gt;0,1,0)</f>
        <v>0</v>
      </c>
      <c r="AB64" s="888">
        <f>IF(SUMIFS(障害学生情報入力シート!$AT$29:$AT$1028,障害学生情報入力シート!$G$29:$G$1028,AB$160,障害学生情報入力シート!$H$29:$H$1028,AB$161,障害学生情報入力シート!$D$29:$D$1028,"&lt;&gt;"&amp;"",障害学生情報入力シート!$D$29:$D$1028,"&lt;&gt;"&amp;"在籍者")&gt;0,1,0)</f>
        <v>0</v>
      </c>
      <c r="AC64" s="889">
        <f>IF(SUMIFS(障害学生情報入力シート!$AT$29:$AT$1028,障害学生情報入力シート!$G$29:$G$1028,AC$160,障害学生情報入力シート!$H$29:$H$1028,AC$161,障害学生情報入力シート!$D$29:$D$1028,"&lt;&gt;"&amp;"",障害学生情報入力シート!$D$29:$D$1028,"&lt;&gt;"&amp;"在籍者")&gt;0,1,0)</f>
        <v>0</v>
      </c>
      <c r="AD64" s="264"/>
    </row>
    <row r="65" spans="1:30" s="630" customFormat="1" ht="24.95" customHeight="1" thickTop="1" thickBot="1" x14ac:dyDescent="0.45">
      <c r="A65" s="1678"/>
      <c r="B65" s="1679"/>
      <c r="C65" s="656" t="s">
        <v>2780</v>
      </c>
      <c r="D65" s="887">
        <f>IF(SUMIFS(障害学生情報入力シート!$AU$29:$AU$1028,障害学生情報入力シート!$G$29:$G$1028,D$160,障害学生情報入力シート!$H$29:$H$1028,D$161,障害学生情報入力シート!$D$29:$D$1028,"&lt;&gt;"&amp;"",障害学生情報入力シート!$D$29:$D$1028,"&lt;&gt;"&amp;"在籍者")&gt;0,1,0)</f>
        <v>0</v>
      </c>
      <c r="E65" s="888">
        <f>IF(SUMIFS(障害学生情報入力シート!$AU$29:$AU$1028,障害学生情報入力シート!$G$29:$G$1028,E$160,障害学生情報入力シート!$H$29:$H$1028,E$161,障害学生情報入力シート!$D$29:$D$1028,"&lt;&gt;"&amp;"",障害学生情報入力シート!$D$29:$D$1028,"&lt;&gt;"&amp;"在籍者")&gt;0,1,0)</f>
        <v>0</v>
      </c>
      <c r="F65" s="888">
        <f>IF(SUMIFS(障害学生情報入力シート!$AU$29:$AU$1028,障害学生情報入力シート!$G$29:$G$1028,F$160,障害学生情報入力シート!$H$29:$H$1028,F$161,障害学生情報入力シート!$D$29:$D$1028,"&lt;&gt;"&amp;"",障害学生情報入力シート!$D$29:$D$1028,"&lt;&gt;"&amp;"在籍者")&gt;0,1,0)</f>
        <v>0</v>
      </c>
      <c r="G65" s="888">
        <f>IF(SUMIFS(障害学生情報入力シート!$AU$29:$AU$1028,障害学生情報入力シート!$G$29:$G$1028,G$160,障害学生情報入力シート!$H$29:$H$1028,G$161,障害学生情報入力シート!$D$29:$D$1028,"&lt;&gt;"&amp;"",障害学生情報入力シート!$D$29:$D$1028,"&lt;&gt;"&amp;"在籍者")&gt;0,1,0)</f>
        <v>0</v>
      </c>
      <c r="H65" s="888">
        <f>IF(SUMIFS(障害学生情報入力シート!$AU$29:$AU$1028,障害学生情報入力シート!$G$29:$G$1028,H$160,障害学生情報入力シート!$H$29:$H$1028,H$161,障害学生情報入力シート!$D$29:$D$1028,"&lt;&gt;"&amp;"",障害学生情報入力シート!$D$29:$D$1028,"&lt;&gt;"&amp;"在籍者")&gt;0,1,0)</f>
        <v>0</v>
      </c>
      <c r="I65" s="888">
        <f>IF(SUMIFS(障害学生情報入力シート!$AU$29:$AU$1028,障害学生情報入力シート!$G$29:$G$1028,I$160,障害学生情報入力シート!$H$29:$H$1028,I$161,障害学生情報入力シート!$D$29:$D$1028,"&lt;&gt;"&amp;"",障害学生情報入力シート!$D$29:$D$1028,"&lt;&gt;"&amp;"在籍者")&gt;0,1,0)</f>
        <v>0</v>
      </c>
      <c r="J65" s="888">
        <f>IF(SUMIFS(障害学生情報入力シート!$AU$29:$AU$1028,障害学生情報入力シート!$G$29:$G$1028,J$160,障害学生情報入力シート!$H$29:$H$1028,J$161,障害学生情報入力シート!$D$29:$D$1028,"&lt;&gt;"&amp;"",障害学生情報入力シート!$D$29:$D$1028,"&lt;&gt;"&amp;"在籍者")&gt;0,1,0)</f>
        <v>0</v>
      </c>
      <c r="K65" s="888">
        <f>IF(SUMIFS(障害学生情報入力シート!$AU$29:$AU$1028,障害学生情報入力シート!$G$29:$G$1028,K$160,障害学生情報入力シート!$H$29:$H$1028,K$161,障害学生情報入力シート!$D$29:$D$1028,"&lt;&gt;"&amp;"",障害学生情報入力シート!$D$29:$D$1028,"&lt;&gt;"&amp;"在籍者")&gt;0,1,0)</f>
        <v>0</v>
      </c>
      <c r="L65" s="888">
        <f>IF(SUMIFS(障害学生情報入力シート!$AU$29:$AU$1028,障害学生情報入力シート!$G$29:$G$1028,L$160,障害学生情報入力シート!$H$29:$H$1028,L$161,障害学生情報入力シート!$D$29:$D$1028,"&lt;&gt;"&amp;"",障害学生情報入力シート!$D$29:$D$1028,"&lt;&gt;"&amp;"在籍者")&gt;0,1,0)</f>
        <v>0</v>
      </c>
      <c r="M65" s="888">
        <f>IF(SUMIFS(障害学生情報入力シート!$AU$29:$AU$1028,障害学生情報入力シート!$G$29:$G$1028,M$160,障害学生情報入力シート!$H$29:$H$1028,M$161,障害学生情報入力シート!$D$29:$D$1028,"&lt;&gt;"&amp;"",障害学生情報入力シート!$D$29:$D$1028,"&lt;&gt;"&amp;"在籍者")&gt;0,1,0)</f>
        <v>0</v>
      </c>
      <c r="N65" s="888">
        <f>IF(SUMIFS(障害学生情報入力シート!$AU$29:$AU$1028,障害学生情報入力シート!$G$29:$G$1028,N$160,障害学生情報入力シート!$H$29:$H$1028,N$161,障害学生情報入力シート!$D$29:$D$1028,"&lt;&gt;"&amp;"",障害学生情報入力シート!$D$29:$D$1028,"&lt;&gt;"&amp;"在籍者")&gt;0,1,0)</f>
        <v>0</v>
      </c>
      <c r="O65" s="888">
        <f>IF(SUMIFS(障害学生情報入力シート!$AU$29:$AU$1028,障害学生情報入力シート!$G$29:$G$1028,O$160,障害学生情報入力シート!$H$29:$H$1028,O$161,障害学生情報入力シート!$D$29:$D$1028,"&lt;&gt;"&amp;"",障害学生情報入力シート!$D$29:$D$1028,"&lt;&gt;"&amp;"在籍者")&gt;0,1,0)</f>
        <v>0</v>
      </c>
      <c r="P65" s="888">
        <f>IF(SUMIFS(障害学生情報入力シート!$AU$29:$AU$1028,障害学生情報入力シート!$G$29:$G$1028,P$160,障害学生情報入力シート!$H$29:$H$1028,P$161,障害学生情報入力シート!$D$29:$D$1028,"&lt;&gt;"&amp;"",障害学生情報入力シート!$D$29:$D$1028,"&lt;&gt;"&amp;"在籍者")&gt;0,1,0)</f>
        <v>0</v>
      </c>
      <c r="Q65" s="888">
        <f>IF(SUMIFS(障害学生情報入力シート!$AU$29:$AU$1028,障害学生情報入力シート!$G$29:$G$1028,Q$160,障害学生情報入力シート!$H$29:$H$1028,Q$161,障害学生情報入力シート!$D$29:$D$1028,"&lt;&gt;"&amp;"",障害学生情報入力シート!$D$29:$D$1028,"&lt;&gt;"&amp;"在籍者")&gt;0,1,0)</f>
        <v>0</v>
      </c>
      <c r="R65" s="888">
        <f>IF(SUMIFS(障害学生情報入力シート!$AU$29:$AU$1028,障害学生情報入力シート!$G$29:$G$1028,R$160,障害学生情報入力シート!$H$29:$H$1028,R$161,障害学生情報入力シート!$D$29:$D$1028,"&lt;&gt;"&amp;"",障害学生情報入力シート!$D$29:$D$1028,"&lt;&gt;"&amp;"在籍者")&gt;0,1,0)</f>
        <v>0</v>
      </c>
      <c r="S65" s="888">
        <f>IF(SUMIFS(障害学生情報入力シート!$AU$29:$AU$1028,障害学生情報入力シート!$G$29:$G$1028,S$160,障害学生情報入力シート!$H$29:$H$1028,S$161,障害学生情報入力シート!$D$29:$D$1028,"&lt;&gt;"&amp;"",障害学生情報入力シート!$D$29:$D$1028,"&lt;&gt;"&amp;"在籍者")&gt;0,1,0)</f>
        <v>0</v>
      </c>
      <c r="T65" s="888">
        <f>IF(SUMIFS(障害学生情報入力シート!$AU$29:$AU$1028,障害学生情報入力シート!$G$29:$G$1028,T$160,障害学生情報入力シート!$H$29:$H$1028,T$161,障害学生情報入力シート!$D$29:$D$1028,"&lt;&gt;"&amp;"",障害学生情報入力シート!$D$29:$D$1028,"&lt;&gt;"&amp;"在籍者")&gt;0,1,0)</f>
        <v>0</v>
      </c>
      <c r="U65" s="888">
        <f>IF(SUMIFS(障害学生情報入力シート!$AU$29:$AU$1028,障害学生情報入力シート!$G$29:$G$1028,U$160,障害学生情報入力シート!$H$29:$H$1028,U$161,障害学生情報入力シート!$D$29:$D$1028,"&lt;&gt;"&amp;"",障害学生情報入力シート!$D$29:$D$1028,"&lt;&gt;"&amp;"在籍者")&gt;0,1,0)</f>
        <v>0</v>
      </c>
      <c r="V65" s="888">
        <f>IF(SUMIFS(障害学生情報入力シート!$AU$29:$AU$1028,障害学生情報入力シート!$G$29:$G$1028,V$160,障害学生情報入力シート!$H$29:$H$1028,V$161,障害学生情報入力シート!$D$29:$D$1028,"&lt;&gt;"&amp;"",障害学生情報入力シート!$D$29:$D$1028,"&lt;&gt;"&amp;"在籍者")&gt;0,1,0)</f>
        <v>0</v>
      </c>
      <c r="W65" s="888">
        <f>IF(SUMIFS(障害学生情報入力シート!$AU$29:$AU$1028,障害学生情報入力シート!$G$29:$G$1028,W$160,障害学生情報入力シート!$H$29:$H$1028,W$161,障害学生情報入力シート!$D$29:$D$1028,"&lt;&gt;"&amp;"",障害学生情報入力シート!$D$29:$D$1028,"&lt;&gt;"&amp;"在籍者")&gt;0,1,0)</f>
        <v>0</v>
      </c>
      <c r="X65" s="888">
        <f>IF(SUMIFS(障害学生情報入力シート!$AU$29:$AU$1028,障害学生情報入力シート!$G$29:$G$1028,X$160,障害学生情報入力シート!$H$29:$H$1028,X$161,障害学生情報入力シート!$D$29:$D$1028,"&lt;&gt;"&amp;"",障害学生情報入力シート!$D$29:$D$1028,"&lt;&gt;"&amp;"在籍者")&gt;0,1,0)</f>
        <v>0</v>
      </c>
      <c r="Y65" s="888">
        <f>IF(SUMIFS(障害学生情報入力シート!$AU$29:$AU$1028,障害学生情報入力シート!$G$29:$G$1028,Y$160,障害学生情報入力シート!$H$29:$H$1028,Y$161,障害学生情報入力シート!$D$29:$D$1028,"&lt;&gt;"&amp;"",障害学生情報入力シート!$D$29:$D$1028,"&lt;&gt;"&amp;"在籍者")&gt;0,1,0)</f>
        <v>0</v>
      </c>
      <c r="Z65" s="888">
        <f>IF(SUMIFS(障害学生情報入力シート!$AU$29:$AU$1028,障害学生情報入力シート!$G$29:$G$1028,Z$160,障害学生情報入力シート!$H$29:$H$1028,Z$161,障害学生情報入力シート!$D$29:$D$1028,"&lt;&gt;"&amp;"",障害学生情報入力シート!$D$29:$D$1028,"&lt;&gt;"&amp;"在籍者")&gt;0,1,0)</f>
        <v>0</v>
      </c>
      <c r="AA65" s="888">
        <f>IF(SUMIFS(障害学生情報入力シート!$AU$29:$AU$1028,障害学生情報入力シート!$G$29:$G$1028,AA$160,障害学生情報入力シート!$H$29:$H$1028,AA$161,障害学生情報入力シート!$D$29:$D$1028,"&lt;&gt;"&amp;"",障害学生情報入力シート!$D$29:$D$1028,"&lt;&gt;"&amp;"在籍者")&gt;0,1,0)</f>
        <v>0</v>
      </c>
      <c r="AB65" s="888">
        <f>IF(SUMIFS(障害学生情報入力シート!$AU$29:$AU$1028,障害学生情報入力シート!$G$29:$G$1028,AB$160,障害学生情報入力シート!$H$29:$H$1028,AB$161,障害学生情報入力シート!$D$29:$D$1028,"&lt;&gt;"&amp;"",障害学生情報入力シート!$D$29:$D$1028,"&lt;&gt;"&amp;"在籍者")&gt;0,1,0)</f>
        <v>0</v>
      </c>
      <c r="AC65" s="889">
        <f>IF(SUMIFS(障害学生情報入力シート!$AU$29:$AU$1028,障害学生情報入力シート!$G$29:$G$1028,AC$160,障害学生情報入力シート!$H$29:$H$1028,AC$161,障害学生情報入力シート!$D$29:$D$1028,"&lt;&gt;"&amp;"",障害学生情報入力シート!$D$29:$D$1028,"&lt;&gt;"&amp;"在籍者")&gt;0,1,0)</f>
        <v>0</v>
      </c>
      <c r="AD65" s="264"/>
    </row>
    <row r="66" spans="1:30" s="630" customFormat="1" ht="24.95" customHeight="1" thickTop="1" thickBot="1" x14ac:dyDescent="0.45">
      <c r="A66" s="1678"/>
      <c r="B66" s="1679"/>
      <c r="C66" s="656" t="s">
        <v>2781</v>
      </c>
      <c r="D66" s="887">
        <f>IF(SUMIFS(障害学生情報入力シート!$AV$29:$AV$1028,障害学生情報入力シート!$G$29:$G$1028,D$160,障害学生情報入力シート!$H$29:$H$1028,D$161,障害学生情報入力シート!$D$29:$D$1028,"&lt;&gt;"&amp;"",障害学生情報入力シート!$D$29:$D$1028,"&lt;&gt;"&amp;"在籍者")&gt;0,1,0)</f>
        <v>0</v>
      </c>
      <c r="E66" s="888">
        <f>IF(SUMIFS(障害学生情報入力シート!$AV$29:$AV$1028,障害学生情報入力シート!$G$29:$G$1028,E$160,障害学生情報入力シート!$H$29:$H$1028,E$161,障害学生情報入力シート!$D$29:$D$1028,"&lt;&gt;"&amp;"",障害学生情報入力シート!$D$29:$D$1028,"&lt;&gt;"&amp;"在籍者")&gt;0,1,0)</f>
        <v>0</v>
      </c>
      <c r="F66" s="888">
        <f>IF(SUMIFS(障害学生情報入力シート!$AV$29:$AV$1028,障害学生情報入力シート!$G$29:$G$1028,F$160,障害学生情報入力シート!$H$29:$H$1028,F$161,障害学生情報入力シート!$D$29:$D$1028,"&lt;&gt;"&amp;"",障害学生情報入力シート!$D$29:$D$1028,"&lt;&gt;"&amp;"在籍者")&gt;0,1,0)</f>
        <v>0</v>
      </c>
      <c r="G66" s="888">
        <f>IF(SUMIFS(障害学生情報入力シート!$AV$29:$AV$1028,障害学生情報入力シート!$G$29:$G$1028,G$160,障害学生情報入力シート!$H$29:$H$1028,G$161,障害学生情報入力シート!$D$29:$D$1028,"&lt;&gt;"&amp;"",障害学生情報入力シート!$D$29:$D$1028,"&lt;&gt;"&amp;"在籍者")&gt;0,1,0)</f>
        <v>0</v>
      </c>
      <c r="H66" s="888">
        <f>IF(SUMIFS(障害学生情報入力シート!$AV$29:$AV$1028,障害学生情報入力シート!$G$29:$G$1028,H$160,障害学生情報入力シート!$H$29:$H$1028,H$161,障害学生情報入力シート!$D$29:$D$1028,"&lt;&gt;"&amp;"",障害学生情報入力シート!$D$29:$D$1028,"&lt;&gt;"&amp;"在籍者")&gt;0,1,0)</f>
        <v>0</v>
      </c>
      <c r="I66" s="888">
        <f>IF(SUMIFS(障害学生情報入力シート!$AV$29:$AV$1028,障害学生情報入力シート!$G$29:$G$1028,I$160,障害学生情報入力シート!$H$29:$H$1028,I$161,障害学生情報入力シート!$D$29:$D$1028,"&lt;&gt;"&amp;"",障害学生情報入力シート!$D$29:$D$1028,"&lt;&gt;"&amp;"在籍者")&gt;0,1,0)</f>
        <v>0</v>
      </c>
      <c r="J66" s="888">
        <f>IF(SUMIFS(障害学生情報入力シート!$AV$29:$AV$1028,障害学生情報入力シート!$G$29:$G$1028,J$160,障害学生情報入力シート!$H$29:$H$1028,J$161,障害学生情報入力シート!$D$29:$D$1028,"&lt;&gt;"&amp;"",障害学生情報入力シート!$D$29:$D$1028,"&lt;&gt;"&amp;"在籍者")&gt;0,1,0)</f>
        <v>0</v>
      </c>
      <c r="K66" s="888">
        <f>IF(SUMIFS(障害学生情報入力シート!$AV$29:$AV$1028,障害学生情報入力シート!$G$29:$G$1028,K$160,障害学生情報入力シート!$H$29:$H$1028,K$161,障害学生情報入力シート!$D$29:$D$1028,"&lt;&gt;"&amp;"",障害学生情報入力シート!$D$29:$D$1028,"&lt;&gt;"&amp;"在籍者")&gt;0,1,0)</f>
        <v>0</v>
      </c>
      <c r="L66" s="888">
        <f>IF(SUMIFS(障害学生情報入力シート!$AV$29:$AV$1028,障害学生情報入力シート!$G$29:$G$1028,L$160,障害学生情報入力シート!$H$29:$H$1028,L$161,障害学生情報入力シート!$D$29:$D$1028,"&lt;&gt;"&amp;"",障害学生情報入力シート!$D$29:$D$1028,"&lt;&gt;"&amp;"在籍者")&gt;0,1,0)</f>
        <v>0</v>
      </c>
      <c r="M66" s="888">
        <f>IF(SUMIFS(障害学生情報入力シート!$AV$29:$AV$1028,障害学生情報入力シート!$G$29:$G$1028,M$160,障害学生情報入力シート!$H$29:$H$1028,M$161,障害学生情報入力シート!$D$29:$D$1028,"&lt;&gt;"&amp;"",障害学生情報入力シート!$D$29:$D$1028,"&lt;&gt;"&amp;"在籍者")&gt;0,1,0)</f>
        <v>0</v>
      </c>
      <c r="N66" s="888">
        <f>IF(SUMIFS(障害学生情報入力シート!$AV$29:$AV$1028,障害学生情報入力シート!$G$29:$G$1028,N$160,障害学生情報入力シート!$H$29:$H$1028,N$161,障害学生情報入力シート!$D$29:$D$1028,"&lt;&gt;"&amp;"",障害学生情報入力シート!$D$29:$D$1028,"&lt;&gt;"&amp;"在籍者")&gt;0,1,0)</f>
        <v>0</v>
      </c>
      <c r="O66" s="888">
        <f>IF(SUMIFS(障害学生情報入力シート!$AV$29:$AV$1028,障害学生情報入力シート!$G$29:$G$1028,O$160,障害学生情報入力シート!$H$29:$H$1028,O$161,障害学生情報入力シート!$D$29:$D$1028,"&lt;&gt;"&amp;"",障害学生情報入力シート!$D$29:$D$1028,"&lt;&gt;"&amp;"在籍者")&gt;0,1,0)</f>
        <v>0</v>
      </c>
      <c r="P66" s="888">
        <f>IF(SUMIFS(障害学生情報入力シート!$AV$29:$AV$1028,障害学生情報入力シート!$G$29:$G$1028,P$160,障害学生情報入力シート!$H$29:$H$1028,P$161,障害学生情報入力シート!$D$29:$D$1028,"&lt;&gt;"&amp;"",障害学生情報入力シート!$D$29:$D$1028,"&lt;&gt;"&amp;"在籍者")&gt;0,1,0)</f>
        <v>0</v>
      </c>
      <c r="Q66" s="888">
        <f>IF(SUMIFS(障害学生情報入力シート!$AV$29:$AV$1028,障害学生情報入力シート!$G$29:$G$1028,Q$160,障害学生情報入力シート!$H$29:$H$1028,Q$161,障害学生情報入力シート!$D$29:$D$1028,"&lt;&gt;"&amp;"",障害学生情報入力シート!$D$29:$D$1028,"&lt;&gt;"&amp;"在籍者")&gt;0,1,0)</f>
        <v>0</v>
      </c>
      <c r="R66" s="888">
        <f>IF(SUMIFS(障害学生情報入力シート!$AV$29:$AV$1028,障害学生情報入力シート!$G$29:$G$1028,R$160,障害学生情報入力シート!$H$29:$H$1028,R$161,障害学生情報入力シート!$D$29:$D$1028,"&lt;&gt;"&amp;"",障害学生情報入力シート!$D$29:$D$1028,"&lt;&gt;"&amp;"在籍者")&gt;0,1,0)</f>
        <v>0</v>
      </c>
      <c r="S66" s="888">
        <f>IF(SUMIFS(障害学生情報入力シート!$AV$29:$AV$1028,障害学生情報入力シート!$G$29:$G$1028,S$160,障害学生情報入力シート!$H$29:$H$1028,S$161,障害学生情報入力シート!$D$29:$D$1028,"&lt;&gt;"&amp;"",障害学生情報入力シート!$D$29:$D$1028,"&lt;&gt;"&amp;"在籍者")&gt;0,1,0)</f>
        <v>0</v>
      </c>
      <c r="T66" s="888">
        <f>IF(SUMIFS(障害学生情報入力シート!$AV$29:$AV$1028,障害学生情報入力シート!$G$29:$G$1028,T$160,障害学生情報入力シート!$H$29:$H$1028,T$161,障害学生情報入力シート!$D$29:$D$1028,"&lt;&gt;"&amp;"",障害学生情報入力シート!$D$29:$D$1028,"&lt;&gt;"&amp;"在籍者")&gt;0,1,0)</f>
        <v>0</v>
      </c>
      <c r="U66" s="888">
        <f>IF(SUMIFS(障害学生情報入力シート!$AV$29:$AV$1028,障害学生情報入力シート!$G$29:$G$1028,U$160,障害学生情報入力シート!$H$29:$H$1028,U$161,障害学生情報入力シート!$D$29:$D$1028,"&lt;&gt;"&amp;"",障害学生情報入力シート!$D$29:$D$1028,"&lt;&gt;"&amp;"在籍者")&gt;0,1,0)</f>
        <v>0</v>
      </c>
      <c r="V66" s="888">
        <f>IF(SUMIFS(障害学生情報入力シート!$AV$29:$AV$1028,障害学生情報入力シート!$G$29:$G$1028,V$160,障害学生情報入力シート!$H$29:$H$1028,V$161,障害学生情報入力シート!$D$29:$D$1028,"&lt;&gt;"&amp;"",障害学生情報入力シート!$D$29:$D$1028,"&lt;&gt;"&amp;"在籍者")&gt;0,1,0)</f>
        <v>0</v>
      </c>
      <c r="W66" s="888">
        <f>IF(SUMIFS(障害学生情報入力シート!$AV$29:$AV$1028,障害学生情報入力シート!$G$29:$G$1028,W$160,障害学生情報入力シート!$H$29:$H$1028,W$161,障害学生情報入力シート!$D$29:$D$1028,"&lt;&gt;"&amp;"",障害学生情報入力シート!$D$29:$D$1028,"&lt;&gt;"&amp;"在籍者")&gt;0,1,0)</f>
        <v>0</v>
      </c>
      <c r="X66" s="888">
        <f>IF(SUMIFS(障害学生情報入力シート!$AV$29:$AV$1028,障害学生情報入力シート!$G$29:$G$1028,X$160,障害学生情報入力シート!$H$29:$H$1028,X$161,障害学生情報入力シート!$D$29:$D$1028,"&lt;&gt;"&amp;"",障害学生情報入力シート!$D$29:$D$1028,"&lt;&gt;"&amp;"在籍者")&gt;0,1,0)</f>
        <v>0</v>
      </c>
      <c r="Y66" s="888">
        <f>IF(SUMIFS(障害学生情報入力シート!$AV$29:$AV$1028,障害学生情報入力シート!$G$29:$G$1028,Y$160,障害学生情報入力シート!$H$29:$H$1028,Y$161,障害学生情報入力シート!$D$29:$D$1028,"&lt;&gt;"&amp;"",障害学生情報入力シート!$D$29:$D$1028,"&lt;&gt;"&amp;"在籍者")&gt;0,1,0)</f>
        <v>0</v>
      </c>
      <c r="Z66" s="888">
        <f>IF(SUMIFS(障害学生情報入力シート!$AV$29:$AV$1028,障害学生情報入力シート!$G$29:$G$1028,Z$160,障害学生情報入力シート!$H$29:$H$1028,Z$161,障害学生情報入力シート!$D$29:$D$1028,"&lt;&gt;"&amp;"",障害学生情報入力シート!$D$29:$D$1028,"&lt;&gt;"&amp;"在籍者")&gt;0,1,0)</f>
        <v>0</v>
      </c>
      <c r="AA66" s="888">
        <f>IF(SUMIFS(障害学生情報入力シート!$AV$29:$AV$1028,障害学生情報入力シート!$G$29:$G$1028,AA$160,障害学生情報入力シート!$H$29:$H$1028,AA$161,障害学生情報入力シート!$D$29:$D$1028,"&lt;&gt;"&amp;"",障害学生情報入力シート!$D$29:$D$1028,"&lt;&gt;"&amp;"在籍者")&gt;0,1,0)</f>
        <v>0</v>
      </c>
      <c r="AB66" s="888">
        <f>IF(SUMIFS(障害学生情報入力シート!$AV$29:$AV$1028,障害学生情報入力シート!$G$29:$G$1028,AB$160,障害学生情報入力シート!$H$29:$H$1028,AB$161,障害学生情報入力シート!$D$29:$D$1028,"&lt;&gt;"&amp;"",障害学生情報入力シート!$D$29:$D$1028,"&lt;&gt;"&amp;"在籍者")&gt;0,1,0)</f>
        <v>0</v>
      </c>
      <c r="AC66" s="889">
        <f>IF(SUMIFS(障害学生情報入力シート!$AV$29:$AV$1028,障害学生情報入力シート!$G$29:$G$1028,AC$160,障害学生情報入力シート!$H$29:$H$1028,AC$161,障害学生情報入力シート!$D$29:$D$1028,"&lt;&gt;"&amp;"",障害学生情報入力シート!$D$29:$D$1028,"&lt;&gt;"&amp;"在籍者")&gt;0,1,0)</f>
        <v>0</v>
      </c>
      <c r="AD66" s="264"/>
    </row>
    <row r="67" spans="1:30" s="630" customFormat="1" ht="24.95" customHeight="1" thickTop="1" thickBot="1" x14ac:dyDescent="0.45">
      <c r="A67" s="1678"/>
      <c r="B67" s="1679"/>
      <c r="C67" s="658" t="s">
        <v>2782</v>
      </c>
      <c r="D67" s="887">
        <f>IF(SUMIFS(障害学生情報入力シート!$AW$29:$AW$1028,障害学生情報入力シート!$G$29:$G$1028,D$160,障害学生情報入力シート!$H$29:$H$1028,D$161,障害学生情報入力シート!$D$29:$D$1028,"&lt;&gt;"&amp;"",障害学生情報入力シート!$D$29:$D$1028,"&lt;&gt;"&amp;"在籍者")&gt;0,1,0)</f>
        <v>0</v>
      </c>
      <c r="E67" s="888">
        <f>IF(SUMIFS(障害学生情報入力シート!$AW$29:$AW$1028,障害学生情報入力シート!$G$29:$G$1028,E$160,障害学生情報入力シート!$H$29:$H$1028,E$161,障害学生情報入力シート!$D$29:$D$1028,"&lt;&gt;"&amp;"",障害学生情報入力シート!$D$29:$D$1028,"&lt;&gt;"&amp;"在籍者")&gt;0,1,0)</f>
        <v>0</v>
      </c>
      <c r="F67" s="888">
        <f>IF(SUMIFS(障害学生情報入力シート!$AW$29:$AW$1028,障害学生情報入力シート!$G$29:$G$1028,F$160,障害学生情報入力シート!$H$29:$H$1028,F$161,障害学生情報入力シート!$D$29:$D$1028,"&lt;&gt;"&amp;"",障害学生情報入力シート!$D$29:$D$1028,"&lt;&gt;"&amp;"在籍者")&gt;0,1,0)</f>
        <v>0</v>
      </c>
      <c r="G67" s="888">
        <f>IF(SUMIFS(障害学生情報入力シート!$AW$29:$AW$1028,障害学生情報入力シート!$G$29:$G$1028,G$160,障害学生情報入力シート!$H$29:$H$1028,G$161,障害学生情報入力シート!$D$29:$D$1028,"&lt;&gt;"&amp;"",障害学生情報入力シート!$D$29:$D$1028,"&lt;&gt;"&amp;"在籍者")&gt;0,1,0)</f>
        <v>0</v>
      </c>
      <c r="H67" s="888">
        <f>IF(SUMIFS(障害学生情報入力シート!$AW$29:$AW$1028,障害学生情報入力シート!$G$29:$G$1028,H$160,障害学生情報入力シート!$H$29:$H$1028,H$161,障害学生情報入力シート!$D$29:$D$1028,"&lt;&gt;"&amp;"",障害学生情報入力シート!$D$29:$D$1028,"&lt;&gt;"&amp;"在籍者")&gt;0,1,0)</f>
        <v>0</v>
      </c>
      <c r="I67" s="888">
        <f>IF(SUMIFS(障害学生情報入力シート!$AW$29:$AW$1028,障害学生情報入力シート!$G$29:$G$1028,I$160,障害学生情報入力シート!$H$29:$H$1028,I$161,障害学生情報入力シート!$D$29:$D$1028,"&lt;&gt;"&amp;"",障害学生情報入力シート!$D$29:$D$1028,"&lt;&gt;"&amp;"在籍者")&gt;0,1,0)</f>
        <v>0</v>
      </c>
      <c r="J67" s="888">
        <f>IF(SUMIFS(障害学生情報入力シート!$AW$29:$AW$1028,障害学生情報入力シート!$G$29:$G$1028,J$160,障害学生情報入力シート!$H$29:$H$1028,J$161,障害学生情報入力シート!$D$29:$D$1028,"&lt;&gt;"&amp;"",障害学生情報入力シート!$D$29:$D$1028,"&lt;&gt;"&amp;"在籍者")&gt;0,1,0)</f>
        <v>0</v>
      </c>
      <c r="K67" s="888">
        <f>IF(SUMIFS(障害学生情報入力シート!$AW$29:$AW$1028,障害学生情報入力シート!$G$29:$G$1028,K$160,障害学生情報入力シート!$H$29:$H$1028,K$161,障害学生情報入力シート!$D$29:$D$1028,"&lt;&gt;"&amp;"",障害学生情報入力シート!$D$29:$D$1028,"&lt;&gt;"&amp;"在籍者")&gt;0,1,0)</f>
        <v>0</v>
      </c>
      <c r="L67" s="888">
        <f>IF(SUMIFS(障害学生情報入力シート!$AW$29:$AW$1028,障害学生情報入力シート!$G$29:$G$1028,L$160,障害学生情報入力シート!$H$29:$H$1028,L$161,障害学生情報入力シート!$D$29:$D$1028,"&lt;&gt;"&amp;"",障害学生情報入力シート!$D$29:$D$1028,"&lt;&gt;"&amp;"在籍者")&gt;0,1,0)</f>
        <v>0</v>
      </c>
      <c r="M67" s="888">
        <f>IF(SUMIFS(障害学生情報入力シート!$AW$29:$AW$1028,障害学生情報入力シート!$G$29:$G$1028,M$160,障害学生情報入力シート!$H$29:$H$1028,M$161,障害学生情報入力シート!$D$29:$D$1028,"&lt;&gt;"&amp;"",障害学生情報入力シート!$D$29:$D$1028,"&lt;&gt;"&amp;"在籍者")&gt;0,1,0)</f>
        <v>0</v>
      </c>
      <c r="N67" s="888">
        <f>IF(SUMIFS(障害学生情報入力シート!$AW$29:$AW$1028,障害学生情報入力シート!$G$29:$G$1028,N$160,障害学生情報入力シート!$H$29:$H$1028,N$161,障害学生情報入力シート!$D$29:$D$1028,"&lt;&gt;"&amp;"",障害学生情報入力シート!$D$29:$D$1028,"&lt;&gt;"&amp;"在籍者")&gt;0,1,0)</f>
        <v>0</v>
      </c>
      <c r="O67" s="888">
        <f>IF(SUMIFS(障害学生情報入力シート!$AW$29:$AW$1028,障害学生情報入力シート!$G$29:$G$1028,O$160,障害学生情報入力シート!$H$29:$H$1028,O$161,障害学生情報入力シート!$D$29:$D$1028,"&lt;&gt;"&amp;"",障害学生情報入力シート!$D$29:$D$1028,"&lt;&gt;"&amp;"在籍者")&gt;0,1,0)</f>
        <v>0</v>
      </c>
      <c r="P67" s="888">
        <f>IF(SUMIFS(障害学生情報入力シート!$AW$29:$AW$1028,障害学生情報入力シート!$G$29:$G$1028,P$160,障害学生情報入力シート!$H$29:$H$1028,P$161,障害学生情報入力シート!$D$29:$D$1028,"&lt;&gt;"&amp;"",障害学生情報入力シート!$D$29:$D$1028,"&lt;&gt;"&amp;"在籍者")&gt;0,1,0)</f>
        <v>0</v>
      </c>
      <c r="Q67" s="888">
        <f>IF(SUMIFS(障害学生情報入力シート!$AW$29:$AW$1028,障害学生情報入力シート!$G$29:$G$1028,Q$160,障害学生情報入力シート!$H$29:$H$1028,Q$161,障害学生情報入力シート!$D$29:$D$1028,"&lt;&gt;"&amp;"",障害学生情報入力シート!$D$29:$D$1028,"&lt;&gt;"&amp;"在籍者")&gt;0,1,0)</f>
        <v>0</v>
      </c>
      <c r="R67" s="888">
        <f>IF(SUMIFS(障害学生情報入力シート!$AW$29:$AW$1028,障害学生情報入力シート!$G$29:$G$1028,R$160,障害学生情報入力シート!$H$29:$H$1028,R$161,障害学生情報入力シート!$D$29:$D$1028,"&lt;&gt;"&amp;"",障害学生情報入力シート!$D$29:$D$1028,"&lt;&gt;"&amp;"在籍者")&gt;0,1,0)</f>
        <v>0</v>
      </c>
      <c r="S67" s="888">
        <f>IF(SUMIFS(障害学生情報入力シート!$AW$29:$AW$1028,障害学生情報入力シート!$G$29:$G$1028,S$160,障害学生情報入力シート!$H$29:$H$1028,S$161,障害学生情報入力シート!$D$29:$D$1028,"&lt;&gt;"&amp;"",障害学生情報入力シート!$D$29:$D$1028,"&lt;&gt;"&amp;"在籍者")&gt;0,1,0)</f>
        <v>0</v>
      </c>
      <c r="T67" s="888">
        <f>IF(SUMIFS(障害学生情報入力シート!$AW$29:$AW$1028,障害学生情報入力シート!$G$29:$G$1028,T$160,障害学生情報入力シート!$H$29:$H$1028,T$161,障害学生情報入力シート!$D$29:$D$1028,"&lt;&gt;"&amp;"",障害学生情報入力シート!$D$29:$D$1028,"&lt;&gt;"&amp;"在籍者")&gt;0,1,0)</f>
        <v>0</v>
      </c>
      <c r="U67" s="888">
        <f>IF(SUMIFS(障害学生情報入力シート!$AW$29:$AW$1028,障害学生情報入力シート!$G$29:$G$1028,U$160,障害学生情報入力シート!$H$29:$H$1028,U$161,障害学生情報入力シート!$D$29:$D$1028,"&lt;&gt;"&amp;"",障害学生情報入力シート!$D$29:$D$1028,"&lt;&gt;"&amp;"在籍者")&gt;0,1,0)</f>
        <v>0</v>
      </c>
      <c r="V67" s="888">
        <f>IF(SUMIFS(障害学生情報入力シート!$AW$29:$AW$1028,障害学生情報入力シート!$G$29:$G$1028,V$160,障害学生情報入力シート!$H$29:$H$1028,V$161,障害学生情報入力シート!$D$29:$D$1028,"&lt;&gt;"&amp;"",障害学生情報入力シート!$D$29:$D$1028,"&lt;&gt;"&amp;"在籍者")&gt;0,1,0)</f>
        <v>0</v>
      </c>
      <c r="W67" s="888">
        <f>IF(SUMIFS(障害学生情報入力シート!$AW$29:$AW$1028,障害学生情報入力シート!$G$29:$G$1028,W$160,障害学生情報入力シート!$H$29:$H$1028,W$161,障害学生情報入力シート!$D$29:$D$1028,"&lt;&gt;"&amp;"",障害学生情報入力シート!$D$29:$D$1028,"&lt;&gt;"&amp;"在籍者")&gt;0,1,0)</f>
        <v>0</v>
      </c>
      <c r="X67" s="888">
        <f>IF(SUMIFS(障害学生情報入力シート!$AW$29:$AW$1028,障害学生情報入力シート!$G$29:$G$1028,X$160,障害学生情報入力シート!$H$29:$H$1028,X$161,障害学生情報入力シート!$D$29:$D$1028,"&lt;&gt;"&amp;"",障害学生情報入力シート!$D$29:$D$1028,"&lt;&gt;"&amp;"在籍者")&gt;0,1,0)</f>
        <v>0</v>
      </c>
      <c r="Y67" s="888">
        <f>IF(SUMIFS(障害学生情報入力シート!$AW$29:$AW$1028,障害学生情報入力シート!$G$29:$G$1028,Y$160,障害学生情報入力シート!$H$29:$H$1028,Y$161,障害学生情報入力シート!$D$29:$D$1028,"&lt;&gt;"&amp;"",障害学生情報入力シート!$D$29:$D$1028,"&lt;&gt;"&amp;"在籍者")&gt;0,1,0)</f>
        <v>0</v>
      </c>
      <c r="Z67" s="888">
        <f>IF(SUMIFS(障害学生情報入力シート!$AW$29:$AW$1028,障害学生情報入力シート!$G$29:$G$1028,Z$160,障害学生情報入力シート!$H$29:$H$1028,Z$161,障害学生情報入力シート!$D$29:$D$1028,"&lt;&gt;"&amp;"",障害学生情報入力シート!$D$29:$D$1028,"&lt;&gt;"&amp;"在籍者")&gt;0,1,0)</f>
        <v>0</v>
      </c>
      <c r="AA67" s="888">
        <f>IF(SUMIFS(障害学生情報入力シート!$AW$29:$AW$1028,障害学生情報入力シート!$G$29:$G$1028,AA$160,障害学生情報入力シート!$H$29:$H$1028,AA$161,障害学生情報入力シート!$D$29:$D$1028,"&lt;&gt;"&amp;"",障害学生情報入力シート!$D$29:$D$1028,"&lt;&gt;"&amp;"在籍者")&gt;0,1,0)</f>
        <v>0</v>
      </c>
      <c r="AB67" s="888">
        <f>IF(SUMIFS(障害学生情報入力シート!$AW$29:$AW$1028,障害学生情報入力シート!$G$29:$G$1028,AB$160,障害学生情報入力シート!$H$29:$H$1028,AB$161,障害学生情報入力シート!$D$29:$D$1028,"&lt;&gt;"&amp;"",障害学生情報入力シート!$D$29:$D$1028,"&lt;&gt;"&amp;"在籍者")&gt;0,1,0)</f>
        <v>0</v>
      </c>
      <c r="AC67" s="889">
        <f>IF(SUMIFS(障害学生情報入力シート!$AW$29:$AW$1028,障害学生情報入力シート!$G$29:$G$1028,AC$160,障害学生情報入力シート!$H$29:$H$1028,AC$161,障害学生情報入力シート!$D$29:$D$1028,"&lt;&gt;"&amp;"",障害学生情報入力シート!$D$29:$D$1028,"&lt;&gt;"&amp;"在籍者")&gt;0,1,0)</f>
        <v>0</v>
      </c>
      <c r="AD67" s="264"/>
    </row>
    <row r="68" spans="1:30" s="630" customFormat="1" ht="30" customHeight="1" thickTop="1" thickBot="1" x14ac:dyDescent="0.45">
      <c r="A68" s="1678"/>
      <c r="B68" s="1679"/>
      <c r="C68" s="698" t="s">
        <v>2783</v>
      </c>
      <c r="D68" s="887">
        <f>IF(SUMIFS(障害学生情報入力シート!$AX$29:$AX$1028,障害学生情報入力シート!$G$29:$G$1028,D$160,障害学生情報入力シート!$H$29:$H$1028,D$161,障害学生情報入力シート!$D$29:$D$1028,"&lt;&gt;"&amp;"",障害学生情報入力シート!$D$29:$D$1028,"&lt;&gt;"&amp;"在籍者")&gt;0,1,0)</f>
        <v>0</v>
      </c>
      <c r="E68" s="888">
        <f>IF(SUMIFS(障害学生情報入力シート!$AX$29:$AX$1028,障害学生情報入力シート!$G$29:$G$1028,E$160,障害学生情報入力シート!$H$29:$H$1028,E$161,障害学生情報入力シート!$D$29:$D$1028,"&lt;&gt;"&amp;"",障害学生情報入力シート!$D$29:$D$1028,"&lt;&gt;"&amp;"在籍者")&gt;0,1,0)</f>
        <v>0</v>
      </c>
      <c r="F68" s="888">
        <f>IF(SUMIFS(障害学生情報入力シート!$AX$29:$AX$1028,障害学生情報入力シート!$G$29:$G$1028,F$160,障害学生情報入力シート!$H$29:$H$1028,F$161,障害学生情報入力シート!$D$29:$D$1028,"&lt;&gt;"&amp;"",障害学生情報入力シート!$D$29:$D$1028,"&lt;&gt;"&amp;"在籍者")&gt;0,1,0)</f>
        <v>0</v>
      </c>
      <c r="G68" s="888">
        <f>IF(SUMIFS(障害学生情報入力シート!$AX$29:$AX$1028,障害学生情報入力シート!$G$29:$G$1028,G$160,障害学生情報入力シート!$H$29:$H$1028,G$161,障害学生情報入力シート!$D$29:$D$1028,"&lt;&gt;"&amp;"",障害学生情報入力シート!$D$29:$D$1028,"&lt;&gt;"&amp;"在籍者")&gt;0,1,0)</f>
        <v>0</v>
      </c>
      <c r="H68" s="888">
        <f>IF(SUMIFS(障害学生情報入力シート!$AX$29:$AX$1028,障害学生情報入力シート!$G$29:$G$1028,H$160,障害学生情報入力シート!$H$29:$H$1028,H$161,障害学生情報入力シート!$D$29:$D$1028,"&lt;&gt;"&amp;"",障害学生情報入力シート!$D$29:$D$1028,"&lt;&gt;"&amp;"在籍者")&gt;0,1,0)</f>
        <v>0</v>
      </c>
      <c r="I68" s="888">
        <f>IF(SUMIFS(障害学生情報入力シート!$AX$29:$AX$1028,障害学生情報入力シート!$G$29:$G$1028,I$160,障害学生情報入力シート!$H$29:$H$1028,I$161,障害学生情報入力シート!$D$29:$D$1028,"&lt;&gt;"&amp;"",障害学生情報入力シート!$D$29:$D$1028,"&lt;&gt;"&amp;"在籍者")&gt;0,1,0)</f>
        <v>0</v>
      </c>
      <c r="J68" s="888">
        <f>IF(SUMIFS(障害学生情報入力シート!$AX$29:$AX$1028,障害学生情報入力シート!$G$29:$G$1028,J$160,障害学生情報入力シート!$H$29:$H$1028,J$161,障害学生情報入力シート!$D$29:$D$1028,"&lt;&gt;"&amp;"",障害学生情報入力シート!$D$29:$D$1028,"&lt;&gt;"&amp;"在籍者")&gt;0,1,0)</f>
        <v>0</v>
      </c>
      <c r="K68" s="888">
        <f>IF(SUMIFS(障害学生情報入力シート!$AX$29:$AX$1028,障害学生情報入力シート!$G$29:$G$1028,K$160,障害学生情報入力シート!$H$29:$H$1028,K$161,障害学生情報入力シート!$D$29:$D$1028,"&lt;&gt;"&amp;"",障害学生情報入力シート!$D$29:$D$1028,"&lt;&gt;"&amp;"在籍者")&gt;0,1,0)</f>
        <v>0</v>
      </c>
      <c r="L68" s="888">
        <f>IF(SUMIFS(障害学生情報入力シート!$AX$29:$AX$1028,障害学生情報入力シート!$G$29:$G$1028,L$160,障害学生情報入力シート!$H$29:$H$1028,L$161,障害学生情報入力シート!$D$29:$D$1028,"&lt;&gt;"&amp;"",障害学生情報入力シート!$D$29:$D$1028,"&lt;&gt;"&amp;"在籍者")&gt;0,1,0)</f>
        <v>0</v>
      </c>
      <c r="M68" s="888">
        <f>IF(SUMIFS(障害学生情報入力シート!$AX$29:$AX$1028,障害学生情報入力シート!$G$29:$G$1028,M$160,障害学生情報入力シート!$H$29:$H$1028,M$161,障害学生情報入力シート!$D$29:$D$1028,"&lt;&gt;"&amp;"",障害学生情報入力シート!$D$29:$D$1028,"&lt;&gt;"&amp;"在籍者")&gt;0,1,0)</f>
        <v>0</v>
      </c>
      <c r="N68" s="888">
        <f>IF(SUMIFS(障害学生情報入力シート!$AX$29:$AX$1028,障害学生情報入力シート!$G$29:$G$1028,N$160,障害学生情報入力シート!$H$29:$H$1028,N$161,障害学生情報入力シート!$D$29:$D$1028,"&lt;&gt;"&amp;"",障害学生情報入力シート!$D$29:$D$1028,"&lt;&gt;"&amp;"在籍者")&gt;0,1,0)</f>
        <v>0</v>
      </c>
      <c r="O68" s="888">
        <f>IF(SUMIFS(障害学生情報入力シート!$AX$29:$AX$1028,障害学生情報入力シート!$G$29:$G$1028,O$160,障害学生情報入力シート!$H$29:$H$1028,O$161,障害学生情報入力シート!$D$29:$D$1028,"&lt;&gt;"&amp;"",障害学生情報入力シート!$D$29:$D$1028,"&lt;&gt;"&amp;"在籍者")&gt;0,1,0)</f>
        <v>0</v>
      </c>
      <c r="P68" s="888">
        <f>IF(SUMIFS(障害学生情報入力シート!$AX$29:$AX$1028,障害学生情報入力シート!$G$29:$G$1028,P$160,障害学生情報入力シート!$H$29:$H$1028,P$161,障害学生情報入力シート!$D$29:$D$1028,"&lt;&gt;"&amp;"",障害学生情報入力シート!$D$29:$D$1028,"&lt;&gt;"&amp;"在籍者")&gt;0,1,0)</f>
        <v>0</v>
      </c>
      <c r="Q68" s="888">
        <f>IF(SUMIFS(障害学生情報入力シート!$AX$29:$AX$1028,障害学生情報入力シート!$G$29:$G$1028,Q$160,障害学生情報入力シート!$H$29:$H$1028,Q$161,障害学生情報入力シート!$D$29:$D$1028,"&lt;&gt;"&amp;"",障害学生情報入力シート!$D$29:$D$1028,"&lt;&gt;"&amp;"在籍者")&gt;0,1,0)</f>
        <v>0</v>
      </c>
      <c r="R68" s="888">
        <f>IF(SUMIFS(障害学生情報入力シート!$AX$29:$AX$1028,障害学生情報入力シート!$G$29:$G$1028,R$160,障害学生情報入力シート!$H$29:$H$1028,R$161,障害学生情報入力シート!$D$29:$D$1028,"&lt;&gt;"&amp;"",障害学生情報入力シート!$D$29:$D$1028,"&lt;&gt;"&amp;"在籍者")&gt;0,1,0)</f>
        <v>0</v>
      </c>
      <c r="S68" s="888">
        <f>IF(SUMIFS(障害学生情報入力シート!$AX$29:$AX$1028,障害学生情報入力シート!$G$29:$G$1028,S$160,障害学生情報入力シート!$H$29:$H$1028,S$161,障害学生情報入力シート!$D$29:$D$1028,"&lt;&gt;"&amp;"",障害学生情報入力シート!$D$29:$D$1028,"&lt;&gt;"&amp;"在籍者")&gt;0,1,0)</f>
        <v>0</v>
      </c>
      <c r="T68" s="888">
        <f>IF(SUMIFS(障害学生情報入力シート!$AX$29:$AX$1028,障害学生情報入力シート!$G$29:$G$1028,T$160,障害学生情報入力シート!$H$29:$H$1028,T$161,障害学生情報入力シート!$D$29:$D$1028,"&lt;&gt;"&amp;"",障害学生情報入力シート!$D$29:$D$1028,"&lt;&gt;"&amp;"在籍者")&gt;0,1,0)</f>
        <v>0</v>
      </c>
      <c r="U68" s="888">
        <f>IF(SUMIFS(障害学生情報入力シート!$AX$29:$AX$1028,障害学生情報入力シート!$G$29:$G$1028,U$160,障害学生情報入力シート!$H$29:$H$1028,U$161,障害学生情報入力シート!$D$29:$D$1028,"&lt;&gt;"&amp;"",障害学生情報入力シート!$D$29:$D$1028,"&lt;&gt;"&amp;"在籍者")&gt;0,1,0)</f>
        <v>0</v>
      </c>
      <c r="V68" s="888">
        <f>IF(SUMIFS(障害学生情報入力シート!$AX$29:$AX$1028,障害学生情報入力シート!$G$29:$G$1028,V$160,障害学生情報入力シート!$H$29:$H$1028,V$161,障害学生情報入力シート!$D$29:$D$1028,"&lt;&gt;"&amp;"",障害学生情報入力シート!$D$29:$D$1028,"&lt;&gt;"&amp;"在籍者")&gt;0,1,0)</f>
        <v>0</v>
      </c>
      <c r="W68" s="888">
        <f>IF(SUMIFS(障害学生情報入力シート!$AX$29:$AX$1028,障害学生情報入力シート!$G$29:$G$1028,W$160,障害学生情報入力シート!$H$29:$H$1028,W$161,障害学生情報入力シート!$D$29:$D$1028,"&lt;&gt;"&amp;"",障害学生情報入力シート!$D$29:$D$1028,"&lt;&gt;"&amp;"在籍者")&gt;0,1,0)</f>
        <v>0</v>
      </c>
      <c r="X68" s="888">
        <f>IF(SUMIFS(障害学生情報入力シート!$AX$29:$AX$1028,障害学生情報入力シート!$G$29:$G$1028,X$160,障害学生情報入力シート!$H$29:$H$1028,X$161,障害学生情報入力シート!$D$29:$D$1028,"&lt;&gt;"&amp;"",障害学生情報入力シート!$D$29:$D$1028,"&lt;&gt;"&amp;"在籍者")&gt;0,1,0)</f>
        <v>0</v>
      </c>
      <c r="Y68" s="888">
        <f>IF(SUMIFS(障害学生情報入力シート!$AX$29:$AX$1028,障害学生情報入力シート!$G$29:$G$1028,Y$160,障害学生情報入力シート!$H$29:$H$1028,Y$161,障害学生情報入力シート!$D$29:$D$1028,"&lt;&gt;"&amp;"",障害学生情報入力シート!$D$29:$D$1028,"&lt;&gt;"&amp;"在籍者")&gt;0,1,0)</f>
        <v>0</v>
      </c>
      <c r="Z68" s="888">
        <f>IF(SUMIFS(障害学生情報入力シート!$AX$29:$AX$1028,障害学生情報入力シート!$G$29:$G$1028,Z$160,障害学生情報入力シート!$H$29:$H$1028,Z$161,障害学生情報入力シート!$D$29:$D$1028,"&lt;&gt;"&amp;"",障害学生情報入力シート!$D$29:$D$1028,"&lt;&gt;"&amp;"在籍者")&gt;0,1,0)</f>
        <v>0</v>
      </c>
      <c r="AA68" s="888">
        <f>IF(SUMIFS(障害学生情報入力シート!$AX$29:$AX$1028,障害学生情報入力シート!$G$29:$G$1028,AA$160,障害学生情報入力シート!$H$29:$H$1028,AA$161,障害学生情報入力シート!$D$29:$D$1028,"&lt;&gt;"&amp;"",障害学生情報入力シート!$D$29:$D$1028,"&lt;&gt;"&amp;"在籍者")&gt;0,1,0)</f>
        <v>0</v>
      </c>
      <c r="AB68" s="888">
        <f>IF(SUMIFS(障害学生情報入力シート!$AX$29:$AX$1028,障害学生情報入力シート!$G$29:$G$1028,AB$160,障害学生情報入力シート!$H$29:$H$1028,AB$161,障害学生情報入力シート!$D$29:$D$1028,"&lt;&gt;"&amp;"",障害学生情報入力シート!$D$29:$D$1028,"&lt;&gt;"&amp;"在籍者")&gt;0,1,0)</f>
        <v>0</v>
      </c>
      <c r="AC68" s="889">
        <f>IF(SUMIFS(障害学生情報入力シート!$AX$29:$AX$1028,障害学生情報入力シート!$G$29:$G$1028,AC$160,障害学生情報入力シート!$H$29:$H$1028,AC$161,障害学生情報入力シート!$D$29:$D$1028,"&lt;&gt;"&amp;"",障害学生情報入力シート!$D$29:$D$1028,"&lt;&gt;"&amp;"在籍者")&gt;0,1,0)</f>
        <v>0</v>
      </c>
      <c r="AD68" s="264"/>
    </row>
    <row r="69" spans="1:30" s="630" customFormat="1" ht="30" customHeight="1" thickTop="1" thickBot="1" x14ac:dyDescent="0.45">
      <c r="A69" s="1680"/>
      <c r="B69" s="1681"/>
      <c r="C69" s="697" t="s">
        <v>2784</v>
      </c>
      <c r="D69" s="887">
        <f>IF(SUMIFS(障害学生情報入力シート!$AY$29:$AY$1028,障害学生情報入力シート!$G$29:$G$1028,D$160,障害学生情報入力シート!$H$29:$H$1028,D$161,障害学生情報入力シート!$D$29:$D$1028,"&lt;&gt;"&amp;"",障害学生情報入力シート!$D$29:$D$1028,"&lt;&gt;"&amp;"在籍者")&gt;0,1,0)</f>
        <v>0</v>
      </c>
      <c r="E69" s="888">
        <f>IF(SUMIFS(障害学生情報入力シート!$AY$29:$AY$1028,障害学生情報入力シート!$G$29:$G$1028,E$160,障害学生情報入力シート!$H$29:$H$1028,E$161,障害学生情報入力シート!$D$29:$D$1028,"&lt;&gt;"&amp;"",障害学生情報入力シート!$D$29:$D$1028,"&lt;&gt;"&amp;"在籍者")&gt;0,1,0)</f>
        <v>0</v>
      </c>
      <c r="F69" s="888">
        <f>IF(SUMIFS(障害学生情報入力シート!$AY$29:$AY$1028,障害学生情報入力シート!$G$29:$G$1028,F$160,障害学生情報入力シート!$H$29:$H$1028,F$161,障害学生情報入力シート!$D$29:$D$1028,"&lt;&gt;"&amp;"",障害学生情報入力シート!$D$29:$D$1028,"&lt;&gt;"&amp;"在籍者")&gt;0,1,0)</f>
        <v>0</v>
      </c>
      <c r="G69" s="888">
        <f>IF(SUMIFS(障害学生情報入力シート!$AY$29:$AY$1028,障害学生情報入力シート!$G$29:$G$1028,G$160,障害学生情報入力シート!$H$29:$H$1028,G$161,障害学生情報入力シート!$D$29:$D$1028,"&lt;&gt;"&amp;"",障害学生情報入力シート!$D$29:$D$1028,"&lt;&gt;"&amp;"在籍者")&gt;0,1,0)</f>
        <v>0</v>
      </c>
      <c r="H69" s="888">
        <f>IF(SUMIFS(障害学生情報入力シート!$AY$29:$AY$1028,障害学生情報入力シート!$G$29:$G$1028,H$160,障害学生情報入力シート!$H$29:$H$1028,H$161,障害学生情報入力シート!$D$29:$D$1028,"&lt;&gt;"&amp;"",障害学生情報入力シート!$D$29:$D$1028,"&lt;&gt;"&amp;"在籍者")&gt;0,1,0)</f>
        <v>0</v>
      </c>
      <c r="I69" s="888">
        <f>IF(SUMIFS(障害学生情報入力シート!$AY$29:$AY$1028,障害学生情報入力シート!$G$29:$G$1028,I$160,障害学生情報入力シート!$H$29:$H$1028,I$161,障害学生情報入力シート!$D$29:$D$1028,"&lt;&gt;"&amp;"",障害学生情報入力シート!$D$29:$D$1028,"&lt;&gt;"&amp;"在籍者")&gt;0,1,0)</f>
        <v>0</v>
      </c>
      <c r="J69" s="888">
        <f>IF(SUMIFS(障害学生情報入力シート!$AY$29:$AY$1028,障害学生情報入力シート!$G$29:$G$1028,J$160,障害学生情報入力シート!$H$29:$H$1028,J$161,障害学生情報入力シート!$D$29:$D$1028,"&lt;&gt;"&amp;"",障害学生情報入力シート!$D$29:$D$1028,"&lt;&gt;"&amp;"在籍者")&gt;0,1,0)</f>
        <v>0</v>
      </c>
      <c r="K69" s="888">
        <f>IF(SUMIFS(障害学生情報入力シート!$AY$29:$AY$1028,障害学生情報入力シート!$G$29:$G$1028,K$160,障害学生情報入力シート!$H$29:$H$1028,K$161,障害学生情報入力シート!$D$29:$D$1028,"&lt;&gt;"&amp;"",障害学生情報入力シート!$D$29:$D$1028,"&lt;&gt;"&amp;"在籍者")&gt;0,1,0)</f>
        <v>0</v>
      </c>
      <c r="L69" s="888">
        <f>IF(SUMIFS(障害学生情報入力シート!$AY$29:$AY$1028,障害学生情報入力シート!$G$29:$G$1028,L$160,障害学生情報入力シート!$H$29:$H$1028,L$161,障害学生情報入力シート!$D$29:$D$1028,"&lt;&gt;"&amp;"",障害学生情報入力シート!$D$29:$D$1028,"&lt;&gt;"&amp;"在籍者")&gt;0,1,0)</f>
        <v>0</v>
      </c>
      <c r="M69" s="888">
        <f>IF(SUMIFS(障害学生情報入力シート!$AY$29:$AY$1028,障害学生情報入力シート!$G$29:$G$1028,M$160,障害学生情報入力シート!$H$29:$H$1028,M$161,障害学生情報入力シート!$D$29:$D$1028,"&lt;&gt;"&amp;"",障害学生情報入力シート!$D$29:$D$1028,"&lt;&gt;"&amp;"在籍者")&gt;0,1,0)</f>
        <v>0</v>
      </c>
      <c r="N69" s="888">
        <f>IF(SUMIFS(障害学生情報入力シート!$AY$29:$AY$1028,障害学生情報入力シート!$G$29:$G$1028,N$160,障害学生情報入力シート!$H$29:$H$1028,N$161,障害学生情報入力シート!$D$29:$D$1028,"&lt;&gt;"&amp;"",障害学生情報入力シート!$D$29:$D$1028,"&lt;&gt;"&amp;"在籍者")&gt;0,1,0)</f>
        <v>0</v>
      </c>
      <c r="O69" s="888">
        <f>IF(SUMIFS(障害学生情報入力シート!$AY$29:$AY$1028,障害学生情報入力シート!$G$29:$G$1028,O$160,障害学生情報入力シート!$H$29:$H$1028,O$161,障害学生情報入力シート!$D$29:$D$1028,"&lt;&gt;"&amp;"",障害学生情報入力シート!$D$29:$D$1028,"&lt;&gt;"&amp;"在籍者")&gt;0,1,0)</f>
        <v>0</v>
      </c>
      <c r="P69" s="888">
        <f>IF(SUMIFS(障害学生情報入力シート!$AY$29:$AY$1028,障害学生情報入力シート!$G$29:$G$1028,P$160,障害学生情報入力シート!$H$29:$H$1028,P$161,障害学生情報入力シート!$D$29:$D$1028,"&lt;&gt;"&amp;"",障害学生情報入力シート!$D$29:$D$1028,"&lt;&gt;"&amp;"在籍者")&gt;0,1,0)</f>
        <v>0</v>
      </c>
      <c r="Q69" s="888">
        <f>IF(SUMIFS(障害学生情報入力シート!$AY$29:$AY$1028,障害学生情報入力シート!$G$29:$G$1028,Q$160,障害学生情報入力シート!$H$29:$H$1028,Q$161,障害学生情報入力シート!$D$29:$D$1028,"&lt;&gt;"&amp;"",障害学生情報入力シート!$D$29:$D$1028,"&lt;&gt;"&amp;"在籍者")&gt;0,1,0)</f>
        <v>0</v>
      </c>
      <c r="R69" s="888">
        <f>IF(SUMIFS(障害学生情報入力シート!$AY$29:$AY$1028,障害学生情報入力シート!$G$29:$G$1028,R$160,障害学生情報入力シート!$H$29:$H$1028,R$161,障害学生情報入力シート!$D$29:$D$1028,"&lt;&gt;"&amp;"",障害学生情報入力シート!$D$29:$D$1028,"&lt;&gt;"&amp;"在籍者")&gt;0,1,0)</f>
        <v>0</v>
      </c>
      <c r="S69" s="888">
        <f>IF(SUMIFS(障害学生情報入力シート!$AY$29:$AY$1028,障害学生情報入力シート!$G$29:$G$1028,S$160,障害学生情報入力シート!$H$29:$H$1028,S$161,障害学生情報入力シート!$D$29:$D$1028,"&lt;&gt;"&amp;"",障害学生情報入力シート!$D$29:$D$1028,"&lt;&gt;"&amp;"在籍者")&gt;0,1,0)</f>
        <v>0</v>
      </c>
      <c r="T69" s="888">
        <f>IF(SUMIFS(障害学生情報入力シート!$AY$29:$AY$1028,障害学生情報入力シート!$G$29:$G$1028,T$160,障害学生情報入力シート!$H$29:$H$1028,T$161,障害学生情報入力シート!$D$29:$D$1028,"&lt;&gt;"&amp;"",障害学生情報入力シート!$D$29:$D$1028,"&lt;&gt;"&amp;"在籍者")&gt;0,1,0)</f>
        <v>0</v>
      </c>
      <c r="U69" s="888">
        <f>IF(SUMIFS(障害学生情報入力シート!$AY$29:$AY$1028,障害学生情報入力シート!$G$29:$G$1028,U$160,障害学生情報入力シート!$H$29:$H$1028,U$161,障害学生情報入力シート!$D$29:$D$1028,"&lt;&gt;"&amp;"",障害学生情報入力シート!$D$29:$D$1028,"&lt;&gt;"&amp;"在籍者")&gt;0,1,0)</f>
        <v>0</v>
      </c>
      <c r="V69" s="888">
        <f>IF(SUMIFS(障害学生情報入力シート!$AY$29:$AY$1028,障害学生情報入力シート!$G$29:$G$1028,V$160,障害学生情報入力シート!$H$29:$H$1028,V$161,障害学生情報入力シート!$D$29:$D$1028,"&lt;&gt;"&amp;"",障害学生情報入力シート!$D$29:$D$1028,"&lt;&gt;"&amp;"在籍者")&gt;0,1,0)</f>
        <v>0</v>
      </c>
      <c r="W69" s="888">
        <f>IF(SUMIFS(障害学生情報入力シート!$AY$29:$AY$1028,障害学生情報入力シート!$G$29:$G$1028,W$160,障害学生情報入力シート!$H$29:$H$1028,W$161,障害学生情報入力シート!$D$29:$D$1028,"&lt;&gt;"&amp;"",障害学生情報入力シート!$D$29:$D$1028,"&lt;&gt;"&amp;"在籍者")&gt;0,1,0)</f>
        <v>0</v>
      </c>
      <c r="X69" s="888">
        <f>IF(SUMIFS(障害学生情報入力シート!$AY$29:$AY$1028,障害学生情報入力シート!$G$29:$G$1028,X$160,障害学生情報入力シート!$H$29:$H$1028,X$161,障害学生情報入力シート!$D$29:$D$1028,"&lt;&gt;"&amp;"",障害学生情報入力シート!$D$29:$D$1028,"&lt;&gt;"&amp;"在籍者")&gt;0,1,0)</f>
        <v>0</v>
      </c>
      <c r="Y69" s="888">
        <f>IF(SUMIFS(障害学生情報入力シート!$AY$29:$AY$1028,障害学生情報入力シート!$G$29:$G$1028,Y$160,障害学生情報入力シート!$H$29:$H$1028,Y$161,障害学生情報入力シート!$D$29:$D$1028,"&lt;&gt;"&amp;"",障害学生情報入力シート!$D$29:$D$1028,"&lt;&gt;"&amp;"在籍者")&gt;0,1,0)</f>
        <v>0</v>
      </c>
      <c r="Z69" s="888">
        <f>IF(SUMIFS(障害学生情報入力シート!$AY$29:$AY$1028,障害学生情報入力シート!$G$29:$G$1028,Z$160,障害学生情報入力シート!$H$29:$H$1028,Z$161,障害学生情報入力シート!$D$29:$D$1028,"&lt;&gt;"&amp;"",障害学生情報入力シート!$D$29:$D$1028,"&lt;&gt;"&amp;"在籍者")&gt;0,1,0)</f>
        <v>0</v>
      </c>
      <c r="AA69" s="888">
        <f>IF(SUMIFS(障害学生情報入力シート!$AY$29:$AY$1028,障害学生情報入力シート!$G$29:$G$1028,AA$160,障害学生情報入力シート!$H$29:$H$1028,AA$161,障害学生情報入力シート!$D$29:$D$1028,"&lt;&gt;"&amp;"",障害学生情報入力シート!$D$29:$D$1028,"&lt;&gt;"&amp;"在籍者")&gt;0,1,0)</f>
        <v>0</v>
      </c>
      <c r="AB69" s="888">
        <f>IF(SUMIFS(障害学生情報入力シート!$AY$29:$AY$1028,障害学生情報入力シート!$G$29:$G$1028,AB$160,障害学生情報入力シート!$H$29:$H$1028,AB$161,障害学生情報入力シート!$D$29:$D$1028,"&lt;&gt;"&amp;"",障害学生情報入力シート!$D$29:$D$1028,"&lt;&gt;"&amp;"在籍者")&gt;0,1,0)</f>
        <v>0</v>
      </c>
      <c r="AC69" s="889">
        <f>IF(SUMIFS(障害学生情報入力シート!$AY$29:$AY$1028,障害学生情報入力シート!$G$29:$G$1028,AC$160,障害学生情報入力シート!$H$29:$H$1028,AC$161,障害学生情報入力シート!$D$29:$D$1028,"&lt;&gt;"&amp;"",障害学生情報入力シート!$D$29:$D$1028,"&lt;&gt;"&amp;"在籍者")&gt;0,1,0)</f>
        <v>0</v>
      </c>
      <c r="AD69" s="264"/>
    </row>
    <row r="70" spans="1:30" s="630" customFormat="1" ht="24.95" customHeight="1" thickTop="1" thickBot="1" x14ac:dyDescent="0.45">
      <c r="A70" s="1670" t="s">
        <v>1964</v>
      </c>
      <c r="B70" s="1671"/>
      <c r="C70" s="657" t="s">
        <v>2785</v>
      </c>
      <c r="D70" s="887">
        <f>IF(SUMIFS(障害学生情報入力シート!$AZ$29:$AZ$1028,障害学生情報入力シート!$G$29:$G$1028,D$160,障害学生情報入力シート!$H$29:$H$1028,D$161,障害学生情報入力シート!$D$29:$D$1028,"&lt;&gt;"&amp;"",障害学生情報入力シート!$D$29:$D$1028,"&lt;&gt;"&amp;"在籍者")&gt;0,1,0)</f>
        <v>0</v>
      </c>
      <c r="E70" s="888">
        <f>IF(SUMIFS(障害学生情報入力シート!$AZ$29:$AZ$1028,障害学生情報入力シート!$G$29:$G$1028,E$160,障害学生情報入力シート!$H$29:$H$1028,E$161,障害学生情報入力シート!$D$29:$D$1028,"&lt;&gt;"&amp;"",障害学生情報入力シート!$D$29:$D$1028,"&lt;&gt;"&amp;"在籍者")&gt;0,1,0)</f>
        <v>0</v>
      </c>
      <c r="F70" s="888">
        <f>IF(SUMIFS(障害学生情報入力シート!$AZ$29:$AZ$1028,障害学生情報入力シート!$G$29:$G$1028,F$160,障害学生情報入力シート!$H$29:$H$1028,F$161,障害学生情報入力シート!$D$29:$D$1028,"&lt;&gt;"&amp;"",障害学生情報入力シート!$D$29:$D$1028,"&lt;&gt;"&amp;"在籍者")&gt;0,1,0)</f>
        <v>0</v>
      </c>
      <c r="G70" s="888">
        <f>IF(SUMIFS(障害学生情報入力シート!$AZ$29:$AZ$1028,障害学生情報入力シート!$G$29:$G$1028,G$160,障害学生情報入力シート!$H$29:$H$1028,G$161,障害学生情報入力シート!$D$29:$D$1028,"&lt;&gt;"&amp;"",障害学生情報入力シート!$D$29:$D$1028,"&lt;&gt;"&amp;"在籍者")&gt;0,1,0)</f>
        <v>0</v>
      </c>
      <c r="H70" s="888">
        <f>IF(SUMIFS(障害学生情報入力シート!$AZ$29:$AZ$1028,障害学生情報入力シート!$G$29:$G$1028,H$160,障害学生情報入力シート!$H$29:$H$1028,H$161,障害学生情報入力シート!$D$29:$D$1028,"&lt;&gt;"&amp;"",障害学生情報入力シート!$D$29:$D$1028,"&lt;&gt;"&amp;"在籍者")&gt;0,1,0)</f>
        <v>0</v>
      </c>
      <c r="I70" s="888">
        <f>IF(SUMIFS(障害学生情報入力シート!$AZ$29:$AZ$1028,障害学生情報入力シート!$G$29:$G$1028,I$160,障害学生情報入力シート!$H$29:$H$1028,I$161,障害学生情報入力シート!$D$29:$D$1028,"&lt;&gt;"&amp;"",障害学生情報入力シート!$D$29:$D$1028,"&lt;&gt;"&amp;"在籍者")&gt;0,1,0)</f>
        <v>0</v>
      </c>
      <c r="J70" s="888">
        <f>IF(SUMIFS(障害学生情報入力シート!$AZ$29:$AZ$1028,障害学生情報入力シート!$G$29:$G$1028,J$160,障害学生情報入力シート!$H$29:$H$1028,J$161,障害学生情報入力シート!$D$29:$D$1028,"&lt;&gt;"&amp;"",障害学生情報入力シート!$D$29:$D$1028,"&lt;&gt;"&amp;"在籍者")&gt;0,1,0)</f>
        <v>0</v>
      </c>
      <c r="K70" s="888">
        <f>IF(SUMIFS(障害学生情報入力シート!$AZ$29:$AZ$1028,障害学生情報入力シート!$G$29:$G$1028,K$160,障害学生情報入力シート!$H$29:$H$1028,K$161,障害学生情報入力シート!$D$29:$D$1028,"&lt;&gt;"&amp;"",障害学生情報入力シート!$D$29:$D$1028,"&lt;&gt;"&amp;"在籍者")&gt;0,1,0)</f>
        <v>0</v>
      </c>
      <c r="L70" s="888">
        <f>IF(SUMIFS(障害学生情報入力シート!$AZ$29:$AZ$1028,障害学生情報入力シート!$G$29:$G$1028,L$160,障害学生情報入力シート!$H$29:$H$1028,L$161,障害学生情報入力シート!$D$29:$D$1028,"&lt;&gt;"&amp;"",障害学生情報入力シート!$D$29:$D$1028,"&lt;&gt;"&amp;"在籍者")&gt;0,1,0)</f>
        <v>0</v>
      </c>
      <c r="M70" s="888">
        <f>IF(SUMIFS(障害学生情報入力シート!$AZ$29:$AZ$1028,障害学生情報入力シート!$G$29:$G$1028,M$160,障害学生情報入力シート!$H$29:$H$1028,M$161,障害学生情報入力シート!$D$29:$D$1028,"&lt;&gt;"&amp;"",障害学生情報入力シート!$D$29:$D$1028,"&lt;&gt;"&amp;"在籍者")&gt;0,1,0)</f>
        <v>0</v>
      </c>
      <c r="N70" s="888">
        <f>IF(SUMIFS(障害学生情報入力シート!$AZ$29:$AZ$1028,障害学生情報入力シート!$G$29:$G$1028,N$160,障害学生情報入力シート!$H$29:$H$1028,N$161,障害学生情報入力シート!$D$29:$D$1028,"&lt;&gt;"&amp;"",障害学生情報入力シート!$D$29:$D$1028,"&lt;&gt;"&amp;"在籍者")&gt;0,1,0)</f>
        <v>0</v>
      </c>
      <c r="O70" s="888">
        <f>IF(SUMIFS(障害学生情報入力シート!$AZ$29:$AZ$1028,障害学生情報入力シート!$G$29:$G$1028,O$160,障害学生情報入力シート!$H$29:$H$1028,O$161,障害学生情報入力シート!$D$29:$D$1028,"&lt;&gt;"&amp;"",障害学生情報入力シート!$D$29:$D$1028,"&lt;&gt;"&amp;"在籍者")&gt;0,1,0)</f>
        <v>0</v>
      </c>
      <c r="P70" s="888">
        <f>IF(SUMIFS(障害学生情報入力シート!$AZ$29:$AZ$1028,障害学生情報入力シート!$G$29:$G$1028,P$160,障害学生情報入力シート!$H$29:$H$1028,P$161,障害学生情報入力シート!$D$29:$D$1028,"&lt;&gt;"&amp;"",障害学生情報入力シート!$D$29:$D$1028,"&lt;&gt;"&amp;"在籍者")&gt;0,1,0)</f>
        <v>0</v>
      </c>
      <c r="Q70" s="888">
        <f>IF(SUMIFS(障害学生情報入力シート!$AZ$29:$AZ$1028,障害学生情報入力シート!$G$29:$G$1028,Q$160,障害学生情報入力シート!$H$29:$H$1028,Q$161,障害学生情報入力シート!$D$29:$D$1028,"&lt;&gt;"&amp;"",障害学生情報入力シート!$D$29:$D$1028,"&lt;&gt;"&amp;"在籍者")&gt;0,1,0)</f>
        <v>0</v>
      </c>
      <c r="R70" s="888">
        <f>IF(SUMIFS(障害学生情報入力シート!$AZ$29:$AZ$1028,障害学生情報入力シート!$G$29:$G$1028,R$160,障害学生情報入力シート!$H$29:$H$1028,R$161,障害学生情報入力シート!$D$29:$D$1028,"&lt;&gt;"&amp;"",障害学生情報入力シート!$D$29:$D$1028,"&lt;&gt;"&amp;"在籍者")&gt;0,1,0)</f>
        <v>0</v>
      </c>
      <c r="S70" s="888">
        <f>IF(SUMIFS(障害学生情報入力シート!$AZ$29:$AZ$1028,障害学生情報入力シート!$G$29:$G$1028,S$160,障害学生情報入力シート!$H$29:$H$1028,S$161,障害学生情報入力シート!$D$29:$D$1028,"&lt;&gt;"&amp;"",障害学生情報入力シート!$D$29:$D$1028,"&lt;&gt;"&amp;"在籍者")&gt;0,1,0)</f>
        <v>0</v>
      </c>
      <c r="T70" s="888">
        <f>IF(SUMIFS(障害学生情報入力シート!$AZ$29:$AZ$1028,障害学生情報入力シート!$G$29:$G$1028,T$160,障害学生情報入力シート!$H$29:$H$1028,T$161,障害学生情報入力シート!$D$29:$D$1028,"&lt;&gt;"&amp;"",障害学生情報入力シート!$D$29:$D$1028,"&lt;&gt;"&amp;"在籍者")&gt;0,1,0)</f>
        <v>0</v>
      </c>
      <c r="U70" s="888">
        <f>IF(SUMIFS(障害学生情報入力シート!$AZ$29:$AZ$1028,障害学生情報入力シート!$G$29:$G$1028,U$160,障害学生情報入力シート!$H$29:$H$1028,U$161,障害学生情報入力シート!$D$29:$D$1028,"&lt;&gt;"&amp;"",障害学生情報入力シート!$D$29:$D$1028,"&lt;&gt;"&amp;"在籍者")&gt;0,1,0)</f>
        <v>0</v>
      </c>
      <c r="V70" s="888">
        <f>IF(SUMIFS(障害学生情報入力シート!$AZ$29:$AZ$1028,障害学生情報入力シート!$G$29:$G$1028,V$160,障害学生情報入力シート!$H$29:$H$1028,V$161,障害学生情報入力シート!$D$29:$D$1028,"&lt;&gt;"&amp;"",障害学生情報入力シート!$D$29:$D$1028,"&lt;&gt;"&amp;"在籍者")&gt;0,1,0)</f>
        <v>0</v>
      </c>
      <c r="W70" s="888">
        <f>IF(SUMIFS(障害学生情報入力シート!$AZ$29:$AZ$1028,障害学生情報入力シート!$G$29:$G$1028,W$160,障害学生情報入力シート!$H$29:$H$1028,W$161,障害学生情報入力シート!$D$29:$D$1028,"&lt;&gt;"&amp;"",障害学生情報入力シート!$D$29:$D$1028,"&lt;&gt;"&amp;"在籍者")&gt;0,1,0)</f>
        <v>0</v>
      </c>
      <c r="X70" s="888">
        <f>IF(SUMIFS(障害学生情報入力シート!$AZ$29:$AZ$1028,障害学生情報入力シート!$G$29:$G$1028,X$160,障害学生情報入力シート!$H$29:$H$1028,X$161,障害学生情報入力シート!$D$29:$D$1028,"&lt;&gt;"&amp;"",障害学生情報入力シート!$D$29:$D$1028,"&lt;&gt;"&amp;"在籍者")&gt;0,1,0)</f>
        <v>0</v>
      </c>
      <c r="Y70" s="888">
        <f>IF(SUMIFS(障害学生情報入力シート!$AZ$29:$AZ$1028,障害学生情報入力シート!$G$29:$G$1028,Y$160,障害学生情報入力シート!$H$29:$H$1028,Y$161,障害学生情報入力シート!$D$29:$D$1028,"&lt;&gt;"&amp;"",障害学生情報入力シート!$D$29:$D$1028,"&lt;&gt;"&amp;"在籍者")&gt;0,1,0)</f>
        <v>0</v>
      </c>
      <c r="Z70" s="888">
        <f>IF(SUMIFS(障害学生情報入力シート!$AZ$29:$AZ$1028,障害学生情報入力シート!$G$29:$G$1028,Z$160,障害学生情報入力シート!$H$29:$H$1028,Z$161,障害学生情報入力シート!$D$29:$D$1028,"&lt;&gt;"&amp;"",障害学生情報入力シート!$D$29:$D$1028,"&lt;&gt;"&amp;"在籍者")&gt;0,1,0)</f>
        <v>0</v>
      </c>
      <c r="AA70" s="888">
        <f>IF(SUMIFS(障害学生情報入力シート!$AZ$29:$AZ$1028,障害学生情報入力シート!$G$29:$G$1028,AA$160,障害学生情報入力シート!$H$29:$H$1028,AA$161,障害学生情報入力シート!$D$29:$D$1028,"&lt;&gt;"&amp;"",障害学生情報入力シート!$D$29:$D$1028,"&lt;&gt;"&amp;"在籍者")&gt;0,1,0)</f>
        <v>0</v>
      </c>
      <c r="AB70" s="888">
        <f>IF(SUMIFS(障害学生情報入力シート!$AZ$29:$AZ$1028,障害学生情報入力シート!$G$29:$G$1028,AB$160,障害学生情報入力シート!$H$29:$H$1028,AB$161,障害学生情報入力シート!$D$29:$D$1028,"&lt;&gt;"&amp;"",障害学生情報入力シート!$D$29:$D$1028,"&lt;&gt;"&amp;"在籍者")&gt;0,1,0)</f>
        <v>0</v>
      </c>
      <c r="AC70" s="889">
        <f>IF(SUMIFS(障害学生情報入力シート!$AZ$29:$AZ$1028,障害学生情報入力シート!$G$29:$G$1028,AC$160,障害学生情報入力シート!$H$29:$H$1028,AC$161,障害学生情報入力シート!$D$29:$D$1028,"&lt;&gt;"&amp;"",障害学生情報入力シート!$D$29:$D$1028,"&lt;&gt;"&amp;"在籍者")&gt;0,1,0)</f>
        <v>0</v>
      </c>
      <c r="AD70" s="264"/>
    </row>
    <row r="71" spans="1:30" s="630" customFormat="1" ht="24.95" customHeight="1" thickTop="1" thickBot="1" x14ac:dyDescent="0.45">
      <c r="A71" s="1672"/>
      <c r="B71" s="1673"/>
      <c r="C71" s="661" t="s">
        <v>2786</v>
      </c>
      <c r="D71" s="887">
        <f>IF(SUMIFS(障害学生情報入力シート!$BA$29:$BA$1028,障害学生情報入力シート!$G$29:$G$1028,D$160,障害学生情報入力シート!$H$29:$H$1028,D$161,障害学生情報入力シート!$D$29:$D$1028,"&lt;&gt;"&amp;"",障害学生情報入力シート!$D$29:$D$1028,"&lt;&gt;"&amp;"在籍者")&gt;0,1,0)</f>
        <v>0</v>
      </c>
      <c r="E71" s="888">
        <f>IF(SUMIFS(障害学生情報入力シート!$BA$29:$BA$1028,障害学生情報入力シート!$G$29:$G$1028,E$160,障害学生情報入力シート!$H$29:$H$1028,E$161,障害学生情報入力シート!$D$29:$D$1028,"&lt;&gt;"&amp;"",障害学生情報入力シート!$D$29:$D$1028,"&lt;&gt;"&amp;"在籍者")&gt;0,1,0)</f>
        <v>0</v>
      </c>
      <c r="F71" s="888">
        <f>IF(SUMIFS(障害学生情報入力シート!$BA$29:$BA$1028,障害学生情報入力シート!$G$29:$G$1028,F$160,障害学生情報入力シート!$H$29:$H$1028,F$161,障害学生情報入力シート!$D$29:$D$1028,"&lt;&gt;"&amp;"",障害学生情報入力シート!$D$29:$D$1028,"&lt;&gt;"&amp;"在籍者")&gt;0,1,0)</f>
        <v>0</v>
      </c>
      <c r="G71" s="888">
        <f>IF(SUMIFS(障害学生情報入力シート!$BA$29:$BA$1028,障害学生情報入力シート!$G$29:$G$1028,G$160,障害学生情報入力シート!$H$29:$H$1028,G$161,障害学生情報入力シート!$D$29:$D$1028,"&lt;&gt;"&amp;"",障害学生情報入力シート!$D$29:$D$1028,"&lt;&gt;"&amp;"在籍者")&gt;0,1,0)</f>
        <v>0</v>
      </c>
      <c r="H71" s="888">
        <f>IF(SUMIFS(障害学生情報入力シート!$BA$29:$BA$1028,障害学生情報入力シート!$G$29:$G$1028,H$160,障害学生情報入力シート!$H$29:$H$1028,H$161,障害学生情報入力シート!$D$29:$D$1028,"&lt;&gt;"&amp;"",障害学生情報入力シート!$D$29:$D$1028,"&lt;&gt;"&amp;"在籍者")&gt;0,1,0)</f>
        <v>0</v>
      </c>
      <c r="I71" s="888">
        <f>IF(SUMIFS(障害学生情報入力シート!$BA$29:$BA$1028,障害学生情報入力シート!$G$29:$G$1028,I$160,障害学生情報入力シート!$H$29:$H$1028,I$161,障害学生情報入力シート!$D$29:$D$1028,"&lt;&gt;"&amp;"",障害学生情報入力シート!$D$29:$D$1028,"&lt;&gt;"&amp;"在籍者")&gt;0,1,0)</f>
        <v>0</v>
      </c>
      <c r="J71" s="888">
        <f>IF(SUMIFS(障害学生情報入力シート!$BA$29:$BA$1028,障害学生情報入力シート!$G$29:$G$1028,J$160,障害学生情報入力シート!$H$29:$H$1028,J$161,障害学生情報入力シート!$D$29:$D$1028,"&lt;&gt;"&amp;"",障害学生情報入力シート!$D$29:$D$1028,"&lt;&gt;"&amp;"在籍者")&gt;0,1,0)</f>
        <v>0</v>
      </c>
      <c r="K71" s="888">
        <f>IF(SUMIFS(障害学生情報入力シート!$BA$29:$BA$1028,障害学生情報入力シート!$G$29:$G$1028,K$160,障害学生情報入力シート!$H$29:$H$1028,K$161,障害学生情報入力シート!$D$29:$D$1028,"&lt;&gt;"&amp;"",障害学生情報入力シート!$D$29:$D$1028,"&lt;&gt;"&amp;"在籍者")&gt;0,1,0)</f>
        <v>0</v>
      </c>
      <c r="L71" s="888">
        <f>IF(SUMIFS(障害学生情報入力シート!$BA$29:$BA$1028,障害学生情報入力シート!$G$29:$G$1028,L$160,障害学生情報入力シート!$H$29:$H$1028,L$161,障害学生情報入力シート!$D$29:$D$1028,"&lt;&gt;"&amp;"",障害学生情報入力シート!$D$29:$D$1028,"&lt;&gt;"&amp;"在籍者")&gt;0,1,0)</f>
        <v>0</v>
      </c>
      <c r="M71" s="888">
        <f>IF(SUMIFS(障害学生情報入力シート!$BA$29:$BA$1028,障害学生情報入力シート!$G$29:$G$1028,M$160,障害学生情報入力シート!$H$29:$H$1028,M$161,障害学生情報入力シート!$D$29:$D$1028,"&lt;&gt;"&amp;"",障害学生情報入力シート!$D$29:$D$1028,"&lt;&gt;"&amp;"在籍者")&gt;0,1,0)</f>
        <v>0</v>
      </c>
      <c r="N71" s="888">
        <f>IF(SUMIFS(障害学生情報入力シート!$BA$29:$BA$1028,障害学生情報入力シート!$G$29:$G$1028,N$160,障害学生情報入力シート!$H$29:$H$1028,N$161,障害学生情報入力シート!$D$29:$D$1028,"&lt;&gt;"&amp;"",障害学生情報入力シート!$D$29:$D$1028,"&lt;&gt;"&amp;"在籍者")&gt;0,1,0)</f>
        <v>0</v>
      </c>
      <c r="O71" s="888">
        <f>IF(SUMIFS(障害学生情報入力シート!$BA$29:$BA$1028,障害学生情報入力シート!$G$29:$G$1028,O$160,障害学生情報入力シート!$H$29:$H$1028,O$161,障害学生情報入力シート!$D$29:$D$1028,"&lt;&gt;"&amp;"",障害学生情報入力シート!$D$29:$D$1028,"&lt;&gt;"&amp;"在籍者")&gt;0,1,0)</f>
        <v>0</v>
      </c>
      <c r="P71" s="888">
        <f>IF(SUMIFS(障害学生情報入力シート!$BA$29:$BA$1028,障害学生情報入力シート!$G$29:$G$1028,P$160,障害学生情報入力シート!$H$29:$H$1028,P$161,障害学生情報入力シート!$D$29:$D$1028,"&lt;&gt;"&amp;"",障害学生情報入力シート!$D$29:$D$1028,"&lt;&gt;"&amp;"在籍者")&gt;0,1,0)</f>
        <v>0</v>
      </c>
      <c r="Q71" s="888">
        <f>IF(SUMIFS(障害学生情報入力シート!$BA$29:$BA$1028,障害学生情報入力シート!$G$29:$G$1028,Q$160,障害学生情報入力シート!$H$29:$H$1028,Q$161,障害学生情報入力シート!$D$29:$D$1028,"&lt;&gt;"&amp;"",障害学生情報入力シート!$D$29:$D$1028,"&lt;&gt;"&amp;"在籍者")&gt;0,1,0)</f>
        <v>0</v>
      </c>
      <c r="R71" s="888">
        <f>IF(SUMIFS(障害学生情報入力シート!$BA$29:$BA$1028,障害学生情報入力シート!$G$29:$G$1028,R$160,障害学生情報入力シート!$H$29:$H$1028,R$161,障害学生情報入力シート!$D$29:$D$1028,"&lt;&gt;"&amp;"",障害学生情報入力シート!$D$29:$D$1028,"&lt;&gt;"&amp;"在籍者")&gt;0,1,0)</f>
        <v>0</v>
      </c>
      <c r="S71" s="888">
        <f>IF(SUMIFS(障害学生情報入力シート!$BA$29:$BA$1028,障害学生情報入力シート!$G$29:$G$1028,S$160,障害学生情報入力シート!$H$29:$H$1028,S$161,障害学生情報入力シート!$D$29:$D$1028,"&lt;&gt;"&amp;"",障害学生情報入力シート!$D$29:$D$1028,"&lt;&gt;"&amp;"在籍者")&gt;0,1,0)</f>
        <v>0</v>
      </c>
      <c r="T71" s="888">
        <f>IF(SUMIFS(障害学生情報入力シート!$BA$29:$BA$1028,障害学生情報入力シート!$G$29:$G$1028,T$160,障害学生情報入力シート!$H$29:$H$1028,T$161,障害学生情報入力シート!$D$29:$D$1028,"&lt;&gt;"&amp;"",障害学生情報入力シート!$D$29:$D$1028,"&lt;&gt;"&amp;"在籍者")&gt;0,1,0)</f>
        <v>0</v>
      </c>
      <c r="U71" s="888">
        <f>IF(SUMIFS(障害学生情報入力シート!$BA$29:$BA$1028,障害学生情報入力シート!$G$29:$G$1028,U$160,障害学生情報入力シート!$H$29:$H$1028,U$161,障害学生情報入力シート!$D$29:$D$1028,"&lt;&gt;"&amp;"",障害学生情報入力シート!$D$29:$D$1028,"&lt;&gt;"&amp;"在籍者")&gt;0,1,0)</f>
        <v>0</v>
      </c>
      <c r="V71" s="888">
        <f>IF(SUMIFS(障害学生情報入力シート!$BA$29:$BA$1028,障害学生情報入力シート!$G$29:$G$1028,V$160,障害学生情報入力シート!$H$29:$H$1028,V$161,障害学生情報入力シート!$D$29:$D$1028,"&lt;&gt;"&amp;"",障害学生情報入力シート!$D$29:$D$1028,"&lt;&gt;"&amp;"在籍者")&gt;0,1,0)</f>
        <v>0</v>
      </c>
      <c r="W71" s="888">
        <f>IF(SUMIFS(障害学生情報入力シート!$BA$29:$BA$1028,障害学生情報入力シート!$G$29:$G$1028,W$160,障害学生情報入力シート!$H$29:$H$1028,W$161,障害学生情報入力シート!$D$29:$D$1028,"&lt;&gt;"&amp;"",障害学生情報入力シート!$D$29:$D$1028,"&lt;&gt;"&amp;"在籍者")&gt;0,1,0)</f>
        <v>0</v>
      </c>
      <c r="X71" s="888">
        <f>IF(SUMIFS(障害学生情報入力シート!$BA$29:$BA$1028,障害学生情報入力シート!$G$29:$G$1028,X$160,障害学生情報入力シート!$H$29:$H$1028,X$161,障害学生情報入力シート!$D$29:$D$1028,"&lt;&gt;"&amp;"",障害学生情報入力シート!$D$29:$D$1028,"&lt;&gt;"&amp;"在籍者")&gt;0,1,0)</f>
        <v>0</v>
      </c>
      <c r="Y71" s="888">
        <f>IF(SUMIFS(障害学生情報入力シート!$BA$29:$BA$1028,障害学生情報入力シート!$G$29:$G$1028,Y$160,障害学生情報入力シート!$H$29:$H$1028,Y$161,障害学生情報入力シート!$D$29:$D$1028,"&lt;&gt;"&amp;"",障害学生情報入力シート!$D$29:$D$1028,"&lt;&gt;"&amp;"在籍者")&gt;0,1,0)</f>
        <v>0</v>
      </c>
      <c r="Z71" s="888">
        <f>IF(SUMIFS(障害学生情報入力シート!$BA$29:$BA$1028,障害学生情報入力シート!$G$29:$G$1028,Z$160,障害学生情報入力シート!$H$29:$H$1028,Z$161,障害学生情報入力シート!$D$29:$D$1028,"&lt;&gt;"&amp;"",障害学生情報入力シート!$D$29:$D$1028,"&lt;&gt;"&amp;"在籍者")&gt;0,1,0)</f>
        <v>0</v>
      </c>
      <c r="AA71" s="888">
        <f>IF(SUMIFS(障害学生情報入力シート!$BA$29:$BA$1028,障害学生情報入力シート!$G$29:$G$1028,AA$160,障害学生情報入力シート!$H$29:$H$1028,AA$161,障害学生情報入力シート!$D$29:$D$1028,"&lt;&gt;"&amp;"",障害学生情報入力シート!$D$29:$D$1028,"&lt;&gt;"&amp;"在籍者")&gt;0,1,0)</f>
        <v>0</v>
      </c>
      <c r="AB71" s="888">
        <f>IF(SUMIFS(障害学生情報入力シート!$BA$29:$BA$1028,障害学生情報入力シート!$G$29:$G$1028,AB$160,障害学生情報入力シート!$H$29:$H$1028,AB$161,障害学生情報入力シート!$D$29:$D$1028,"&lt;&gt;"&amp;"",障害学生情報入力シート!$D$29:$D$1028,"&lt;&gt;"&amp;"在籍者")&gt;0,1,0)</f>
        <v>0</v>
      </c>
      <c r="AC71" s="889">
        <f>IF(SUMIFS(障害学生情報入力シート!$BA$29:$BA$1028,障害学生情報入力シート!$G$29:$G$1028,AC$160,障害学生情報入力シート!$H$29:$H$1028,AC$161,障害学生情報入力シート!$D$29:$D$1028,"&lt;&gt;"&amp;"",障害学生情報入力シート!$D$29:$D$1028,"&lt;&gt;"&amp;"在籍者")&gt;0,1,0)</f>
        <v>0</v>
      </c>
      <c r="AD71" s="264"/>
    </row>
    <row r="72" spans="1:30" s="630" customFormat="1" ht="24.95" customHeight="1" thickTop="1" thickBot="1" x14ac:dyDescent="0.45">
      <c r="A72" s="1672"/>
      <c r="B72" s="1673"/>
      <c r="C72" s="660" t="s">
        <v>2787</v>
      </c>
      <c r="D72" s="892">
        <f>IF(SUMIFS(障害学生情報入力シート!$BB$29:$BB$1028,障害学生情報入力シート!$G$29:$G$1028,D$160,障害学生情報入力シート!$H$29:$H$1028,D$161,障害学生情報入力シート!$D$29:$D$1028,"&lt;&gt;"&amp;"",障害学生情報入力シート!$D$29:$D$1028,"&lt;&gt;"&amp;"在籍者")&gt;0,1,0)</f>
        <v>0</v>
      </c>
      <c r="E72" s="893">
        <f>IF(SUMIFS(障害学生情報入力シート!$BB$29:$BB$1028,障害学生情報入力シート!$G$29:$G$1028,E$160,障害学生情報入力シート!$H$29:$H$1028,E$161,障害学生情報入力シート!$D$29:$D$1028,"&lt;&gt;"&amp;"",障害学生情報入力シート!$D$29:$D$1028,"&lt;&gt;"&amp;"在籍者")&gt;0,1,0)</f>
        <v>0</v>
      </c>
      <c r="F72" s="893">
        <f>IF(SUMIFS(障害学生情報入力シート!$BB$29:$BB$1028,障害学生情報入力シート!$G$29:$G$1028,F$160,障害学生情報入力シート!$H$29:$H$1028,F$161,障害学生情報入力シート!$D$29:$D$1028,"&lt;&gt;"&amp;"",障害学生情報入力シート!$D$29:$D$1028,"&lt;&gt;"&amp;"在籍者")&gt;0,1,0)</f>
        <v>0</v>
      </c>
      <c r="G72" s="893">
        <f>IF(SUMIFS(障害学生情報入力シート!$BB$29:$BB$1028,障害学生情報入力シート!$G$29:$G$1028,G$160,障害学生情報入力シート!$H$29:$H$1028,G$161,障害学生情報入力シート!$D$29:$D$1028,"&lt;&gt;"&amp;"",障害学生情報入力シート!$D$29:$D$1028,"&lt;&gt;"&amp;"在籍者")&gt;0,1,0)</f>
        <v>0</v>
      </c>
      <c r="H72" s="893">
        <f>IF(SUMIFS(障害学生情報入力シート!$BB$29:$BB$1028,障害学生情報入力シート!$G$29:$G$1028,H$160,障害学生情報入力シート!$H$29:$H$1028,H$161,障害学生情報入力シート!$D$29:$D$1028,"&lt;&gt;"&amp;"",障害学生情報入力シート!$D$29:$D$1028,"&lt;&gt;"&amp;"在籍者")&gt;0,1,0)</f>
        <v>0</v>
      </c>
      <c r="I72" s="893">
        <f>IF(SUMIFS(障害学生情報入力シート!$BB$29:$BB$1028,障害学生情報入力シート!$G$29:$G$1028,I$160,障害学生情報入力シート!$H$29:$H$1028,I$161,障害学生情報入力シート!$D$29:$D$1028,"&lt;&gt;"&amp;"",障害学生情報入力シート!$D$29:$D$1028,"&lt;&gt;"&amp;"在籍者")&gt;0,1,0)</f>
        <v>0</v>
      </c>
      <c r="J72" s="893">
        <f>IF(SUMIFS(障害学生情報入力シート!$BB$29:$BB$1028,障害学生情報入力シート!$G$29:$G$1028,J$160,障害学生情報入力シート!$H$29:$H$1028,J$161,障害学生情報入力シート!$D$29:$D$1028,"&lt;&gt;"&amp;"",障害学生情報入力シート!$D$29:$D$1028,"&lt;&gt;"&amp;"在籍者")&gt;0,1,0)</f>
        <v>0</v>
      </c>
      <c r="K72" s="893">
        <f>IF(SUMIFS(障害学生情報入力シート!$BB$29:$BB$1028,障害学生情報入力シート!$G$29:$G$1028,K$160,障害学生情報入力シート!$H$29:$H$1028,K$161,障害学生情報入力シート!$D$29:$D$1028,"&lt;&gt;"&amp;"",障害学生情報入力シート!$D$29:$D$1028,"&lt;&gt;"&amp;"在籍者")&gt;0,1,0)</f>
        <v>0</v>
      </c>
      <c r="L72" s="893">
        <f>IF(SUMIFS(障害学生情報入力シート!$BB$29:$BB$1028,障害学生情報入力シート!$G$29:$G$1028,L$160,障害学生情報入力シート!$H$29:$H$1028,L$161,障害学生情報入力シート!$D$29:$D$1028,"&lt;&gt;"&amp;"",障害学生情報入力シート!$D$29:$D$1028,"&lt;&gt;"&amp;"在籍者")&gt;0,1,0)</f>
        <v>0</v>
      </c>
      <c r="M72" s="893">
        <f>IF(SUMIFS(障害学生情報入力シート!$BB$29:$BB$1028,障害学生情報入力シート!$G$29:$G$1028,M$160,障害学生情報入力シート!$H$29:$H$1028,M$161,障害学生情報入力シート!$D$29:$D$1028,"&lt;&gt;"&amp;"",障害学生情報入力シート!$D$29:$D$1028,"&lt;&gt;"&amp;"在籍者")&gt;0,1,0)</f>
        <v>0</v>
      </c>
      <c r="N72" s="893">
        <f>IF(SUMIFS(障害学生情報入力シート!$BB$29:$BB$1028,障害学生情報入力シート!$G$29:$G$1028,N$160,障害学生情報入力シート!$H$29:$H$1028,N$161,障害学生情報入力シート!$D$29:$D$1028,"&lt;&gt;"&amp;"",障害学生情報入力シート!$D$29:$D$1028,"&lt;&gt;"&amp;"在籍者")&gt;0,1,0)</f>
        <v>0</v>
      </c>
      <c r="O72" s="893">
        <f>IF(SUMIFS(障害学生情報入力シート!$BB$29:$BB$1028,障害学生情報入力シート!$G$29:$G$1028,O$160,障害学生情報入力シート!$H$29:$H$1028,O$161,障害学生情報入力シート!$D$29:$D$1028,"&lt;&gt;"&amp;"",障害学生情報入力シート!$D$29:$D$1028,"&lt;&gt;"&amp;"在籍者")&gt;0,1,0)</f>
        <v>0</v>
      </c>
      <c r="P72" s="893">
        <f>IF(SUMIFS(障害学生情報入力シート!$BB$29:$BB$1028,障害学生情報入力シート!$G$29:$G$1028,P$160,障害学生情報入力シート!$H$29:$H$1028,P$161,障害学生情報入力シート!$D$29:$D$1028,"&lt;&gt;"&amp;"",障害学生情報入力シート!$D$29:$D$1028,"&lt;&gt;"&amp;"在籍者")&gt;0,1,0)</f>
        <v>0</v>
      </c>
      <c r="Q72" s="893">
        <f>IF(SUMIFS(障害学生情報入力シート!$BB$29:$BB$1028,障害学生情報入力シート!$G$29:$G$1028,Q$160,障害学生情報入力シート!$H$29:$H$1028,Q$161,障害学生情報入力シート!$D$29:$D$1028,"&lt;&gt;"&amp;"",障害学生情報入力シート!$D$29:$D$1028,"&lt;&gt;"&amp;"在籍者")&gt;0,1,0)</f>
        <v>0</v>
      </c>
      <c r="R72" s="893">
        <f>IF(SUMIFS(障害学生情報入力シート!$BB$29:$BB$1028,障害学生情報入力シート!$G$29:$G$1028,R$160,障害学生情報入力シート!$H$29:$H$1028,R$161,障害学生情報入力シート!$D$29:$D$1028,"&lt;&gt;"&amp;"",障害学生情報入力シート!$D$29:$D$1028,"&lt;&gt;"&amp;"在籍者")&gt;0,1,0)</f>
        <v>0</v>
      </c>
      <c r="S72" s="893">
        <f>IF(SUMIFS(障害学生情報入力シート!$BB$29:$BB$1028,障害学生情報入力シート!$G$29:$G$1028,S$160,障害学生情報入力シート!$H$29:$H$1028,S$161,障害学生情報入力シート!$D$29:$D$1028,"&lt;&gt;"&amp;"",障害学生情報入力シート!$D$29:$D$1028,"&lt;&gt;"&amp;"在籍者")&gt;0,1,0)</f>
        <v>0</v>
      </c>
      <c r="T72" s="893">
        <f>IF(SUMIFS(障害学生情報入力シート!$BB$29:$BB$1028,障害学生情報入力シート!$G$29:$G$1028,T$160,障害学生情報入力シート!$H$29:$H$1028,T$161,障害学生情報入力シート!$D$29:$D$1028,"&lt;&gt;"&amp;"",障害学生情報入力シート!$D$29:$D$1028,"&lt;&gt;"&amp;"在籍者")&gt;0,1,0)</f>
        <v>0</v>
      </c>
      <c r="U72" s="893">
        <f>IF(SUMIFS(障害学生情報入力シート!$BB$29:$BB$1028,障害学生情報入力シート!$G$29:$G$1028,U$160,障害学生情報入力シート!$H$29:$H$1028,U$161,障害学生情報入力シート!$D$29:$D$1028,"&lt;&gt;"&amp;"",障害学生情報入力シート!$D$29:$D$1028,"&lt;&gt;"&amp;"在籍者")&gt;0,1,0)</f>
        <v>0</v>
      </c>
      <c r="V72" s="893">
        <f>IF(SUMIFS(障害学生情報入力シート!$BB$29:$BB$1028,障害学生情報入力シート!$G$29:$G$1028,V$160,障害学生情報入力シート!$H$29:$H$1028,V$161,障害学生情報入力シート!$D$29:$D$1028,"&lt;&gt;"&amp;"",障害学生情報入力シート!$D$29:$D$1028,"&lt;&gt;"&amp;"在籍者")&gt;0,1,0)</f>
        <v>0</v>
      </c>
      <c r="W72" s="893">
        <f>IF(SUMIFS(障害学生情報入力シート!$BB$29:$BB$1028,障害学生情報入力シート!$G$29:$G$1028,W$160,障害学生情報入力シート!$H$29:$H$1028,W$161,障害学生情報入力シート!$D$29:$D$1028,"&lt;&gt;"&amp;"",障害学生情報入力シート!$D$29:$D$1028,"&lt;&gt;"&amp;"在籍者")&gt;0,1,0)</f>
        <v>0</v>
      </c>
      <c r="X72" s="893">
        <f>IF(SUMIFS(障害学生情報入力シート!$BB$29:$BB$1028,障害学生情報入力シート!$G$29:$G$1028,X$160,障害学生情報入力シート!$H$29:$H$1028,X$161,障害学生情報入力シート!$D$29:$D$1028,"&lt;&gt;"&amp;"",障害学生情報入力シート!$D$29:$D$1028,"&lt;&gt;"&amp;"在籍者")&gt;0,1,0)</f>
        <v>0</v>
      </c>
      <c r="Y72" s="893">
        <f>IF(SUMIFS(障害学生情報入力シート!$BB$29:$BB$1028,障害学生情報入力シート!$G$29:$G$1028,Y$160,障害学生情報入力シート!$H$29:$H$1028,Y$161,障害学生情報入力シート!$D$29:$D$1028,"&lt;&gt;"&amp;"",障害学生情報入力シート!$D$29:$D$1028,"&lt;&gt;"&amp;"在籍者")&gt;0,1,0)</f>
        <v>0</v>
      </c>
      <c r="Z72" s="893">
        <f>IF(SUMIFS(障害学生情報入力シート!$BB$29:$BB$1028,障害学生情報入力シート!$G$29:$G$1028,Z$160,障害学生情報入力シート!$H$29:$H$1028,Z$161,障害学生情報入力シート!$D$29:$D$1028,"&lt;&gt;"&amp;"",障害学生情報入力シート!$D$29:$D$1028,"&lt;&gt;"&amp;"在籍者")&gt;0,1,0)</f>
        <v>0</v>
      </c>
      <c r="AA72" s="893">
        <f>IF(SUMIFS(障害学生情報入力シート!$BB$29:$BB$1028,障害学生情報入力シート!$G$29:$G$1028,AA$160,障害学生情報入力シート!$H$29:$H$1028,AA$161,障害学生情報入力シート!$D$29:$D$1028,"&lt;&gt;"&amp;"",障害学生情報入力シート!$D$29:$D$1028,"&lt;&gt;"&amp;"在籍者")&gt;0,1,0)</f>
        <v>0</v>
      </c>
      <c r="AB72" s="893">
        <f>IF(SUMIFS(障害学生情報入力シート!$BB$29:$BB$1028,障害学生情報入力シート!$G$29:$G$1028,AB$160,障害学生情報入力シート!$H$29:$H$1028,AB$161,障害学生情報入力シート!$D$29:$D$1028,"&lt;&gt;"&amp;"",障害学生情報入力シート!$D$29:$D$1028,"&lt;&gt;"&amp;"在籍者")&gt;0,1,0)</f>
        <v>0</v>
      </c>
      <c r="AC72" s="894">
        <f>IF(SUMIFS(障害学生情報入力シート!$BB$29:$BB$1028,障害学生情報入力シート!$G$29:$G$1028,AC$160,障害学生情報入力シート!$H$29:$H$1028,AC$161,障害学生情報入力シート!$D$29:$D$1028,"&lt;&gt;"&amp;"",障害学生情報入力シート!$D$29:$D$1028,"&lt;&gt;"&amp;"在籍者")&gt;0,1,0)</f>
        <v>0</v>
      </c>
      <c r="AD72" s="264"/>
    </row>
    <row r="73" spans="1:30" s="630" customFormat="1" ht="24.95" customHeight="1" thickTop="1" thickBot="1" x14ac:dyDescent="0.45">
      <c r="A73" s="1658" t="s">
        <v>1965</v>
      </c>
      <c r="B73" s="1659"/>
      <c r="C73" s="662"/>
      <c r="D73" s="895">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896">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896">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896">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897">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898">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898">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898">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898">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898">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898">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898">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896">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897">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898">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898">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898">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896">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897">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896">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897">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898">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898">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896">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897">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899">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63"/>
    </row>
    <row r="74" spans="1:30" s="630" customFormat="1" ht="30" customHeight="1" x14ac:dyDescent="0.4">
      <c r="A74" s="265"/>
      <c r="B74" s="266"/>
      <c r="C74" s="1660" t="s">
        <v>1966</v>
      </c>
      <c r="D74" s="1661"/>
      <c r="E74" s="1661"/>
      <c r="F74" s="1661"/>
      <c r="G74" s="1661"/>
      <c r="H74" s="1661"/>
      <c r="I74" s="1661"/>
      <c r="J74" s="1661"/>
      <c r="K74" s="1661"/>
      <c r="L74" s="1661"/>
      <c r="M74" s="1661"/>
      <c r="N74" s="1661"/>
      <c r="O74" s="1661"/>
      <c r="P74" s="1661"/>
      <c r="Q74" s="1661"/>
      <c r="R74" s="1661"/>
      <c r="S74" s="1661"/>
      <c r="T74" s="1661"/>
      <c r="U74" s="1661"/>
      <c r="V74" s="1661"/>
      <c r="W74" s="1661"/>
      <c r="X74" s="1661"/>
      <c r="Y74" s="1661"/>
      <c r="Z74" s="1661"/>
      <c r="AA74" s="1661"/>
      <c r="AB74" s="1661"/>
      <c r="AC74" s="1661"/>
      <c r="AD74" s="1661"/>
    </row>
    <row r="75" spans="1:30" s="630" customFormat="1" ht="15.75" customHeight="1" thickBot="1" x14ac:dyDescent="0.45">
      <c r="A75" s="1211"/>
      <c r="B75" s="1211"/>
      <c r="C75" s="1211"/>
      <c r="D75" s="1211"/>
      <c r="E75" s="1211"/>
      <c r="F75" s="1211"/>
      <c r="G75" s="1211"/>
      <c r="H75" s="1211"/>
      <c r="I75" s="1211"/>
      <c r="J75" s="1211"/>
      <c r="K75" s="1211"/>
      <c r="L75" s="1211"/>
      <c r="M75" s="1211"/>
      <c r="N75" s="1211"/>
      <c r="O75" s="1211"/>
      <c r="P75" s="1211"/>
      <c r="Q75" s="1211"/>
      <c r="R75" s="1211"/>
      <c r="S75" s="1211"/>
      <c r="T75" s="1211"/>
      <c r="U75" s="1211"/>
      <c r="V75" s="1211"/>
      <c r="W75" s="1211"/>
      <c r="X75" s="1211"/>
      <c r="Y75" s="1211"/>
      <c r="Z75" s="1211"/>
      <c r="AA75" s="1211"/>
      <c r="AB75" s="1211"/>
    </row>
    <row r="76" spans="1:30" s="630" customFormat="1" ht="21" customHeight="1" thickBot="1" x14ac:dyDescent="0.45">
      <c r="A76" s="664"/>
      <c r="B76" s="1662" t="s">
        <v>1911</v>
      </c>
      <c r="C76" s="1663"/>
      <c r="D76" s="1664" t="s">
        <v>1585</v>
      </c>
      <c r="E76" s="1665"/>
      <c r="F76" s="1665"/>
      <c r="G76" s="1665"/>
      <c r="H76" s="1665"/>
      <c r="I76" s="1666"/>
      <c r="J76" s="1664" t="s">
        <v>1967</v>
      </c>
      <c r="K76" s="1665"/>
      <c r="L76" s="1665"/>
      <c r="M76" s="1665"/>
      <c r="N76" s="1665"/>
      <c r="O76" s="1665"/>
      <c r="P76" s="1665"/>
      <c r="Q76" s="1665"/>
      <c r="R76" s="1665"/>
      <c r="S76" s="1665"/>
      <c r="T76" s="1665"/>
      <c r="U76" s="1665"/>
      <c r="V76" s="1665"/>
      <c r="W76" s="1665"/>
      <c r="X76" s="1665"/>
      <c r="Y76" s="1665"/>
      <c r="Z76" s="1665"/>
      <c r="AA76" s="1665"/>
      <c r="AB76" s="1667"/>
    </row>
    <row r="77" spans="1:30" s="630" customFormat="1" ht="17.25" customHeight="1" x14ac:dyDescent="0.4">
      <c r="A77" s="665">
        <v>1</v>
      </c>
      <c r="B77" s="1691" t="str">
        <f>IF(※集計※障害学生情報入力シート!J29="","",INDEX(障害学生情報入力シート!$G:$G,※集計※障害学生情報入力シート!J29,1))</f>
        <v/>
      </c>
      <c r="C77" s="1692"/>
      <c r="D77" s="1691" t="str">
        <f>IF(※集計※障害学生情報入力シート!J29="","",IF(INDEX(障害学生情報入力シート!$H:$H,※集計※障害学生情報入力シート!J29,1)=0,"",INDEX(障害学生情報入力シート!$H:$H,※集計※障害学生情報入力シート!J29,1)))</f>
        <v/>
      </c>
      <c r="E77" s="1693"/>
      <c r="F77" s="1693"/>
      <c r="G77" s="1693"/>
      <c r="H77" s="1693"/>
      <c r="I77" s="1692"/>
      <c r="J77" s="1694" t="str">
        <f>IF(※集計※障害学生情報入力シート!J29="","",INDEX(障害学生情報入力シート!$BD:$BD,※集計※障害学生情報入力シート!J29,1))</f>
        <v/>
      </c>
      <c r="K77" s="1695"/>
      <c r="L77" s="1695"/>
      <c r="M77" s="1695"/>
      <c r="N77" s="1695"/>
      <c r="O77" s="1695"/>
      <c r="P77" s="1695"/>
      <c r="Q77" s="1695"/>
      <c r="R77" s="1695"/>
      <c r="S77" s="1695"/>
      <c r="T77" s="1695"/>
      <c r="U77" s="1695"/>
      <c r="V77" s="1695"/>
      <c r="W77" s="1695"/>
      <c r="X77" s="1695"/>
      <c r="Y77" s="1695"/>
      <c r="Z77" s="1695"/>
      <c r="AA77" s="1695"/>
      <c r="AB77" s="1696"/>
    </row>
    <row r="78" spans="1:30" s="630" customFormat="1" ht="17.25" customHeight="1" x14ac:dyDescent="0.4">
      <c r="A78" s="665">
        <v>2</v>
      </c>
      <c r="B78" s="1685" t="str">
        <f>IF(※集計※障害学生情報入力シート!J30="","",INDEX(障害学生情報入力シート!$G:$G,※集計※障害学生情報入力シート!J30,1))</f>
        <v/>
      </c>
      <c r="C78" s="1686"/>
      <c r="D78" s="1685" t="str">
        <f>IF(※集計※障害学生情報入力シート!J30="","",IF(INDEX(障害学生情報入力シート!$H:$H,※集計※障害学生情報入力シート!J30,1)=0,"",INDEX(障害学生情報入力シート!$H:$H,※集計※障害学生情報入力シート!J30,1)))</f>
        <v/>
      </c>
      <c r="E78" s="1687"/>
      <c r="F78" s="1687"/>
      <c r="G78" s="1687"/>
      <c r="H78" s="1687"/>
      <c r="I78" s="1686"/>
      <c r="J78" s="1688" t="str">
        <f>IF(※集計※障害学生情報入力シート!J30="","",INDEX(障害学生情報入力シート!$BD:$BD,※集計※障害学生情報入力シート!J30,1))</f>
        <v/>
      </c>
      <c r="K78" s="1689"/>
      <c r="L78" s="1689"/>
      <c r="M78" s="1689"/>
      <c r="N78" s="1689"/>
      <c r="O78" s="1689"/>
      <c r="P78" s="1689"/>
      <c r="Q78" s="1689"/>
      <c r="R78" s="1689"/>
      <c r="S78" s="1689"/>
      <c r="T78" s="1689"/>
      <c r="U78" s="1689"/>
      <c r="V78" s="1689"/>
      <c r="W78" s="1689"/>
      <c r="X78" s="1689"/>
      <c r="Y78" s="1689"/>
      <c r="Z78" s="1689"/>
      <c r="AA78" s="1689"/>
      <c r="AB78" s="1690"/>
    </row>
    <row r="79" spans="1:30" s="630" customFormat="1" ht="17.25" customHeight="1" x14ac:dyDescent="0.4">
      <c r="A79" s="665">
        <v>3</v>
      </c>
      <c r="B79" s="1685" t="str">
        <f>IF(※集計※障害学生情報入力シート!J31="","",INDEX(障害学生情報入力シート!$G:$G,※集計※障害学生情報入力シート!J31,1))</f>
        <v/>
      </c>
      <c r="C79" s="1686"/>
      <c r="D79" s="1685" t="str">
        <f>IF(※集計※障害学生情報入力シート!J31="","",IF(INDEX(障害学生情報入力シート!$H:$H,※集計※障害学生情報入力シート!J31,1)=0,"",INDEX(障害学生情報入力シート!$H:$H,※集計※障害学生情報入力シート!J31,1)))</f>
        <v/>
      </c>
      <c r="E79" s="1687"/>
      <c r="F79" s="1687"/>
      <c r="G79" s="1687"/>
      <c r="H79" s="1687"/>
      <c r="I79" s="1686"/>
      <c r="J79" s="1688" t="str">
        <f>IF(※集計※障害学生情報入力シート!J31="","",INDEX(障害学生情報入力シート!$BD:$BD,※集計※障害学生情報入力シート!J31,1))</f>
        <v/>
      </c>
      <c r="K79" s="1689"/>
      <c r="L79" s="1689"/>
      <c r="M79" s="1689"/>
      <c r="N79" s="1689"/>
      <c r="O79" s="1689"/>
      <c r="P79" s="1689"/>
      <c r="Q79" s="1689"/>
      <c r="R79" s="1689"/>
      <c r="S79" s="1689"/>
      <c r="T79" s="1689"/>
      <c r="U79" s="1689"/>
      <c r="V79" s="1689"/>
      <c r="W79" s="1689"/>
      <c r="X79" s="1689"/>
      <c r="Y79" s="1689"/>
      <c r="Z79" s="1689"/>
      <c r="AA79" s="1689"/>
      <c r="AB79" s="1690"/>
      <c r="AD79" s="632"/>
    </row>
    <row r="80" spans="1:30" s="630" customFormat="1" ht="17.25" customHeight="1" x14ac:dyDescent="0.4">
      <c r="A80" s="665">
        <v>4</v>
      </c>
      <c r="B80" s="1685" t="str">
        <f>IF(※集計※障害学生情報入力シート!J32="","",INDEX(障害学生情報入力シート!$G:$G,※集計※障害学生情報入力シート!J32,1))</f>
        <v/>
      </c>
      <c r="C80" s="1686"/>
      <c r="D80" s="1685" t="str">
        <f>IF(※集計※障害学生情報入力シート!J32="","",IF(INDEX(障害学生情報入力シート!$H:$H,※集計※障害学生情報入力シート!J32,1)=0,"",INDEX(障害学生情報入力シート!$H:$H,※集計※障害学生情報入力シート!J32,1)))</f>
        <v/>
      </c>
      <c r="E80" s="1687"/>
      <c r="F80" s="1687"/>
      <c r="G80" s="1687"/>
      <c r="H80" s="1687"/>
      <c r="I80" s="1686"/>
      <c r="J80" s="1688" t="str">
        <f>IF(※集計※障害学生情報入力シート!J32="","",INDEX(障害学生情報入力シート!$BD:$BD,※集計※障害学生情報入力シート!J32,1))</f>
        <v/>
      </c>
      <c r="K80" s="1689"/>
      <c r="L80" s="1689"/>
      <c r="M80" s="1689"/>
      <c r="N80" s="1689"/>
      <c r="O80" s="1689"/>
      <c r="P80" s="1689"/>
      <c r="Q80" s="1689"/>
      <c r="R80" s="1689"/>
      <c r="S80" s="1689"/>
      <c r="T80" s="1689"/>
      <c r="U80" s="1689"/>
      <c r="V80" s="1689"/>
      <c r="W80" s="1689"/>
      <c r="X80" s="1689"/>
      <c r="Y80" s="1689"/>
      <c r="Z80" s="1689"/>
      <c r="AA80" s="1689"/>
      <c r="AB80" s="1690"/>
    </row>
    <row r="81" spans="1:28" s="630" customFormat="1" ht="17.25" customHeight="1" x14ac:dyDescent="0.4">
      <c r="A81" s="665">
        <v>5</v>
      </c>
      <c r="B81" s="1685" t="str">
        <f>IF(※集計※障害学生情報入力シート!J33="","",INDEX(障害学生情報入力シート!$G:$G,※集計※障害学生情報入力シート!J33,1))</f>
        <v/>
      </c>
      <c r="C81" s="1686"/>
      <c r="D81" s="1685" t="str">
        <f>IF(※集計※障害学生情報入力シート!J33="","",IF(INDEX(障害学生情報入力シート!$H:$H,※集計※障害学生情報入力シート!J33,1)=0,"",INDEX(障害学生情報入力シート!$H:$H,※集計※障害学生情報入力シート!J33,1)))</f>
        <v/>
      </c>
      <c r="E81" s="1687"/>
      <c r="F81" s="1687"/>
      <c r="G81" s="1687"/>
      <c r="H81" s="1687"/>
      <c r="I81" s="1686"/>
      <c r="J81" s="1688" t="str">
        <f>IF(※集計※障害学生情報入力シート!J33="","",INDEX(障害学生情報入力シート!$BD:$BD,※集計※障害学生情報入力シート!J33,1))</f>
        <v/>
      </c>
      <c r="K81" s="1689"/>
      <c r="L81" s="1689"/>
      <c r="M81" s="1689"/>
      <c r="N81" s="1689"/>
      <c r="O81" s="1689"/>
      <c r="P81" s="1689"/>
      <c r="Q81" s="1689"/>
      <c r="R81" s="1689"/>
      <c r="S81" s="1689"/>
      <c r="T81" s="1689"/>
      <c r="U81" s="1689"/>
      <c r="V81" s="1689"/>
      <c r="W81" s="1689"/>
      <c r="X81" s="1689"/>
      <c r="Y81" s="1689"/>
      <c r="Z81" s="1689"/>
      <c r="AA81" s="1689"/>
      <c r="AB81" s="1690"/>
    </row>
    <row r="82" spans="1:28" s="630" customFormat="1" ht="17.25" customHeight="1" x14ac:dyDescent="0.4">
      <c r="A82" s="665">
        <v>6</v>
      </c>
      <c r="B82" s="1685" t="str">
        <f>IF(※集計※障害学生情報入力シート!J34="","",INDEX(障害学生情報入力シート!$G:$G,※集計※障害学生情報入力シート!J34,1))</f>
        <v/>
      </c>
      <c r="C82" s="1686"/>
      <c r="D82" s="1685" t="str">
        <f>IF(※集計※障害学生情報入力シート!J34="","",IF(INDEX(障害学生情報入力シート!$H:$H,※集計※障害学生情報入力シート!J34,1)=0,"",INDEX(障害学生情報入力シート!$H:$H,※集計※障害学生情報入力シート!J34,1)))</f>
        <v/>
      </c>
      <c r="E82" s="1687"/>
      <c r="F82" s="1687"/>
      <c r="G82" s="1687"/>
      <c r="H82" s="1687"/>
      <c r="I82" s="1686"/>
      <c r="J82" s="1697" t="str">
        <f>IF(※集計※障害学生情報入力シート!J34="","",INDEX(障害学生情報入力シート!$BD:$BD,※集計※障害学生情報入力シート!J34,1))</f>
        <v/>
      </c>
      <c r="K82" s="1698"/>
      <c r="L82" s="1698"/>
      <c r="M82" s="1698"/>
      <c r="N82" s="1698"/>
      <c r="O82" s="1698"/>
      <c r="P82" s="1698"/>
      <c r="Q82" s="1698"/>
      <c r="R82" s="1698"/>
      <c r="S82" s="1698"/>
      <c r="T82" s="1698"/>
      <c r="U82" s="1698"/>
      <c r="V82" s="1698"/>
      <c r="W82" s="1698"/>
      <c r="X82" s="1698"/>
      <c r="Y82" s="1698"/>
      <c r="Z82" s="1698"/>
      <c r="AA82" s="1698"/>
      <c r="AB82" s="1699"/>
    </row>
    <row r="83" spans="1:28" s="630" customFormat="1" ht="17.25" customHeight="1" x14ac:dyDescent="0.4">
      <c r="A83" s="665">
        <v>7</v>
      </c>
      <c r="B83" s="1685" t="str">
        <f>IF(※集計※障害学生情報入力シート!J35="","",INDEX(障害学生情報入力シート!$G:$G,※集計※障害学生情報入力シート!J35,1))</f>
        <v/>
      </c>
      <c r="C83" s="1686"/>
      <c r="D83" s="1685" t="str">
        <f>IF(※集計※障害学生情報入力シート!J35="","",IF(INDEX(障害学生情報入力シート!$H:$H,※集計※障害学生情報入力シート!J35,1)=0,"",INDEX(障害学生情報入力シート!$H:$H,※集計※障害学生情報入力シート!J35,1)))</f>
        <v/>
      </c>
      <c r="E83" s="1687"/>
      <c r="F83" s="1687"/>
      <c r="G83" s="1687"/>
      <c r="H83" s="1687"/>
      <c r="I83" s="1686"/>
      <c r="J83" s="1688" t="str">
        <f>IF(※集計※障害学生情報入力シート!J35="","",INDEX(障害学生情報入力シート!$BD:$BD,※集計※障害学生情報入力シート!J35,1))</f>
        <v/>
      </c>
      <c r="K83" s="1689"/>
      <c r="L83" s="1689"/>
      <c r="M83" s="1689"/>
      <c r="N83" s="1689"/>
      <c r="O83" s="1689"/>
      <c r="P83" s="1689"/>
      <c r="Q83" s="1689"/>
      <c r="R83" s="1689"/>
      <c r="S83" s="1689"/>
      <c r="T83" s="1689"/>
      <c r="U83" s="1689"/>
      <c r="V83" s="1689"/>
      <c r="W83" s="1689"/>
      <c r="X83" s="1689"/>
      <c r="Y83" s="1689"/>
      <c r="Z83" s="1689"/>
      <c r="AA83" s="1689"/>
      <c r="AB83" s="1690"/>
    </row>
    <row r="84" spans="1:28" s="630" customFormat="1" ht="17.25" customHeight="1" x14ac:dyDescent="0.4">
      <c r="A84" s="665">
        <v>8</v>
      </c>
      <c r="B84" s="1685" t="str">
        <f>IF(※集計※障害学生情報入力シート!J36="","",INDEX(障害学生情報入力シート!$G:$G,※集計※障害学生情報入力シート!J36,1))</f>
        <v/>
      </c>
      <c r="C84" s="1686"/>
      <c r="D84" s="1685" t="str">
        <f>IF(※集計※障害学生情報入力シート!J36="","",IF(INDEX(障害学生情報入力シート!$H:$H,※集計※障害学生情報入力シート!J36,1)=0,"",INDEX(障害学生情報入力シート!$H:$H,※集計※障害学生情報入力シート!J36,1)))</f>
        <v/>
      </c>
      <c r="E84" s="1687"/>
      <c r="F84" s="1687"/>
      <c r="G84" s="1687"/>
      <c r="H84" s="1687"/>
      <c r="I84" s="1686"/>
      <c r="J84" s="1688" t="str">
        <f>IF(※集計※障害学生情報入力シート!J36="","",INDEX(障害学生情報入力シート!$BD:$BD,※集計※障害学生情報入力シート!J36,1))</f>
        <v/>
      </c>
      <c r="K84" s="1689"/>
      <c r="L84" s="1689"/>
      <c r="M84" s="1689"/>
      <c r="N84" s="1689"/>
      <c r="O84" s="1689"/>
      <c r="P84" s="1689"/>
      <c r="Q84" s="1689"/>
      <c r="R84" s="1689"/>
      <c r="S84" s="1689"/>
      <c r="T84" s="1689"/>
      <c r="U84" s="1689"/>
      <c r="V84" s="1689"/>
      <c r="W84" s="1689"/>
      <c r="X84" s="1689"/>
      <c r="Y84" s="1689"/>
      <c r="Z84" s="1689"/>
      <c r="AA84" s="1689"/>
      <c r="AB84" s="1690"/>
    </row>
    <row r="85" spans="1:28" s="630" customFormat="1" ht="17.25" customHeight="1" x14ac:dyDescent="0.4">
      <c r="A85" s="665">
        <v>9</v>
      </c>
      <c r="B85" s="1685" t="str">
        <f>IF(※集計※障害学生情報入力シート!J37="","",INDEX(障害学生情報入力シート!$G:$G,※集計※障害学生情報入力シート!J37,1))</f>
        <v/>
      </c>
      <c r="C85" s="1686"/>
      <c r="D85" s="1685" t="str">
        <f>IF(※集計※障害学生情報入力シート!J37="","",IF(INDEX(障害学生情報入力シート!$H:$H,※集計※障害学生情報入力シート!J37,1)=0,"",INDEX(障害学生情報入力シート!$H:$H,※集計※障害学生情報入力シート!J37,1)))</f>
        <v/>
      </c>
      <c r="E85" s="1687"/>
      <c r="F85" s="1687"/>
      <c r="G85" s="1687"/>
      <c r="H85" s="1687"/>
      <c r="I85" s="1686"/>
      <c r="J85" s="1688" t="str">
        <f>IF(※集計※障害学生情報入力シート!J37="","",INDEX(障害学生情報入力シート!$BD:$BD,※集計※障害学生情報入力シート!J37,1))</f>
        <v/>
      </c>
      <c r="K85" s="1689"/>
      <c r="L85" s="1689"/>
      <c r="M85" s="1689"/>
      <c r="N85" s="1689"/>
      <c r="O85" s="1689"/>
      <c r="P85" s="1689"/>
      <c r="Q85" s="1689"/>
      <c r="R85" s="1689"/>
      <c r="S85" s="1689"/>
      <c r="T85" s="1689"/>
      <c r="U85" s="1689"/>
      <c r="V85" s="1689"/>
      <c r="W85" s="1689"/>
      <c r="X85" s="1689"/>
      <c r="Y85" s="1689"/>
      <c r="Z85" s="1689"/>
      <c r="AA85" s="1689"/>
      <c r="AB85" s="1690"/>
    </row>
    <row r="86" spans="1:28" s="630" customFormat="1" ht="17.25" customHeight="1" x14ac:dyDescent="0.4">
      <c r="A86" s="665">
        <v>10</v>
      </c>
      <c r="B86" s="1685" t="str">
        <f>IF(※集計※障害学生情報入力シート!J38="","",INDEX(障害学生情報入力シート!$G:$G,※集計※障害学生情報入力シート!J38,1))</f>
        <v/>
      </c>
      <c r="C86" s="1686"/>
      <c r="D86" s="1685" t="str">
        <f>IF(※集計※障害学生情報入力シート!J38="","",IF(INDEX(障害学生情報入力シート!$H:$H,※集計※障害学生情報入力シート!J38,1)=0,"",INDEX(障害学生情報入力シート!$H:$H,※集計※障害学生情報入力シート!J38,1)))</f>
        <v/>
      </c>
      <c r="E86" s="1687"/>
      <c r="F86" s="1687"/>
      <c r="G86" s="1687"/>
      <c r="H86" s="1687"/>
      <c r="I86" s="1686"/>
      <c r="J86" s="1688" t="str">
        <f>IF(※集計※障害学生情報入力シート!J38="","",INDEX(障害学生情報入力シート!$BD:$BD,※集計※障害学生情報入力シート!J38,1))</f>
        <v/>
      </c>
      <c r="K86" s="1689"/>
      <c r="L86" s="1689"/>
      <c r="M86" s="1689"/>
      <c r="N86" s="1689"/>
      <c r="O86" s="1689"/>
      <c r="P86" s="1689"/>
      <c r="Q86" s="1689"/>
      <c r="R86" s="1689"/>
      <c r="S86" s="1689"/>
      <c r="T86" s="1689"/>
      <c r="U86" s="1689"/>
      <c r="V86" s="1689"/>
      <c r="W86" s="1689"/>
      <c r="X86" s="1689"/>
      <c r="Y86" s="1689"/>
      <c r="Z86" s="1689"/>
      <c r="AA86" s="1689"/>
      <c r="AB86" s="1690"/>
    </row>
    <row r="87" spans="1:28" s="630" customFormat="1" ht="17.25" customHeight="1" x14ac:dyDescent="0.4">
      <c r="A87" s="665">
        <v>11</v>
      </c>
      <c r="B87" s="1685" t="str">
        <f>IF(※集計※障害学生情報入力シート!J39="","",INDEX(障害学生情報入力シート!$G:$G,※集計※障害学生情報入力シート!J39,1))</f>
        <v/>
      </c>
      <c r="C87" s="1686"/>
      <c r="D87" s="1685" t="str">
        <f>IF(※集計※障害学生情報入力シート!J39="","",IF(INDEX(障害学生情報入力シート!$H:$H,※集計※障害学生情報入力シート!J39,1)=0,"",INDEX(障害学生情報入力シート!$H:$H,※集計※障害学生情報入力シート!J39,1)))</f>
        <v/>
      </c>
      <c r="E87" s="1687"/>
      <c r="F87" s="1687"/>
      <c r="G87" s="1687"/>
      <c r="H87" s="1687"/>
      <c r="I87" s="1686"/>
      <c r="J87" s="1688" t="str">
        <f>IF(※集計※障害学生情報入力シート!J39="","",INDEX(障害学生情報入力シート!$BD:$BD,※集計※障害学生情報入力シート!J39,1))</f>
        <v/>
      </c>
      <c r="K87" s="1689"/>
      <c r="L87" s="1689"/>
      <c r="M87" s="1689"/>
      <c r="N87" s="1689"/>
      <c r="O87" s="1689"/>
      <c r="P87" s="1689"/>
      <c r="Q87" s="1689"/>
      <c r="R87" s="1689"/>
      <c r="S87" s="1689"/>
      <c r="T87" s="1689"/>
      <c r="U87" s="1689"/>
      <c r="V87" s="1689"/>
      <c r="W87" s="1689"/>
      <c r="X87" s="1689"/>
      <c r="Y87" s="1689"/>
      <c r="Z87" s="1689"/>
      <c r="AA87" s="1689"/>
      <c r="AB87" s="1690"/>
    </row>
    <row r="88" spans="1:28" s="630" customFormat="1" ht="17.25" customHeight="1" x14ac:dyDescent="0.4">
      <c r="A88" s="665">
        <v>12</v>
      </c>
      <c r="B88" s="1685" t="str">
        <f>IF(※集計※障害学生情報入力シート!J40="","",INDEX(障害学生情報入力シート!$G:$G,※集計※障害学生情報入力シート!J40,1))</f>
        <v/>
      </c>
      <c r="C88" s="1686"/>
      <c r="D88" s="1685" t="str">
        <f>IF(※集計※障害学生情報入力シート!J40="","",IF(INDEX(障害学生情報入力シート!$H:$H,※集計※障害学生情報入力シート!J40,1)=0,"",INDEX(障害学生情報入力シート!$H:$H,※集計※障害学生情報入力シート!J40,1)))</f>
        <v/>
      </c>
      <c r="E88" s="1687"/>
      <c r="F88" s="1687"/>
      <c r="G88" s="1687"/>
      <c r="H88" s="1687"/>
      <c r="I88" s="1686"/>
      <c r="J88" s="1688" t="str">
        <f>IF(※集計※障害学生情報入力シート!J40="","",INDEX(障害学生情報入力シート!$BD:$BD,※集計※障害学生情報入力シート!J40,1))</f>
        <v/>
      </c>
      <c r="K88" s="1689"/>
      <c r="L88" s="1689"/>
      <c r="M88" s="1689"/>
      <c r="N88" s="1689"/>
      <c r="O88" s="1689"/>
      <c r="P88" s="1689"/>
      <c r="Q88" s="1689"/>
      <c r="R88" s="1689"/>
      <c r="S88" s="1689"/>
      <c r="T88" s="1689"/>
      <c r="U88" s="1689"/>
      <c r="V88" s="1689"/>
      <c r="W88" s="1689"/>
      <c r="X88" s="1689"/>
      <c r="Y88" s="1689"/>
      <c r="Z88" s="1689"/>
      <c r="AA88" s="1689"/>
      <c r="AB88" s="1690"/>
    </row>
    <row r="89" spans="1:28" s="630" customFormat="1" ht="17.25" customHeight="1" x14ac:dyDescent="0.4">
      <c r="A89" s="665">
        <v>13</v>
      </c>
      <c r="B89" s="1685" t="str">
        <f>IF(※集計※障害学生情報入力シート!J41="","",INDEX(障害学生情報入力シート!$G:$G,※集計※障害学生情報入力シート!J41,1))</f>
        <v/>
      </c>
      <c r="C89" s="1686"/>
      <c r="D89" s="1685" t="str">
        <f>IF(※集計※障害学生情報入力シート!J41="","",IF(INDEX(障害学生情報入力シート!$H:$H,※集計※障害学生情報入力シート!J41,1)=0,"",INDEX(障害学生情報入力シート!$H:$H,※集計※障害学生情報入力シート!J41,1)))</f>
        <v/>
      </c>
      <c r="E89" s="1687"/>
      <c r="F89" s="1687"/>
      <c r="G89" s="1687"/>
      <c r="H89" s="1687"/>
      <c r="I89" s="1686"/>
      <c r="J89" s="1688" t="str">
        <f>IF(※集計※障害学生情報入力シート!J41="","",INDEX(障害学生情報入力シート!$BD:$BD,※集計※障害学生情報入力シート!J41,1))</f>
        <v/>
      </c>
      <c r="K89" s="1689"/>
      <c r="L89" s="1689"/>
      <c r="M89" s="1689"/>
      <c r="N89" s="1689"/>
      <c r="O89" s="1689"/>
      <c r="P89" s="1689"/>
      <c r="Q89" s="1689"/>
      <c r="R89" s="1689"/>
      <c r="S89" s="1689"/>
      <c r="T89" s="1689"/>
      <c r="U89" s="1689"/>
      <c r="V89" s="1689"/>
      <c r="W89" s="1689"/>
      <c r="X89" s="1689"/>
      <c r="Y89" s="1689"/>
      <c r="Z89" s="1689"/>
      <c r="AA89" s="1689"/>
      <c r="AB89" s="1690"/>
    </row>
    <row r="90" spans="1:28" s="630" customFormat="1" ht="17.25" customHeight="1" x14ac:dyDescent="0.4">
      <c r="A90" s="665">
        <v>14</v>
      </c>
      <c r="B90" s="1685" t="str">
        <f>IF(※集計※障害学生情報入力シート!J42="","",INDEX(障害学生情報入力シート!$G:$G,※集計※障害学生情報入力シート!J42,1))</f>
        <v/>
      </c>
      <c r="C90" s="1686"/>
      <c r="D90" s="1685" t="str">
        <f>IF(※集計※障害学生情報入力シート!J42="","",IF(INDEX(障害学生情報入力シート!$H:$H,※集計※障害学生情報入力シート!J42,1)=0,"",INDEX(障害学生情報入力シート!$H:$H,※集計※障害学生情報入力シート!J42,1)))</f>
        <v/>
      </c>
      <c r="E90" s="1687"/>
      <c r="F90" s="1687"/>
      <c r="G90" s="1687"/>
      <c r="H90" s="1687"/>
      <c r="I90" s="1686"/>
      <c r="J90" s="1688" t="str">
        <f>IF(※集計※障害学生情報入力シート!J42="","",INDEX(障害学生情報入力シート!$BD:$BD,※集計※障害学生情報入力シート!J42,1))</f>
        <v/>
      </c>
      <c r="K90" s="1689"/>
      <c r="L90" s="1689"/>
      <c r="M90" s="1689"/>
      <c r="N90" s="1689"/>
      <c r="O90" s="1689"/>
      <c r="P90" s="1689"/>
      <c r="Q90" s="1689"/>
      <c r="R90" s="1689"/>
      <c r="S90" s="1689"/>
      <c r="T90" s="1689"/>
      <c r="U90" s="1689"/>
      <c r="V90" s="1689"/>
      <c r="W90" s="1689"/>
      <c r="X90" s="1689"/>
      <c r="Y90" s="1689"/>
      <c r="Z90" s="1689"/>
      <c r="AA90" s="1689"/>
      <c r="AB90" s="1690"/>
    </row>
    <row r="91" spans="1:28" s="630" customFormat="1" ht="17.25" customHeight="1" x14ac:dyDescent="0.4">
      <c r="A91" s="665">
        <v>15</v>
      </c>
      <c r="B91" s="1685" t="str">
        <f>IF(※集計※障害学生情報入力シート!J43="","",INDEX(障害学生情報入力シート!$G:$G,※集計※障害学生情報入力シート!J43,1))</f>
        <v/>
      </c>
      <c r="C91" s="1686"/>
      <c r="D91" s="1685" t="str">
        <f>IF(※集計※障害学生情報入力シート!J43="","",IF(INDEX(障害学生情報入力シート!$H:$H,※集計※障害学生情報入力シート!J43,1)=0,"",INDEX(障害学生情報入力シート!$H:$H,※集計※障害学生情報入力シート!J43,1)))</f>
        <v/>
      </c>
      <c r="E91" s="1687"/>
      <c r="F91" s="1687"/>
      <c r="G91" s="1687"/>
      <c r="H91" s="1687"/>
      <c r="I91" s="1686"/>
      <c r="J91" s="1688" t="str">
        <f>IF(※集計※障害学生情報入力シート!J43="","",INDEX(障害学生情報入力シート!$BD:$BD,※集計※障害学生情報入力シート!J43,1))</f>
        <v/>
      </c>
      <c r="K91" s="1689"/>
      <c r="L91" s="1689"/>
      <c r="M91" s="1689"/>
      <c r="N91" s="1689"/>
      <c r="O91" s="1689"/>
      <c r="P91" s="1689"/>
      <c r="Q91" s="1689"/>
      <c r="R91" s="1689"/>
      <c r="S91" s="1689"/>
      <c r="T91" s="1689"/>
      <c r="U91" s="1689"/>
      <c r="V91" s="1689"/>
      <c r="W91" s="1689"/>
      <c r="X91" s="1689"/>
      <c r="Y91" s="1689"/>
      <c r="Z91" s="1689"/>
      <c r="AA91" s="1689"/>
      <c r="AB91" s="1690"/>
    </row>
    <row r="92" spans="1:28" s="630" customFormat="1" ht="17.25" customHeight="1" x14ac:dyDescent="0.4">
      <c r="A92" s="665">
        <v>16</v>
      </c>
      <c r="B92" s="1685" t="str">
        <f>IF(※集計※障害学生情報入力シート!J44="","",INDEX(障害学生情報入力シート!$G:$G,※集計※障害学生情報入力シート!J44,1))</f>
        <v/>
      </c>
      <c r="C92" s="1686"/>
      <c r="D92" s="1685" t="str">
        <f>IF(※集計※障害学生情報入力シート!J44="","",IF(INDEX(障害学生情報入力シート!$H:$H,※集計※障害学生情報入力シート!J44,1)=0,"",INDEX(障害学生情報入力シート!$H:$H,※集計※障害学生情報入力シート!J44,1)))</f>
        <v/>
      </c>
      <c r="E92" s="1687"/>
      <c r="F92" s="1687"/>
      <c r="G92" s="1687"/>
      <c r="H92" s="1687"/>
      <c r="I92" s="1686"/>
      <c r="J92" s="1688" t="str">
        <f>IF(※集計※障害学生情報入力シート!J44="","",INDEX(障害学生情報入力シート!$BD:$BD,※集計※障害学生情報入力シート!J44,1))</f>
        <v/>
      </c>
      <c r="K92" s="1689"/>
      <c r="L92" s="1689"/>
      <c r="M92" s="1689"/>
      <c r="N92" s="1689"/>
      <c r="O92" s="1689"/>
      <c r="P92" s="1689"/>
      <c r="Q92" s="1689"/>
      <c r="R92" s="1689"/>
      <c r="S92" s="1689"/>
      <c r="T92" s="1689"/>
      <c r="U92" s="1689"/>
      <c r="V92" s="1689"/>
      <c r="W92" s="1689"/>
      <c r="X92" s="1689"/>
      <c r="Y92" s="1689"/>
      <c r="Z92" s="1689"/>
      <c r="AA92" s="1689"/>
      <c r="AB92" s="1690"/>
    </row>
    <row r="93" spans="1:28" s="630" customFormat="1" ht="17.25" customHeight="1" x14ac:dyDescent="0.4">
      <c r="A93" s="665">
        <v>17</v>
      </c>
      <c r="B93" s="1685" t="str">
        <f>IF(※集計※障害学生情報入力シート!J45="","",INDEX(障害学生情報入力シート!$G:$G,※集計※障害学生情報入力シート!J45,1))</f>
        <v/>
      </c>
      <c r="C93" s="1686"/>
      <c r="D93" s="1685" t="str">
        <f>IF(※集計※障害学生情報入力シート!J45="","",IF(INDEX(障害学生情報入力シート!$H:$H,※集計※障害学生情報入力シート!J45,1)=0,"",INDEX(障害学生情報入力シート!$H:$H,※集計※障害学生情報入力シート!J45,1)))</f>
        <v/>
      </c>
      <c r="E93" s="1687"/>
      <c r="F93" s="1687"/>
      <c r="G93" s="1687"/>
      <c r="H93" s="1687"/>
      <c r="I93" s="1686"/>
      <c r="J93" s="1688" t="str">
        <f>IF(※集計※障害学生情報入力シート!J45="","",INDEX(障害学生情報入力シート!$BD:$BD,※集計※障害学生情報入力シート!J45,1))</f>
        <v/>
      </c>
      <c r="K93" s="1689"/>
      <c r="L93" s="1689"/>
      <c r="M93" s="1689"/>
      <c r="N93" s="1689"/>
      <c r="O93" s="1689"/>
      <c r="P93" s="1689"/>
      <c r="Q93" s="1689"/>
      <c r="R93" s="1689"/>
      <c r="S93" s="1689"/>
      <c r="T93" s="1689"/>
      <c r="U93" s="1689"/>
      <c r="V93" s="1689"/>
      <c r="W93" s="1689"/>
      <c r="X93" s="1689"/>
      <c r="Y93" s="1689"/>
      <c r="Z93" s="1689"/>
      <c r="AA93" s="1689"/>
      <c r="AB93" s="1690"/>
    </row>
    <row r="94" spans="1:28" s="630" customFormat="1" ht="17.25" customHeight="1" x14ac:dyDescent="0.4">
      <c r="A94" s="665">
        <v>18</v>
      </c>
      <c r="B94" s="1685" t="str">
        <f>IF(※集計※障害学生情報入力シート!J46="","",INDEX(障害学生情報入力シート!$G:$G,※集計※障害学生情報入力シート!J46,1))</f>
        <v/>
      </c>
      <c r="C94" s="1686"/>
      <c r="D94" s="1685" t="str">
        <f>IF(※集計※障害学生情報入力シート!J46="","",IF(INDEX(障害学生情報入力シート!$H:$H,※集計※障害学生情報入力シート!J46,1)=0,"",INDEX(障害学生情報入力シート!$H:$H,※集計※障害学生情報入力シート!J46,1)))</f>
        <v/>
      </c>
      <c r="E94" s="1687"/>
      <c r="F94" s="1687"/>
      <c r="G94" s="1687"/>
      <c r="H94" s="1687"/>
      <c r="I94" s="1686"/>
      <c r="J94" s="1688" t="str">
        <f>IF(※集計※障害学生情報入力シート!J46="","",INDEX(障害学生情報入力シート!$BD:$BD,※集計※障害学生情報入力シート!J46,1))</f>
        <v/>
      </c>
      <c r="K94" s="1689"/>
      <c r="L94" s="1689"/>
      <c r="M94" s="1689"/>
      <c r="N94" s="1689"/>
      <c r="O94" s="1689"/>
      <c r="P94" s="1689"/>
      <c r="Q94" s="1689"/>
      <c r="R94" s="1689"/>
      <c r="S94" s="1689"/>
      <c r="T94" s="1689"/>
      <c r="U94" s="1689"/>
      <c r="V94" s="1689"/>
      <c r="W94" s="1689"/>
      <c r="X94" s="1689"/>
      <c r="Y94" s="1689"/>
      <c r="Z94" s="1689"/>
      <c r="AA94" s="1689"/>
      <c r="AB94" s="1690"/>
    </row>
    <row r="95" spans="1:28" s="630" customFormat="1" ht="17.25" customHeight="1" x14ac:dyDescent="0.4">
      <c r="A95" s="665">
        <v>19</v>
      </c>
      <c r="B95" s="1685" t="str">
        <f>IF(※集計※障害学生情報入力シート!J47="","",INDEX(障害学生情報入力シート!$G:$G,※集計※障害学生情報入力シート!J47,1))</f>
        <v/>
      </c>
      <c r="C95" s="1686"/>
      <c r="D95" s="1685" t="str">
        <f>IF(※集計※障害学生情報入力シート!J47="","",IF(INDEX(障害学生情報入力シート!$H:$H,※集計※障害学生情報入力シート!J47,1)=0,"",INDEX(障害学生情報入力シート!$H:$H,※集計※障害学生情報入力シート!J47,1)))</f>
        <v/>
      </c>
      <c r="E95" s="1687"/>
      <c r="F95" s="1687"/>
      <c r="G95" s="1687"/>
      <c r="H95" s="1687"/>
      <c r="I95" s="1686"/>
      <c r="J95" s="1688" t="str">
        <f>IF(※集計※障害学生情報入力シート!J47="","",INDEX(障害学生情報入力シート!$BD:$BD,※集計※障害学生情報入力シート!J47,1))</f>
        <v/>
      </c>
      <c r="K95" s="1689"/>
      <c r="L95" s="1689"/>
      <c r="M95" s="1689"/>
      <c r="N95" s="1689"/>
      <c r="O95" s="1689"/>
      <c r="P95" s="1689"/>
      <c r="Q95" s="1689"/>
      <c r="R95" s="1689"/>
      <c r="S95" s="1689"/>
      <c r="T95" s="1689"/>
      <c r="U95" s="1689"/>
      <c r="V95" s="1689"/>
      <c r="W95" s="1689"/>
      <c r="X95" s="1689"/>
      <c r="Y95" s="1689"/>
      <c r="Z95" s="1689"/>
      <c r="AA95" s="1689"/>
      <c r="AB95" s="1690"/>
    </row>
    <row r="96" spans="1:28" s="630" customFormat="1" ht="17.25" customHeight="1" x14ac:dyDescent="0.4">
      <c r="A96" s="665">
        <v>20</v>
      </c>
      <c r="B96" s="1685" t="str">
        <f>IF(※集計※障害学生情報入力シート!J48="","",INDEX(障害学生情報入力シート!$G:$G,※集計※障害学生情報入力シート!J48,1))</f>
        <v/>
      </c>
      <c r="C96" s="1686"/>
      <c r="D96" s="1685" t="str">
        <f>IF(※集計※障害学生情報入力シート!J48="","",IF(INDEX(障害学生情報入力シート!$H:$H,※集計※障害学生情報入力シート!J48,1)=0,"",INDEX(障害学生情報入力シート!$H:$H,※集計※障害学生情報入力シート!J48,1)))</f>
        <v/>
      </c>
      <c r="E96" s="1687"/>
      <c r="F96" s="1687"/>
      <c r="G96" s="1687"/>
      <c r="H96" s="1687"/>
      <c r="I96" s="1686"/>
      <c r="J96" s="1688" t="str">
        <f>IF(※集計※障害学生情報入力シート!J48="","",INDEX(障害学生情報入力シート!$BD:$BD,※集計※障害学生情報入力シート!J48,1))</f>
        <v/>
      </c>
      <c r="K96" s="1689"/>
      <c r="L96" s="1689"/>
      <c r="M96" s="1689"/>
      <c r="N96" s="1689"/>
      <c r="O96" s="1689"/>
      <c r="P96" s="1689"/>
      <c r="Q96" s="1689"/>
      <c r="R96" s="1689"/>
      <c r="S96" s="1689"/>
      <c r="T96" s="1689"/>
      <c r="U96" s="1689"/>
      <c r="V96" s="1689"/>
      <c r="W96" s="1689"/>
      <c r="X96" s="1689"/>
      <c r="Y96" s="1689"/>
      <c r="Z96" s="1689"/>
      <c r="AA96" s="1689"/>
      <c r="AB96" s="1690"/>
    </row>
    <row r="97" spans="1:28" s="630" customFormat="1" ht="17.25" customHeight="1" x14ac:dyDescent="0.4">
      <c r="A97" s="665">
        <v>21</v>
      </c>
      <c r="B97" s="1685" t="str">
        <f>IF(※集計※障害学生情報入力シート!J49="","",INDEX(障害学生情報入力シート!$G:$G,※集計※障害学生情報入力シート!J49,1))</f>
        <v/>
      </c>
      <c r="C97" s="1686"/>
      <c r="D97" s="1685" t="str">
        <f>IF(※集計※障害学生情報入力シート!J49="","",IF(INDEX(障害学生情報入力シート!$H:$H,※集計※障害学生情報入力シート!J49,1)=0,"",INDEX(障害学生情報入力シート!$H:$H,※集計※障害学生情報入力シート!J49,1)))</f>
        <v/>
      </c>
      <c r="E97" s="1687"/>
      <c r="F97" s="1687"/>
      <c r="G97" s="1687"/>
      <c r="H97" s="1687"/>
      <c r="I97" s="1686"/>
      <c r="J97" s="1688" t="str">
        <f>IF(※集計※障害学生情報入力シート!J49="","",INDEX(障害学生情報入力シート!$BD:$BD,※集計※障害学生情報入力シート!J49,1))</f>
        <v/>
      </c>
      <c r="K97" s="1689"/>
      <c r="L97" s="1689"/>
      <c r="M97" s="1689"/>
      <c r="N97" s="1689"/>
      <c r="O97" s="1689"/>
      <c r="P97" s="1689"/>
      <c r="Q97" s="1689"/>
      <c r="R97" s="1689"/>
      <c r="S97" s="1689"/>
      <c r="T97" s="1689"/>
      <c r="U97" s="1689"/>
      <c r="V97" s="1689"/>
      <c r="W97" s="1689"/>
      <c r="X97" s="1689"/>
      <c r="Y97" s="1689"/>
      <c r="Z97" s="1689"/>
      <c r="AA97" s="1689"/>
      <c r="AB97" s="1690"/>
    </row>
    <row r="98" spans="1:28" s="630" customFormat="1" ht="17.25" customHeight="1" x14ac:dyDescent="0.4">
      <c r="A98" s="665">
        <v>22</v>
      </c>
      <c r="B98" s="1685" t="str">
        <f>IF(※集計※障害学生情報入力シート!J50="","",INDEX(障害学生情報入力シート!$G:$G,※集計※障害学生情報入力シート!J50,1))</f>
        <v/>
      </c>
      <c r="C98" s="1686"/>
      <c r="D98" s="1685" t="str">
        <f>IF(※集計※障害学生情報入力シート!J50="","",IF(INDEX(障害学生情報入力シート!$H:$H,※集計※障害学生情報入力シート!J50,1)=0,"",INDEX(障害学生情報入力シート!$H:$H,※集計※障害学生情報入力シート!J50,1)))</f>
        <v/>
      </c>
      <c r="E98" s="1687"/>
      <c r="F98" s="1687"/>
      <c r="G98" s="1687"/>
      <c r="H98" s="1687"/>
      <c r="I98" s="1686"/>
      <c r="J98" s="1688" t="str">
        <f>IF(※集計※障害学生情報入力シート!J50="","",INDEX(障害学生情報入力シート!$BD:$BD,※集計※障害学生情報入力シート!J50,1))</f>
        <v/>
      </c>
      <c r="K98" s="1689"/>
      <c r="L98" s="1689"/>
      <c r="M98" s="1689"/>
      <c r="N98" s="1689"/>
      <c r="O98" s="1689"/>
      <c r="P98" s="1689"/>
      <c r="Q98" s="1689"/>
      <c r="R98" s="1689"/>
      <c r="S98" s="1689"/>
      <c r="T98" s="1689"/>
      <c r="U98" s="1689"/>
      <c r="V98" s="1689"/>
      <c r="W98" s="1689"/>
      <c r="X98" s="1689"/>
      <c r="Y98" s="1689"/>
      <c r="Z98" s="1689"/>
      <c r="AA98" s="1689"/>
      <c r="AB98" s="1690"/>
    </row>
    <row r="99" spans="1:28" s="630" customFormat="1" ht="17.25" customHeight="1" x14ac:dyDescent="0.4">
      <c r="A99" s="665">
        <v>23</v>
      </c>
      <c r="B99" s="1685" t="str">
        <f>IF(※集計※障害学生情報入力シート!J51="","",INDEX(障害学生情報入力シート!$G:$G,※集計※障害学生情報入力シート!J51,1))</f>
        <v/>
      </c>
      <c r="C99" s="1686"/>
      <c r="D99" s="1685" t="str">
        <f>IF(※集計※障害学生情報入力シート!J51="","",IF(INDEX(障害学生情報入力シート!$H:$H,※集計※障害学生情報入力シート!J51,1)=0,"",INDEX(障害学生情報入力シート!$H:$H,※集計※障害学生情報入力シート!J51,1)))</f>
        <v/>
      </c>
      <c r="E99" s="1687"/>
      <c r="F99" s="1687"/>
      <c r="G99" s="1687"/>
      <c r="H99" s="1687"/>
      <c r="I99" s="1686"/>
      <c r="J99" s="1688" t="str">
        <f>IF(※集計※障害学生情報入力シート!J51="","",INDEX(障害学生情報入力シート!$BD:$BD,※集計※障害学生情報入力シート!J51,1))</f>
        <v/>
      </c>
      <c r="K99" s="1689"/>
      <c r="L99" s="1689"/>
      <c r="M99" s="1689"/>
      <c r="N99" s="1689"/>
      <c r="O99" s="1689"/>
      <c r="P99" s="1689"/>
      <c r="Q99" s="1689"/>
      <c r="R99" s="1689"/>
      <c r="S99" s="1689"/>
      <c r="T99" s="1689"/>
      <c r="U99" s="1689"/>
      <c r="V99" s="1689"/>
      <c r="W99" s="1689"/>
      <c r="X99" s="1689"/>
      <c r="Y99" s="1689"/>
      <c r="Z99" s="1689"/>
      <c r="AA99" s="1689"/>
      <c r="AB99" s="1690"/>
    </row>
    <row r="100" spans="1:28" s="630" customFormat="1" ht="17.25" customHeight="1" x14ac:dyDescent="0.4">
      <c r="A100" s="665">
        <v>24</v>
      </c>
      <c r="B100" s="1685" t="str">
        <f>IF(※集計※障害学生情報入力シート!J52="","",INDEX(障害学生情報入力シート!$G:$G,※集計※障害学生情報入力シート!J52,1))</f>
        <v/>
      </c>
      <c r="C100" s="1686"/>
      <c r="D100" s="1685" t="str">
        <f>IF(※集計※障害学生情報入力シート!J52="","",IF(INDEX(障害学生情報入力シート!$H:$H,※集計※障害学生情報入力シート!J52,1)=0,"",INDEX(障害学生情報入力シート!$H:$H,※集計※障害学生情報入力シート!J52,1)))</f>
        <v/>
      </c>
      <c r="E100" s="1687"/>
      <c r="F100" s="1687"/>
      <c r="G100" s="1687"/>
      <c r="H100" s="1687"/>
      <c r="I100" s="1686"/>
      <c r="J100" s="1688" t="str">
        <f>IF(※集計※障害学生情報入力シート!J52="","",INDEX(障害学生情報入力シート!$BD:$BD,※集計※障害学生情報入力シート!J52,1))</f>
        <v/>
      </c>
      <c r="K100" s="1689"/>
      <c r="L100" s="1689"/>
      <c r="M100" s="1689"/>
      <c r="N100" s="1689"/>
      <c r="O100" s="1689"/>
      <c r="P100" s="1689"/>
      <c r="Q100" s="1689"/>
      <c r="R100" s="1689"/>
      <c r="S100" s="1689"/>
      <c r="T100" s="1689"/>
      <c r="U100" s="1689"/>
      <c r="V100" s="1689"/>
      <c r="W100" s="1689"/>
      <c r="X100" s="1689"/>
      <c r="Y100" s="1689"/>
      <c r="Z100" s="1689"/>
      <c r="AA100" s="1689"/>
      <c r="AB100" s="1690"/>
    </row>
    <row r="101" spans="1:28" s="630" customFormat="1" ht="17.25" customHeight="1" x14ac:dyDescent="0.4">
      <c r="A101" s="665">
        <v>25</v>
      </c>
      <c r="B101" s="1685" t="str">
        <f>IF(※集計※障害学生情報入力シート!J53="","",INDEX(障害学生情報入力シート!$G:$G,※集計※障害学生情報入力シート!J53,1))</f>
        <v/>
      </c>
      <c r="C101" s="1686"/>
      <c r="D101" s="1685" t="str">
        <f>IF(※集計※障害学生情報入力シート!J53="","",IF(INDEX(障害学生情報入力シート!$H:$H,※集計※障害学生情報入力シート!J53,1)=0,"",INDEX(障害学生情報入力シート!$H:$H,※集計※障害学生情報入力シート!J53,1)))</f>
        <v/>
      </c>
      <c r="E101" s="1687"/>
      <c r="F101" s="1687"/>
      <c r="G101" s="1687"/>
      <c r="H101" s="1687"/>
      <c r="I101" s="1686"/>
      <c r="J101" s="1688" t="str">
        <f>IF(※集計※障害学生情報入力シート!J53="","",INDEX(障害学生情報入力シート!$BD:$BD,※集計※障害学生情報入力シート!J53,1))</f>
        <v/>
      </c>
      <c r="K101" s="1689"/>
      <c r="L101" s="1689"/>
      <c r="M101" s="1689"/>
      <c r="N101" s="1689"/>
      <c r="O101" s="1689"/>
      <c r="P101" s="1689"/>
      <c r="Q101" s="1689"/>
      <c r="R101" s="1689"/>
      <c r="S101" s="1689"/>
      <c r="T101" s="1689"/>
      <c r="U101" s="1689"/>
      <c r="V101" s="1689"/>
      <c r="W101" s="1689"/>
      <c r="X101" s="1689"/>
      <c r="Y101" s="1689"/>
      <c r="Z101" s="1689"/>
      <c r="AA101" s="1689"/>
      <c r="AB101" s="1690"/>
    </row>
    <row r="102" spans="1:28" s="630" customFormat="1" ht="17.25" customHeight="1" x14ac:dyDescent="0.4">
      <c r="A102" s="665">
        <v>26</v>
      </c>
      <c r="B102" s="1685" t="str">
        <f>IF(※集計※障害学生情報入力シート!J54="","",INDEX(障害学生情報入力シート!$G:$G,※集計※障害学生情報入力シート!J54,1))</f>
        <v/>
      </c>
      <c r="C102" s="1686"/>
      <c r="D102" s="1685" t="str">
        <f>IF(※集計※障害学生情報入力シート!J54="","",IF(INDEX(障害学生情報入力シート!$H:$H,※集計※障害学生情報入力シート!J54,1)=0,"",INDEX(障害学生情報入力シート!$H:$H,※集計※障害学生情報入力シート!J54,1)))</f>
        <v/>
      </c>
      <c r="E102" s="1687"/>
      <c r="F102" s="1687"/>
      <c r="G102" s="1687"/>
      <c r="H102" s="1687"/>
      <c r="I102" s="1686"/>
      <c r="J102" s="1688" t="str">
        <f>IF(※集計※障害学生情報入力シート!J54="","",INDEX(障害学生情報入力シート!$BD:$BD,※集計※障害学生情報入力シート!J54,1))</f>
        <v/>
      </c>
      <c r="K102" s="1689"/>
      <c r="L102" s="1689"/>
      <c r="M102" s="1689"/>
      <c r="N102" s="1689"/>
      <c r="O102" s="1689"/>
      <c r="P102" s="1689"/>
      <c r="Q102" s="1689"/>
      <c r="R102" s="1689"/>
      <c r="S102" s="1689"/>
      <c r="T102" s="1689"/>
      <c r="U102" s="1689"/>
      <c r="V102" s="1689"/>
      <c r="W102" s="1689"/>
      <c r="X102" s="1689"/>
      <c r="Y102" s="1689"/>
      <c r="Z102" s="1689"/>
      <c r="AA102" s="1689"/>
      <c r="AB102" s="1690"/>
    </row>
    <row r="103" spans="1:28" s="630" customFormat="1" ht="17.25" customHeight="1" x14ac:dyDescent="0.4">
      <c r="A103" s="665">
        <v>27</v>
      </c>
      <c r="B103" s="1685" t="str">
        <f>IF(※集計※障害学生情報入力シート!J55="","",INDEX(障害学生情報入力シート!$G:$G,※集計※障害学生情報入力シート!J55,1))</f>
        <v/>
      </c>
      <c r="C103" s="1686"/>
      <c r="D103" s="1685" t="str">
        <f>IF(※集計※障害学生情報入力シート!J55="","",IF(INDEX(障害学生情報入力シート!$H:$H,※集計※障害学生情報入力シート!J55,1)=0,"",INDEX(障害学生情報入力シート!$H:$H,※集計※障害学生情報入力シート!J55,1)))</f>
        <v/>
      </c>
      <c r="E103" s="1687"/>
      <c r="F103" s="1687"/>
      <c r="G103" s="1687"/>
      <c r="H103" s="1687"/>
      <c r="I103" s="1686"/>
      <c r="J103" s="1688" t="str">
        <f>IF(※集計※障害学生情報入力シート!J55="","",INDEX(障害学生情報入力シート!$BD:$BD,※集計※障害学生情報入力シート!J55,1))</f>
        <v/>
      </c>
      <c r="K103" s="1689"/>
      <c r="L103" s="1689"/>
      <c r="M103" s="1689"/>
      <c r="N103" s="1689"/>
      <c r="O103" s="1689"/>
      <c r="P103" s="1689"/>
      <c r="Q103" s="1689"/>
      <c r="R103" s="1689"/>
      <c r="S103" s="1689"/>
      <c r="T103" s="1689"/>
      <c r="U103" s="1689"/>
      <c r="V103" s="1689"/>
      <c r="W103" s="1689"/>
      <c r="X103" s="1689"/>
      <c r="Y103" s="1689"/>
      <c r="Z103" s="1689"/>
      <c r="AA103" s="1689"/>
      <c r="AB103" s="1690"/>
    </row>
    <row r="104" spans="1:28" s="630" customFormat="1" ht="17.25" customHeight="1" x14ac:dyDescent="0.4">
      <c r="A104" s="665">
        <v>28</v>
      </c>
      <c r="B104" s="1685" t="str">
        <f>IF(※集計※障害学生情報入力シート!J56="","",INDEX(障害学生情報入力シート!$G:$G,※集計※障害学生情報入力シート!J56,1))</f>
        <v/>
      </c>
      <c r="C104" s="1686"/>
      <c r="D104" s="1685" t="str">
        <f>IF(※集計※障害学生情報入力シート!J56="","",IF(INDEX(障害学生情報入力シート!$H:$H,※集計※障害学生情報入力シート!J56,1)=0,"",INDEX(障害学生情報入力シート!$H:$H,※集計※障害学生情報入力シート!J56,1)))</f>
        <v/>
      </c>
      <c r="E104" s="1687"/>
      <c r="F104" s="1687"/>
      <c r="G104" s="1687"/>
      <c r="H104" s="1687"/>
      <c r="I104" s="1686"/>
      <c r="J104" s="1688" t="str">
        <f>IF(※集計※障害学生情報入力シート!J56="","",INDEX(障害学生情報入力シート!$BD:$BD,※集計※障害学生情報入力シート!J56,1))</f>
        <v/>
      </c>
      <c r="K104" s="1689"/>
      <c r="L104" s="1689"/>
      <c r="M104" s="1689"/>
      <c r="N104" s="1689"/>
      <c r="O104" s="1689"/>
      <c r="P104" s="1689"/>
      <c r="Q104" s="1689"/>
      <c r="R104" s="1689"/>
      <c r="S104" s="1689"/>
      <c r="T104" s="1689"/>
      <c r="U104" s="1689"/>
      <c r="V104" s="1689"/>
      <c r="W104" s="1689"/>
      <c r="X104" s="1689"/>
      <c r="Y104" s="1689"/>
      <c r="Z104" s="1689"/>
      <c r="AA104" s="1689"/>
      <c r="AB104" s="1690"/>
    </row>
    <row r="105" spans="1:28" s="630" customFormat="1" ht="17.25" customHeight="1" x14ac:dyDescent="0.4">
      <c r="A105" s="665">
        <v>29</v>
      </c>
      <c r="B105" s="1685" t="str">
        <f>IF(※集計※障害学生情報入力シート!J57="","",INDEX(障害学生情報入力シート!$G:$G,※集計※障害学生情報入力シート!J57,1))</f>
        <v/>
      </c>
      <c r="C105" s="1686"/>
      <c r="D105" s="1685" t="str">
        <f>IF(※集計※障害学生情報入力シート!J57="","",IF(INDEX(障害学生情報入力シート!$H:$H,※集計※障害学生情報入力シート!J57,1)=0,"",INDEX(障害学生情報入力シート!$H:$H,※集計※障害学生情報入力シート!J57,1)))</f>
        <v/>
      </c>
      <c r="E105" s="1687"/>
      <c r="F105" s="1687"/>
      <c r="G105" s="1687"/>
      <c r="H105" s="1687"/>
      <c r="I105" s="1686"/>
      <c r="J105" s="1688" t="str">
        <f>IF(※集計※障害学生情報入力シート!J57="","",INDEX(障害学生情報入力シート!$BD:$BD,※集計※障害学生情報入力シート!J57,1))</f>
        <v/>
      </c>
      <c r="K105" s="1689"/>
      <c r="L105" s="1689"/>
      <c r="M105" s="1689"/>
      <c r="N105" s="1689"/>
      <c r="O105" s="1689"/>
      <c r="P105" s="1689"/>
      <c r="Q105" s="1689"/>
      <c r="R105" s="1689"/>
      <c r="S105" s="1689"/>
      <c r="T105" s="1689"/>
      <c r="U105" s="1689"/>
      <c r="V105" s="1689"/>
      <c r="W105" s="1689"/>
      <c r="X105" s="1689"/>
      <c r="Y105" s="1689"/>
      <c r="Z105" s="1689"/>
      <c r="AA105" s="1689"/>
      <c r="AB105" s="1690"/>
    </row>
    <row r="106" spans="1:28" s="630" customFormat="1" ht="17.25" customHeight="1" x14ac:dyDescent="0.4">
      <c r="A106" s="665">
        <v>30</v>
      </c>
      <c r="B106" s="1685" t="str">
        <f>IF(※集計※障害学生情報入力シート!J58="","",INDEX(障害学生情報入力シート!$G:$G,※集計※障害学生情報入力シート!J58,1))</f>
        <v/>
      </c>
      <c r="C106" s="1686"/>
      <c r="D106" s="1685" t="str">
        <f>IF(※集計※障害学生情報入力シート!J58="","",IF(INDEX(障害学生情報入力シート!$H:$H,※集計※障害学生情報入力シート!J58,1)=0,"",INDEX(障害学生情報入力シート!$H:$H,※集計※障害学生情報入力シート!J58,1)))</f>
        <v/>
      </c>
      <c r="E106" s="1687"/>
      <c r="F106" s="1687"/>
      <c r="G106" s="1687"/>
      <c r="H106" s="1687"/>
      <c r="I106" s="1686"/>
      <c r="J106" s="1688" t="str">
        <f>IF(※集計※障害学生情報入力シート!J58="","",INDEX(障害学生情報入力シート!$BD:$BD,※集計※障害学生情報入力シート!J58,1))</f>
        <v/>
      </c>
      <c r="K106" s="1689"/>
      <c r="L106" s="1689"/>
      <c r="M106" s="1689"/>
      <c r="N106" s="1689"/>
      <c r="O106" s="1689"/>
      <c r="P106" s="1689"/>
      <c r="Q106" s="1689"/>
      <c r="R106" s="1689"/>
      <c r="S106" s="1689"/>
      <c r="T106" s="1689"/>
      <c r="U106" s="1689"/>
      <c r="V106" s="1689"/>
      <c r="W106" s="1689"/>
      <c r="X106" s="1689"/>
      <c r="Y106" s="1689"/>
      <c r="Z106" s="1689"/>
      <c r="AA106" s="1689"/>
      <c r="AB106" s="1690"/>
    </row>
    <row r="107" spans="1:28" s="630" customFormat="1" ht="17.25" customHeight="1" x14ac:dyDescent="0.4">
      <c r="A107" s="665">
        <v>31</v>
      </c>
      <c r="B107" s="1685" t="str">
        <f>IF(※集計※障害学生情報入力シート!J59="","",INDEX(障害学生情報入力シート!$G:$G,※集計※障害学生情報入力シート!J59,1))</f>
        <v/>
      </c>
      <c r="C107" s="1686"/>
      <c r="D107" s="1685" t="str">
        <f>IF(※集計※障害学生情報入力シート!J59="","",IF(INDEX(障害学生情報入力シート!$H:$H,※集計※障害学生情報入力シート!J59,1)=0,"",INDEX(障害学生情報入力シート!$H:$H,※集計※障害学生情報入力シート!J59,1)))</f>
        <v/>
      </c>
      <c r="E107" s="1687"/>
      <c r="F107" s="1687"/>
      <c r="G107" s="1687"/>
      <c r="H107" s="1687"/>
      <c r="I107" s="1686"/>
      <c r="J107" s="1688" t="str">
        <f>IF(※集計※障害学生情報入力シート!J59="","",INDEX(障害学生情報入力シート!$BD:$BD,※集計※障害学生情報入力シート!J59,1))</f>
        <v/>
      </c>
      <c r="K107" s="1689"/>
      <c r="L107" s="1689"/>
      <c r="M107" s="1689"/>
      <c r="N107" s="1689"/>
      <c r="O107" s="1689"/>
      <c r="P107" s="1689"/>
      <c r="Q107" s="1689"/>
      <c r="R107" s="1689"/>
      <c r="S107" s="1689"/>
      <c r="T107" s="1689"/>
      <c r="U107" s="1689"/>
      <c r="V107" s="1689"/>
      <c r="W107" s="1689"/>
      <c r="X107" s="1689"/>
      <c r="Y107" s="1689"/>
      <c r="Z107" s="1689"/>
      <c r="AA107" s="1689"/>
      <c r="AB107" s="1690"/>
    </row>
    <row r="108" spans="1:28" s="630" customFormat="1" ht="17.25" customHeight="1" x14ac:dyDescent="0.4">
      <c r="A108" s="665">
        <v>32</v>
      </c>
      <c r="B108" s="1685" t="str">
        <f>IF(※集計※障害学生情報入力シート!J60="","",INDEX(障害学生情報入力シート!$G:$G,※集計※障害学生情報入力シート!J60,1))</f>
        <v/>
      </c>
      <c r="C108" s="1686"/>
      <c r="D108" s="1685" t="str">
        <f>IF(※集計※障害学生情報入力シート!J60="","",IF(INDEX(障害学生情報入力シート!$H:$H,※集計※障害学生情報入力シート!J60,1)=0,"",INDEX(障害学生情報入力シート!$H:$H,※集計※障害学生情報入力シート!J60,1)))</f>
        <v/>
      </c>
      <c r="E108" s="1687"/>
      <c r="F108" s="1687"/>
      <c r="G108" s="1687"/>
      <c r="H108" s="1687"/>
      <c r="I108" s="1686"/>
      <c r="J108" s="1688" t="str">
        <f>IF(※集計※障害学生情報入力シート!J60="","",INDEX(障害学生情報入力シート!$BD:$BD,※集計※障害学生情報入力シート!J60,1))</f>
        <v/>
      </c>
      <c r="K108" s="1689"/>
      <c r="L108" s="1689"/>
      <c r="M108" s="1689"/>
      <c r="N108" s="1689"/>
      <c r="O108" s="1689"/>
      <c r="P108" s="1689"/>
      <c r="Q108" s="1689"/>
      <c r="R108" s="1689"/>
      <c r="S108" s="1689"/>
      <c r="T108" s="1689"/>
      <c r="U108" s="1689"/>
      <c r="V108" s="1689"/>
      <c r="W108" s="1689"/>
      <c r="X108" s="1689"/>
      <c r="Y108" s="1689"/>
      <c r="Z108" s="1689"/>
      <c r="AA108" s="1689"/>
      <c r="AB108" s="1690"/>
    </row>
    <row r="109" spans="1:28" s="630" customFormat="1" ht="17.25" customHeight="1" x14ac:dyDescent="0.4">
      <c r="A109" s="665">
        <v>33</v>
      </c>
      <c r="B109" s="1685" t="str">
        <f>IF(※集計※障害学生情報入力シート!J61="","",INDEX(障害学生情報入力シート!$G:$G,※集計※障害学生情報入力シート!J61,1))</f>
        <v/>
      </c>
      <c r="C109" s="1686"/>
      <c r="D109" s="1685" t="str">
        <f>IF(※集計※障害学生情報入力シート!J61="","",IF(INDEX(障害学生情報入力シート!$H:$H,※集計※障害学生情報入力シート!J61,1)=0,"",INDEX(障害学生情報入力シート!$H:$H,※集計※障害学生情報入力シート!J61,1)))</f>
        <v/>
      </c>
      <c r="E109" s="1687"/>
      <c r="F109" s="1687"/>
      <c r="G109" s="1687"/>
      <c r="H109" s="1687"/>
      <c r="I109" s="1686"/>
      <c r="J109" s="1688" t="str">
        <f>IF(※集計※障害学生情報入力シート!J61="","",INDEX(障害学生情報入力シート!$BD:$BD,※集計※障害学生情報入力シート!J61,1))</f>
        <v/>
      </c>
      <c r="K109" s="1689"/>
      <c r="L109" s="1689"/>
      <c r="M109" s="1689"/>
      <c r="N109" s="1689"/>
      <c r="O109" s="1689"/>
      <c r="P109" s="1689"/>
      <c r="Q109" s="1689"/>
      <c r="R109" s="1689"/>
      <c r="S109" s="1689"/>
      <c r="T109" s="1689"/>
      <c r="U109" s="1689"/>
      <c r="V109" s="1689"/>
      <c r="W109" s="1689"/>
      <c r="X109" s="1689"/>
      <c r="Y109" s="1689"/>
      <c r="Z109" s="1689"/>
      <c r="AA109" s="1689"/>
      <c r="AB109" s="1690"/>
    </row>
    <row r="110" spans="1:28" s="630" customFormat="1" ht="17.25" customHeight="1" x14ac:dyDescent="0.4">
      <c r="A110" s="665">
        <v>34</v>
      </c>
      <c r="B110" s="1685" t="str">
        <f>IF(※集計※障害学生情報入力シート!J62="","",INDEX(障害学生情報入力シート!$G:$G,※集計※障害学生情報入力シート!J62,1))</f>
        <v/>
      </c>
      <c r="C110" s="1686"/>
      <c r="D110" s="1685" t="str">
        <f>IF(※集計※障害学生情報入力シート!J62="","",IF(INDEX(障害学生情報入力シート!$H:$H,※集計※障害学生情報入力シート!J62,1)=0,"",INDEX(障害学生情報入力シート!$H:$H,※集計※障害学生情報入力シート!J62,1)))</f>
        <v/>
      </c>
      <c r="E110" s="1687"/>
      <c r="F110" s="1687"/>
      <c r="G110" s="1687"/>
      <c r="H110" s="1687"/>
      <c r="I110" s="1686"/>
      <c r="J110" s="1688" t="str">
        <f>IF(※集計※障害学生情報入力シート!J62="","",INDEX(障害学生情報入力シート!$BD:$BD,※集計※障害学生情報入力シート!J62,1))</f>
        <v/>
      </c>
      <c r="K110" s="1689"/>
      <c r="L110" s="1689"/>
      <c r="M110" s="1689"/>
      <c r="N110" s="1689"/>
      <c r="O110" s="1689"/>
      <c r="P110" s="1689"/>
      <c r="Q110" s="1689"/>
      <c r="R110" s="1689"/>
      <c r="S110" s="1689"/>
      <c r="T110" s="1689"/>
      <c r="U110" s="1689"/>
      <c r="V110" s="1689"/>
      <c r="W110" s="1689"/>
      <c r="X110" s="1689"/>
      <c r="Y110" s="1689"/>
      <c r="Z110" s="1689"/>
      <c r="AA110" s="1689"/>
      <c r="AB110" s="1690"/>
    </row>
    <row r="111" spans="1:28" s="630" customFormat="1" ht="17.25" customHeight="1" x14ac:dyDescent="0.4">
      <c r="A111" s="665">
        <v>35</v>
      </c>
      <c r="B111" s="1685" t="str">
        <f>IF(※集計※障害学生情報入力シート!J63="","",INDEX(障害学生情報入力シート!$G:$G,※集計※障害学生情報入力シート!J63,1))</f>
        <v/>
      </c>
      <c r="C111" s="1686"/>
      <c r="D111" s="1685" t="str">
        <f>IF(※集計※障害学生情報入力シート!J63="","",IF(INDEX(障害学生情報入力シート!$H:$H,※集計※障害学生情報入力シート!J63,1)=0,"",INDEX(障害学生情報入力シート!$H:$H,※集計※障害学生情報入力シート!J63,1)))</f>
        <v/>
      </c>
      <c r="E111" s="1687"/>
      <c r="F111" s="1687"/>
      <c r="G111" s="1687"/>
      <c r="H111" s="1687"/>
      <c r="I111" s="1686"/>
      <c r="J111" s="1688" t="str">
        <f>IF(※集計※障害学生情報入力シート!J63="","",INDEX(障害学生情報入力シート!$BD:$BD,※集計※障害学生情報入力シート!J63,1))</f>
        <v/>
      </c>
      <c r="K111" s="1689"/>
      <c r="L111" s="1689"/>
      <c r="M111" s="1689"/>
      <c r="N111" s="1689"/>
      <c r="O111" s="1689"/>
      <c r="P111" s="1689"/>
      <c r="Q111" s="1689"/>
      <c r="R111" s="1689"/>
      <c r="S111" s="1689"/>
      <c r="T111" s="1689"/>
      <c r="U111" s="1689"/>
      <c r="V111" s="1689"/>
      <c r="W111" s="1689"/>
      <c r="X111" s="1689"/>
      <c r="Y111" s="1689"/>
      <c r="Z111" s="1689"/>
      <c r="AA111" s="1689"/>
      <c r="AB111" s="1690"/>
    </row>
    <row r="112" spans="1:28" s="630" customFormat="1" ht="17.25" customHeight="1" x14ac:dyDescent="0.4">
      <c r="A112" s="665">
        <v>36</v>
      </c>
      <c r="B112" s="1685" t="str">
        <f>IF(※集計※障害学生情報入力シート!J64="","",INDEX(障害学生情報入力シート!$G:$G,※集計※障害学生情報入力シート!J64,1))</f>
        <v/>
      </c>
      <c r="C112" s="1686"/>
      <c r="D112" s="1685" t="str">
        <f>IF(※集計※障害学生情報入力シート!J64="","",IF(INDEX(障害学生情報入力シート!$H:$H,※集計※障害学生情報入力シート!J64,1)=0,"",INDEX(障害学生情報入力シート!$H:$H,※集計※障害学生情報入力シート!J64,1)))</f>
        <v/>
      </c>
      <c r="E112" s="1687"/>
      <c r="F112" s="1687"/>
      <c r="G112" s="1687"/>
      <c r="H112" s="1687"/>
      <c r="I112" s="1686"/>
      <c r="J112" s="1688" t="str">
        <f>IF(※集計※障害学生情報入力シート!J64="","",INDEX(障害学生情報入力シート!$BD:$BD,※集計※障害学生情報入力シート!J64,1))</f>
        <v/>
      </c>
      <c r="K112" s="1689"/>
      <c r="L112" s="1689"/>
      <c r="M112" s="1689"/>
      <c r="N112" s="1689"/>
      <c r="O112" s="1689"/>
      <c r="P112" s="1689"/>
      <c r="Q112" s="1689"/>
      <c r="R112" s="1689"/>
      <c r="S112" s="1689"/>
      <c r="T112" s="1689"/>
      <c r="U112" s="1689"/>
      <c r="V112" s="1689"/>
      <c r="W112" s="1689"/>
      <c r="X112" s="1689"/>
      <c r="Y112" s="1689"/>
      <c r="Z112" s="1689"/>
      <c r="AA112" s="1689"/>
      <c r="AB112" s="1690"/>
    </row>
    <row r="113" spans="1:28" s="630" customFormat="1" ht="17.25" customHeight="1" x14ac:dyDescent="0.4">
      <c r="A113" s="665">
        <v>37</v>
      </c>
      <c r="B113" s="1685" t="str">
        <f>IF(※集計※障害学生情報入力シート!J65="","",INDEX(障害学生情報入力シート!$G:$G,※集計※障害学生情報入力シート!J65,1))</f>
        <v/>
      </c>
      <c r="C113" s="1686"/>
      <c r="D113" s="1685" t="str">
        <f>IF(※集計※障害学生情報入力シート!J65="","",IF(INDEX(障害学生情報入力シート!$H:$H,※集計※障害学生情報入力シート!J65,1)=0,"",INDEX(障害学生情報入力シート!$H:$H,※集計※障害学生情報入力シート!J65,1)))</f>
        <v/>
      </c>
      <c r="E113" s="1687"/>
      <c r="F113" s="1687"/>
      <c r="G113" s="1687"/>
      <c r="H113" s="1687"/>
      <c r="I113" s="1686"/>
      <c r="J113" s="1688" t="str">
        <f>IF(※集計※障害学生情報入力シート!J65="","",INDEX(障害学生情報入力シート!$BD:$BD,※集計※障害学生情報入力シート!J65,1))</f>
        <v/>
      </c>
      <c r="K113" s="1689"/>
      <c r="L113" s="1689"/>
      <c r="M113" s="1689"/>
      <c r="N113" s="1689"/>
      <c r="O113" s="1689"/>
      <c r="P113" s="1689"/>
      <c r="Q113" s="1689"/>
      <c r="R113" s="1689"/>
      <c r="S113" s="1689"/>
      <c r="T113" s="1689"/>
      <c r="U113" s="1689"/>
      <c r="V113" s="1689"/>
      <c r="W113" s="1689"/>
      <c r="X113" s="1689"/>
      <c r="Y113" s="1689"/>
      <c r="Z113" s="1689"/>
      <c r="AA113" s="1689"/>
      <c r="AB113" s="1690"/>
    </row>
    <row r="114" spans="1:28" s="630" customFormat="1" ht="17.25" customHeight="1" x14ac:dyDescent="0.4">
      <c r="A114" s="665">
        <v>38</v>
      </c>
      <c r="B114" s="1685" t="str">
        <f>IF(※集計※障害学生情報入力シート!J66="","",INDEX(障害学生情報入力シート!$G:$G,※集計※障害学生情報入力シート!J66,1))</f>
        <v/>
      </c>
      <c r="C114" s="1686"/>
      <c r="D114" s="1685" t="str">
        <f>IF(※集計※障害学生情報入力シート!J66="","",IF(INDEX(障害学生情報入力シート!$H:$H,※集計※障害学生情報入力シート!J66,1)=0,"",INDEX(障害学生情報入力シート!$H:$H,※集計※障害学生情報入力シート!J66,1)))</f>
        <v/>
      </c>
      <c r="E114" s="1687"/>
      <c r="F114" s="1687"/>
      <c r="G114" s="1687"/>
      <c r="H114" s="1687"/>
      <c r="I114" s="1686"/>
      <c r="J114" s="1688" t="str">
        <f>IF(※集計※障害学生情報入力シート!J66="","",INDEX(障害学生情報入力シート!$BD:$BD,※集計※障害学生情報入力シート!J66,1))</f>
        <v/>
      </c>
      <c r="K114" s="1689"/>
      <c r="L114" s="1689"/>
      <c r="M114" s="1689"/>
      <c r="N114" s="1689"/>
      <c r="O114" s="1689"/>
      <c r="P114" s="1689"/>
      <c r="Q114" s="1689"/>
      <c r="R114" s="1689"/>
      <c r="S114" s="1689"/>
      <c r="T114" s="1689"/>
      <c r="U114" s="1689"/>
      <c r="V114" s="1689"/>
      <c r="W114" s="1689"/>
      <c r="X114" s="1689"/>
      <c r="Y114" s="1689"/>
      <c r="Z114" s="1689"/>
      <c r="AA114" s="1689"/>
      <c r="AB114" s="1690"/>
    </row>
    <row r="115" spans="1:28" s="630" customFormat="1" ht="17.25" customHeight="1" x14ac:dyDescent="0.4">
      <c r="A115" s="665">
        <v>39</v>
      </c>
      <c r="B115" s="1685" t="str">
        <f>IF(※集計※障害学生情報入力シート!J67="","",INDEX(障害学生情報入力シート!$G:$G,※集計※障害学生情報入力シート!J67,1))</f>
        <v/>
      </c>
      <c r="C115" s="1686"/>
      <c r="D115" s="1685" t="str">
        <f>IF(※集計※障害学生情報入力シート!J67="","",IF(INDEX(障害学生情報入力シート!$H:$H,※集計※障害学生情報入力シート!J67,1)=0,"",INDEX(障害学生情報入力シート!$H:$H,※集計※障害学生情報入力シート!J67,1)))</f>
        <v/>
      </c>
      <c r="E115" s="1687"/>
      <c r="F115" s="1687"/>
      <c r="G115" s="1687"/>
      <c r="H115" s="1687"/>
      <c r="I115" s="1686"/>
      <c r="J115" s="1688" t="str">
        <f>IF(※集計※障害学生情報入力シート!J67="","",INDEX(障害学生情報入力シート!$BD:$BD,※集計※障害学生情報入力シート!J67,1))</f>
        <v/>
      </c>
      <c r="K115" s="1689"/>
      <c r="L115" s="1689"/>
      <c r="M115" s="1689"/>
      <c r="N115" s="1689"/>
      <c r="O115" s="1689"/>
      <c r="P115" s="1689"/>
      <c r="Q115" s="1689"/>
      <c r="R115" s="1689"/>
      <c r="S115" s="1689"/>
      <c r="T115" s="1689"/>
      <c r="U115" s="1689"/>
      <c r="V115" s="1689"/>
      <c r="W115" s="1689"/>
      <c r="X115" s="1689"/>
      <c r="Y115" s="1689"/>
      <c r="Z115" s="1689"/>
      <c r="AA115" s="1689"/>
      <c r="AB115" s="1690"/>
    </row>
    <row r="116" spans="1:28" s="630" customFormat="1" ht="17.25" customHeight="1" x14ac:dyDescent="0.4">
      <c r="A116" s="665">
        <v>40</v>
      </c>
      <c r="B116" s="1685" t="str">
        <f>IF(※集計※障害学生情報入力シート!J68="","",INDEX(障害学生情報入力シート!$G:$G,※集計※障害学生情報入力シート!J68,1))</f>
        <v/>
      </c>
      <c r="C116" s="1686"/>
      <c r="D116" s="1685" t="str">
        <f>IF(※集計※障害学生情報入力シート!J68="","",IF(INDEX(障害学生情報入力シート!$H:$H,※集計※障害学生情報入力シート!J68,1)=0,"",INDEX(障害学生情報入力シート!$H:$H,※集計※障害学生情報入力シート!J68,1)))</f>
        <v/>
      </c>
      <c r="E116" s="1687"/>
      <c r="F116" s="1687"/>
      <c r="G116" s="1687"/>
      <c r="H116" s="1687"/>
      <c r="I116" s="1686"/>
      <c r="J116" s="1688" t="str">
        <f>IF(※集計※障害学生情報入力シート!J68="","",INDEX(障害学生情報入力シート!$BD:$BD,※集計※障害学生情報入力シート!J68,1))</f>
        <v/>
      </c>
      <c r="K116" s="1689"/>
      <c r="L116" s="1689"/>
      <c r="M116" s="1689"/>
      <c r="N116" s="1689"/>
      <c r="O116" s="1689"/>
      <c r="P116" s="1689"/>
      <c r="Q116" s="1689"/>
      <c r="R116" s="1689"/>
      <c r="S116" s="1689"/>
      <c r="T116" s="1689"/>
      <c r="U116" s="1689"/>
      <c r="V116" s="1689"/>
      <c r="W116" s="1689"/>
      <c r="X116" s="1689"/>
      <c r="Y116" s="1689"/>
      <c r="Z116" s="1689"/>
      <c r="AA116" s="1689"/>
      <c r="AB116" s="1690"/>
    </row>
    <row r="117" spans="1:28" s="630" customFormat="1" ht="17.25" customHeight="1" x14ac:dyDescent="0.4">
      <c r="A117" s="665">
        <v>41</v>
      </c>
      <c r="B117" s="1685" t="str">
        <f>IF(※集計※障害学生情報入力シート!J69="","",INDEX(障害学生情報入力シート!$G:$G,※集計※障害学生情報入力シート!J69,1))</f>
        <v/>
      </c>
      <c r="C117" s="1686"/>
      <c r="D117" s="1685" t="str">
        <f>IF(※集計※障害学生情報入力シート!J69="","",IF(INDEX(障害学生情報入力シート!$H:$H,※集計※障害学生情報入力シート!J69,1)=0,"",INDEX(障害学生情報入力シート!$H:$H,※集計※障害学生情報入力シート!J69,1)))</f>
        <v/>
      </c>
      <c r="E117" s="1687"/>
      <c r="F117" s="1687"/>
      <c r="G117" s="1687"/>
      <c r="H117" s="1687"/>
      <c r="I117" s="1686"/>
      <c r="J117" s="1688" t="str">
        <f>IF(※集計※障害学生情報入力シート!J69="","",INDEX(障害学生情報入力シート!$BD:$BD,※集計※障害学生情報入力シート!J69,1))</f>
        <v/>
      </c>
      <c r="K117" s="1689"/>
      <c r="L117" s="1689"/>
      <c r="M117" s="1689"/>
      <c r="N117" s="1689"/>
      <c r="O117" s="1689"/>
      <c r="P117" s="1689"/>
      <c r="Q117" s="1689"/>
      <c r="R117" s="1689"/>
      <c r="S117" s="1689"/>
      <c r="T117" s="1689"/>
      <c r="U117" s="1689"/>
      <c r="V117" s="1689"/>
      <c r="W117" s="1689"/>
      <c r="X117" s="1689"/>
      <c r="Y117" s="1689"/>
      <c r="Z117" s="1689"/>
      <c r="AA117" s="1689"/>
      <c r="AB117" s="1690"/>
    </row>
    <row r="118" spans="1:28" s="630" customFormat="1" ht="17.25" customHeight="1" x14ac:dyDescent="0.4">
      <c r="A118" s="665">
        <v>42</v>
      </c>
      <c r="B118" s="1685" t="str">
        <f>IF(※集計※障害学生情報入力シート!J70="","",INDEX(障害学生情報入力シート!$G:$G,※集計※障害学生情報入力シート!J70,1))</f>
        <v/>
      </c>
      <c r="C118" s="1686"/>
      <c r="D118" s="1685" t="str">
        <f>IF(※集計※障害学生情報入力シート!J70="","",IF(INDEX(障害学生情報入力シート!$H:$H,※集計※障害学生情報入力シート!J70,1)=0,"",INDEX(障害学生情報入力シート!$H:$H,※集計※障害学生情報入力シート!J70,1)))</f>
        <v/>
      </c>
      <c r="E118" s="1687"/>
      <c r="F118" s="1687"/>
      <c r="G118" s="1687"/>
      <c r="H118" s="1687"/>
      <c r="I118" s="1686"/>
      <c r="J118" s="1688" t="str">
        <f>IF(※集計※障害学生情報入力シート!J70="","",INDEX(障害学生情報入力シート!$BD:$BD,※集計※障害学生情報入力シート!J70,1))</f>
        <v/>
      </c>
      <c r="K118" s="1689"/>
      <c r="L118" s="1689"/>
      <c r="M118" s="1689"/>
      <c r="N118" s="1689"/>
      <c r="O118" s="1689"/>
      <c r="P118" s="1689"/>
      <c r="Q118" s="1689"/>
      <c r="R118" s="1689"/>
      <c r="S118" s="1689"/>
      <c r="T118" s="1689"/>
      <c r="U118" s="1689"/>
      <c r="V118" s="1689"/>
      <c r="W118" s="1689"/>
      <c r="X118" s="1689"/>
      <c r="Y118" s="1689"/>
      <c r="Z118" s="1689"/>
      <c r="AA118" s="1689"/>
      <c r="AB118" s="1690"/>
    </row>
    <row r="119" spans="1:28" s="630" customFormat="1" ht="17.25" customHeight="1" x14ac:dyDescent="0.4">
      <c r="A119" s="665">
        <v>43</v>
      </c>
      <c r="B119" s="1685" t="str">
        <f>IF(※集計※障害学生情報入力シート!J71="","",INDEX(障害学生情報入力シート!$G:$G,※集計※障害学生情報入力シート!J71,1))</f>
        <v/>
      </c>
      <c r="C119" s="1686"/>
      <c r="D119" s="1685" t="str">
        <f>IF(※集計※障害学生情報入力シート!J71="","",IF(INDEX(障害学生情報入力シート!$H:$H,※集計※障害学生情報入力シート!J71,1)=0,"",INDEX(障害学生情報入力シート!$H:$H,※集計※障害学生情報入力シート!J71,1)))</f>
        <v/>
      </c>
      <c r="E119" s="1687"/>
      <c r="F119" s="1687"/>
      <c r="G119" s="1687"/>
      <c r="H119" s="1687"/>
      <c r="I119" s="1686"/>
      <c r="J119" s="1688" t="str">
        <f>IF(※集計※障害学生情報入力シート!J71="","",INDEX(障害学生情報入力シート!$BD:$BD,※集計※障害学生情報入力シート!J71,1))</f>
        <v/>
      </c>
      <c r="K119" s="1689"/>
      <c r="L119" s="1689"/>
      <c r="M119" s="1689"/>
      <c r="N119" s="1689"/>
      <c r="O119" s="1689"/>
      <c r="P119" s="1689"/>
      <c r="Q119" s="1689"/>
      <c r="R119" s="1689"/>
      <c r="S119" s="1689"/>
      <c r="T119" s="1689"/>
      <c r="U119" s="1689"/>
      <c r="V119" s="1689"/>
      <c r="W119" s="1689"/>
      <c r="X119" s="1689"/>
      <c r="Y119" s="1689"/>
      <c r="Z119" s="1689"/>
      <c r="AA119" s="1689"/>
      <c r="AB119" s="1690"/>
    </row>
    <row r="120" spans="1:28" s="630" customFormat="1" ht="17.25" customHeight="1" x14ac:dyDescent="0.4">
      <c r="A120" s="665">
        <v>44</v>
      </c>
      <c r="B120" s="1685" t="str">
        <f>IF(※集計※障害学生情報入力シート!J72="","",INDEX(障害学生情報入力シート!$G:$G,※集計※障害学生情報入力シート!J72,1))</f>
        <v/>
      </c>
      <c r="C120" s="1686"/>
      <c r="D120" s="1685" t="str">
        <f>IF(※集計※障害学生情報入力シート!J72="","",IF(INDEX(障害学生情報入力シート!$H:$H,※集計※障害学生情報入力シート!J72,1)=0,"",INDEX(障害学生情報入力シート!$H:$H,※集計※障害学生情報入力シート!J72,1)))</f>
        <v/>
      </c>
      <c r="E120" s="1687"/>
      <c r="F120" s="1687"/>
      <c r="G120" s="1687"/>
      <c r="H120" s="1687"/>
      <c r="I120" s="1686"/>
      <c r="J120" s="1688" t="str">
        <f>IF(※集計※障害学生情報入力シート!J72="","",INDEX(障害学生情報入力シート!$BD:$BD,※集計※障害学生情報入力シート!J72,1))</f>
        <v/>
      </c>
      <c r="K120" s="1689"/>
      <c r="L120" s="1689"/>
      <c r="M120" s="1689"/>
      <c r="N120" s="1689"/>
      <c r="O120" s="1689"/>
      <c r="P120" s="1689"/>
      <c r="Q120" s="1689"/>
      <c r="R120" s="1689"/>
      <c r="S120" s="1689"/>
      <c r="T120" s="1689"/>
      <c r="U120" s="1689"/>
      <c r="V120" s="1689"/>
      <c r="W120" s="1689"/>
      <c r="X120" s="1689"/>
      <c r="Y120" s="1689"/>
      <c r="Z120" s="1689"/>
      <c r="AA120" s="1689"/>
      <c r="AB120" s="1690"/>
    </row>
    <row r="121" spans="1:28" s="630" customFormat="1" ht="17.25" customHeight="1" x14ac:dyDescent="0.4">
      <c r="A121" s="665">
        <v>45</v>
      </c>
      <c r="B121" s="1685" t="str">
        <f>IF(※集計※障害学生情報入力シート!J73="","",INDEX(障害学生情報入力シート!$G:$G,※集計※障害学生情報入力シート!J73,1))</f>
        <v/>
      </c>
      <c r="C121" s="1686"/>
      <c r="D121" s="1685" t="str">
        <f>IF(※集計※障害学生情報入力シート!J73="","",IF(INDEX(障害学生情報入力シート!$H:$H,※集計※障害学生情報入力シート!J73,1)=0,"",INDEX(障害学生情報入力シート!$H:$H,※集計※障害学生情報入力シート!J73,1)))</f>
        <v/>
      </c>
      <c r="E121" s="1687"/>
      <c r="F121" s="1687"/>
      <c r="G121" s="1687"/>
      <c r="H121" s="1687"/>
      <c r="I121" s="1686"/>
      <c r="J121" s="1688" t="str">
        <f>IF(※集計※障害学生情報入力シート!J73="","",INDEX(障害学生情報入力シート!$BD:$BD,※集計※障害学生情報入力シート!J73,1))</f>
        <v/>
      </c>
      <c r="K121" s="1689"/>
      <c r="L121" s="1689"/>
      <c r="M121" s="1689"/>
      <c r="N121" s="1689"/>
      <c r="O121" s="1689"/>
      <c r="P121" s="1689"/>
      <c r="Q121" s="1689"/>
      <c r="R121" s="1689"/>
      <c r="S121" s="1689"/>
      <c r="T121" s="1689"/>
      <c r="U121" s="1689"/>
      <c r="V121" s="1689"/>
      <c r="W121" s="1689"/>
      <c r="X121" s="1689"/>
      <c r="Y121" s="1689"/>
      <c r="Z121" s="1689"/>
      <c r="AA121" s="1689"/>
      <c r="AB121" s="1690"/>
    </row>
    <row r="122" spans="1:28" s="630" customFormat="1" ht="17.25" customHeight="1" x14ac:dyDescent="0.4">
      <c r="A122" s="665">
        <v>46</v>
      </c>
      <c r="B122" s="1685" t="str">
        <f>IF(※集計※障害学生情報入力シート!J74="","",INDEX(障害学生情報入力シート!$G:$G,※集計※障害学生情報入力シート!J74,1))</f>
        <v/>
      </c>
      <c r="C122" s="1686"/>
      <c r="D122" s="1685" t="str">
        <f>IF(※集計※障害学生情報入力シート!J74="","",IF(INDEX(障害学生情報入力シート!$H:$H,※集計※障害学生情報入力シート!J74,1)=0,"",INDEX(障害学生情報入力シート!$H:$H,※集計※障害学生情報入力シート!J74,1)))</f>
        <v/>
      </c>
      <c r="E122" s="1687"/>
      <c r="F122" s="1687"/>
      <c r="G122" s="1687"/>
      <c r="H122" s="1687"/>
      <c r="I122" s="1686"/>
      <c r="J122" s="1688" t="str">
        <f>IF(※集計※障害学生情報入力シート!J74="","",INDEX(障害学生情報入力シート!$BD:$BD,※集計※障害学生情報入力シート!J74,1))</f>
        <v/>
      </c>
      <c r="K122" s="1689"/>
      <c r="L122" s="1689"/>
      <c r="M122" s="1689"/>
      <c r="N122" s="1689"/>
      <c r="O122" s="1689"/>
      <c r="P122" s="1689"/>
      <c r="Q122" s="1689"/>
      <c r="R122" s="1689"/>
      <c r="S122" s="1689"/>
      <c r="T122" s="1689"/>
      <c r="U122" s="1689"/>
      <c r="V122" s="1689"/>
      <c r="W122" s="1689"/>
      <c r="X122" s="1689"/>
      <c r="Y122" s="1689"/>
      <c r="Z122" s="1689"/>
      <c r="AA122" s="1689"/>
      <c r="AB122" s="1690"/>
    </row>
    <row r="123" spans="1:28" s="630" customFormat="1" ht="17.25" customHeight="1" x14ac:dyDescent="0.4">
      <c r="A123" s="665">
        <v>47</v>
      </c>
      <c r="B123" s="1685" t="str">
        <f>IF(※集計※障害学生情報入力シート!J75="","",INDEX(障害学生情報入力シート!$G:$G,※集計※障害学生情報入力シート!J75,1))</f>
        <v/>
      </c>
      <c r="C123" s="1686"/>
      <c r="D123" s="1685" t="str">
        <f>IF(※集計※障害学生情報入力シート!J75="","",IF(INDEX(障害学生情報入力シート!$H:$H,※集計※障害学生情報入力シート!J75,1)=0,"",INDEX(障害学生情報入力シート!$H:$H,※集計※障害学生情報入力シート!J75,1)))</f>
        <v/>
      </c>
      <c r="E123" s="1687"/>
      <c r="F123" s="1687"/>
      <c r="G123" s="1687"/>
      <c r="H123" s="1687"/>
      <c r="I123" s="1686"/>
      <c r="J123" s="1688" t="str">
        <f>IF(※集計※障害学生情報入力シート!J75="","",INDEX(障害学生情報入力シート!$BD:$BD,※集計※障害学生情報入力シート!J75,1))</f>
        <v/>
      </c>
      <c r="K123" s="1689"/>
      <c r="L123" s="1689"/>
      <c r="M123" s="1689"/>
      <c r="N123" s="1689"/>
      <c r="O123" s="1689"/>
      <c r="P123" s="1689"/>
      <c r="Q123" s="1689"/>
      <c r="R123" s="1689"/>
      <c r="S123" s="1689"/>
      <c r="T123" s="1689"/>
      <c r="U123" s="1689"/>
      <c r="V123" s="1689"/>
      <c r="W123" s="1689"/>
      <c r="X123" s="1689"/>
      <c r="Y123" s="1689"/>
      <c r="Z123" s="1689"/>
      <c r="AA123" s="1689"/>
      <c r="AB123" s="1690"/>
    </row>
    <row r="124" spans="1:28" s="630" customFormat="1" ht="17.25" customHeight="1" x14ac:dyDescent="0.4">
      <c r="A124" s="665">
        <v>48</v>
      </c>
      <c r="B124" s="1685" t="str">
        <f>IF(※集計※障害学生情報入力シート!J76="","",INDEX(障害学生情報入力シート!$G:$G,※集計※障害学生情報入力シート!J76,1))</f>
        <v/>
      </c>
      <c r="C124" s="1686"/>
      <c r="D124" s="1685" t="str">
        <f>IF(※集計※障害学生情報入力シート!J76="","",IF(INDEX(障害学生情報入力シート!$H:$H,※集計※障害学生情報入力シート!J76,1)=0,"",INDEX(障害学生情報入力シート!$H:$H,※集計※障害学生情報入力シート!J76,1)))</f>
        <v/>
      </c>
      <c r="E124" s="1687"/>
      <c r="F124" s="1687"/>
      <c r="G124" s="1687"/>
      <c r="H124" s="1687"/>
      <c r="I124" s="1686"/>
      <c r="J124" s="1688" t="str">
        <f>IF(※集計※障害学生情報入力シート!J76="","",INDEX(障害学生情報入力シート!$BD:$BD,※集計※障害学生情報入力シート!J76,1))</f>
        <v/>
      </c>
      <c r="K124" s="1689"/>
      <c r="L124" s="1689"/>
      <c r="M124" s="1689"/>
      <c r="N124" s="1689"/>
      <c r="O124" s="1689"/>
      <c r="P124" s="1689"/>
      <c r="Q124" s="1689"/>
      <c r="R124" s="1689"/>
      <c r="S124" s="1689"/>
      <c r="T124" s="1689"/>
      <c r="U124" s="1689"/>
      <c r="V124" s="1689"/>
      <c r="W124" s="1689"/>
      <c r="X124" s="1689"/>
      <c r="Y124" s="1689"/>
      <c r="Z124" s="1689"/>
      <c r="AA124" s="1689"/>
      <c r="AB124" s="1690"/>
    </row>
    <row r="125" spans="1:28" s="630" customFormat="1" ht="17.25" customHeight="1" x14ac:dyDescent="0.4">
      <c r="A125" s="665">
        <v>49</v>
      </c>
      <c r="B125" s="1685" t="str">
        <f>IF(※集計※障害学生情報入力シート!J77="","",INDEX(障害学生情報入力シート!$G:$G,※集計※障害学生情報入力シート!J77,1))</f>
        <v/>
      </c>
      <c r="C125" s="1686"/>
      <c r="D125" s="1685" t="str">
        <f>IF(※集計※障害学生情報入力シート!J77="","",IF(INDEX(障害学生情報入力シート!$H:$H,※集計※障害学生情報入力シート!J77,1)=0,"",INDEX(障害学生情報入力シート!$H:$H,※集計※障害学生情報入力シート!J77,1)))</f>
        <v/>
      </c>
      <c r="E125" s="1687"/>
      <c r="F125" s="1687"/>
      <c r="G125" s="1687"/>
      <c r="H125" s="1687"/>
      <c r="I125" s="1686"/>
      <c r="J125" s="1688" t="str">
        <f>IF(※集計※障害学生情報入力シート!J77="","",INDEX(障害学生情報入力シート!$BD:$BD,※集計※障害学生情報入力シート!J77,1))</f>
        <v/>
      </c>
      <c r="K125" s="1689"/>
      <c r="L125" s="1689"/>
      <c r="M125" s="1689"/>
      <c r="N125" s="1689"/>
      <c r="O125" s="1689"/>
      <c r="P125" s="1689"/>
      <c r="Q125" s="1689"/>
      <c r="R125" s="1689"/>
      <c r="S125" s="1689"/>
      <c r="T125" s="1689"/>
      <c r="U125" s="1689"/>
      <c r="V125" s="1689"/>
      <c r="W125" s="1689"/>
      <c r="X125" s="1689"/>
      <c r="Y125" s="1689"/>
      <c r="Z125" s="1689"/>
      <c r="AA125" s="1689"/>
      <c r="AB125" s="1690"/>
    </row>
    <row r="126" spans="1:28" s="630" customFormat="1" ht="17.25" customHeight="1" thickBot="1" x14ac:dyDescent="0.45">
      <c r="A126" s="666">
        <v>50</v>
      </c>
      <c r="B126" s="1702" t="str">
        <f>IF(※集計※障害学生情報入力シート!J78="","",INDEX(障害学生情報入力シート!$G:$G,※集計※障害学生情報入力シート!J78,1))</f>
        <v/>
      </c>
      <c r="C126" s="1703"/>
      <c r="D126" s="1702" t="str">
        <f>IF(※集計※障害学生情報入力シート!J78="","",IF(INDEX(障害学生情報入力シート!$H:$H,※集計※障害学生情報入力シート!J78,1)=0,"",INDEX(障害学生情報入力シート!$H:$H,※集計※障害学生情報入力シート!J78,1)))</f>
        <v/>
      </c>
      <c r="E126" s="1704"/>
      <c r="F126" s="1704"/>
      <c r="G126" s="1704"/>
      <c r="H126" s="1704"/>
      <c r="I126" s="1703"/>
      <c r="J126" s="1705" t="str">
        <f>IF(※集計※障害学生情報入力シート!J78="","",INDEX(障害学生情報入力シート!$BD:$BD,※集計※障害学生情報入力シート!J78,1))</f>
        <v/>
      </c>
      <c r="K126" s="1706"/>
      <c r="L126" s="1706"/>
      <c r="M126" s="1706"/>
      <c r="N126" s="1706"/>
      <c r="O126" s="1706"/>
      <c r="P126" s="1706"/>
      <c r="Q126" s="1706"/>
      <c r="R126" s="1706"/>
      <c r="S126" s="1706"/>
      <c r="T126" s="1706"/>
      <c r="U126" s="1706"/>
      <c r="V126" s="1706"/>
      <c r="W126" s="1706"/>
      <c r="X126" s="1706"/>
      <c r="Y126" s="1706"/>
      <c r="Z126" s="1706"/>
      <c r="AA126" s="1706"/>
      <c r="AB126" s="1707"/>
    </row>
    <row r="127" spans="1:28" s="630" customFormat="1" ht="15" x14ac:dyDescent="0.4">
      <c r="L127" s="115"/>
      <c r="M127" s="24"/>
      <c r="N127" s="24"/>
      <c r="O127" s="24"/>
      <c r="P127" s="24"/>
      <c r="Q127" s="24"/>
      <c r="R127" s="24"/>
      <c r="S127" s="24"/>
      <c r="T127" s="24"/>
      <c r="U127" s="24"/>
      <c r="V127" s="24"/>
      <c r="W127" s="24"/>
      <c r="X127" s="24"/>
    </row>
    <row r="128" spans="1:28" s="630" customFormat="1" ht="15" x14ac:dyDescent="0.4">
      <c r="L128" s="115"/>
      <c r="M128" s="24"/>
      <c r="N128" s="24"/>
      <c r="O128" s="24"/>
      <c r="P128" s="24"/>
      <c r="Q128" s="24"/>
      <c r="R128" s="24"/>
      <c r="S128" s="24"/>
      <c r="T128" s="24"/>
      <c r="U128" s="24"/>
      <c r="V128" s="24"/>
      <c r="W128" s="24"/>
      <c r="X128" s="24"/>
    </row>
    <row r="129" spans="3:7" ht="24" customHeight="1" x14ac:dyDescent="0.4">
      <c r="C129" s="631" t="s">
        <v>2</v>
      </c>
      <c r="D129" s="1700" t="s">
        <v>1585</v>
      </c>
      <c r="E129" s="1700"/>
      <c r="F129" s="1700"/>
      <c r="G129" s="631" t="s">
        <v>1586</v>
      </c>
    </row>
    <row r="130" spans="3:7" ht="15.75" customHeight="1" x14ac:dyDescent="0.4">
      <c r="C130" s="154" t="s">
        <v>205</v>
      </c>
      <c r="D130" s="1701" t="s">
        <v>1384</v>
      </c>
      <c r="E130" s="1701"/>
      <c r="F130" s="1701"/>
      <c r="G130" s="154">
        <f>COUNTIFS($B$77:$B$126,C130,$D$77:$D$126,D130,$J$77:$J$126,"&lt;&gt;"&amp;"")</f>
        <v>0</v>
      </c>
    </row>
    <row r="131" spans="3:7" ht="15.75" customHeight="1" x14ac:dyDescent="0.4">
      <c r="C131" s="154" t="s">
        <v>205</v>
      </c>
      <c r="D131" s="1701" t="s">
        <v>206</v>
      </c>
      <c r="E131" s="1701"/>
      <c r="F131" s="1701"/>
      <c r="G131" s="154">
        <f>COUNTIFS($B$77:$B$126,C131,$D$77:$D$126,D131,$J$77:$J$126,"&lt;&gt;"&amp;"")</f>
        <v>0</v>
      </c>
    </row>
    <row r="132" spans="3:7" ht="24" customHeight="1" x14ac:dyDescent="0.4">
      <c r="C132" s="154" t="s">
        <v>205</v>
      </c>
      <c r="D132" s="1701" t="s">
        <v>1968</v>
      </c>
      <c r="E132" s="1701"/>
      <c r="F132" s="1701"/>
      <c r="G132" s="154">
        <f t="shared" ref="G132:G154" si="3">COUNTIFS($B$77:$B$126,C132,$D$77:$D$126,D132,$J$77:$J$126,"&lt;&gt;"&amp;"")</f>
        <v>0</v>
      </c>
    </row>
    <row r="133" spans="3:7" ht="15.75" customHeight="1" x14ac:dyDescent="0.4">
      <c r="C133" s="154" t="s">
        <v>1898</v>
      </c>
      <c r="D133" s="1701" t="s">
        <v>390</v>
      </c>
      <c r="E133" s="1701"/>
      <c r="F133" s="1701"/>
      <c r="G133" s="154">
        <f t="shared" si="3"/>
        <v>0</v>
      </c>
    </row>
    <row r="134" spans="3:7" ht="15.75" customHeight="1" x14ac:dyDescent="0.4">
      <c r="C134" s="154" t="s">
        <v>1898</v>
      </c>
      <c r="D134" s="1701" t="s">
        <v>1470</v>
      </c>
      <c r="E134" s="1701"/>
      <c r="F134" s="1701"/>
      <c r="G134" s="154">
        <f t="shared" si="3"/>
        <v>0</v>
      </c>
    </row>
    <row r="135" spans="3:7" ht="24" customHeight="1" x14ac:dyDescent="0.4">
      <c r="C135" s="154" t="s">
        <v>1898</v>
      </c>
      <c r="D135" s="1701" t="s">
        <v>1969</v>
      </c>
      <c r="E135" s="1701"/>
      <c r="F135" s="1701"/>
      <c r="G135" s="154">
        <f t="shared" si="3"/>
        <v>0</v>
      </c>
    </row>
    <row r="136" spans="3:7" ht="15.75" customHeight="1" x14ac:dyDescent="0.4">
      <c r="C136" s="154" t="s">
        <v>120</v>
      </c>
      <c r="D136" s="1701" t="s">
        <v>1970</v>
      </c>
      <c r="E136" s="1701"/>
      <c r="F136" s="1701"/>
      <c r="G136" s="154">
        <f t="shared" si="3"/>
        <v>0</v>
      </c>
    </row>
    <row r="137" spans="3:7" ht="15.75" customHeight="1" x14ac:dyDescent="0.4">
      <c r="C137" s="154" t="s">
        <v>120</v>
      </c>
      <c r="D137" s="1701" t="s">
        <v>1971</v>
      </c>
      <c r="E137" s="1701"/>
      <c r="F137" s="1701"/>
      <c r="G137" s="154">
        <f t="shared" si="3"/>
        <v>0</v>
      </c>
    </row>
    <row r="138" spans="3:7" ht="24" customHeight="1" x14ac:dyDescent="0.4">
      <c r="C138" s="154" t="s">
        <v>120</v>
      </c>
      <c r="D138" s="1701" t="s">
        <v>1972</v>
      </c>
      <c r="E138" s="1701"/>
      <c r="F138" s="1701"/>
      <c r="G138" s="154">
        <f t="shared" si="3"/>
        <v>0</v>
      </c>
    </row>
    <row r="139" spans="3:7" ht="24" customHeight="1" x14ac:dyDescent="0.4">
      <c r="C139" s="154" t="s">
        <v>120</v>
      </c>
      <c r="D139" s="1701" t="s">
        <v>1973</v>
      </c>
      <c r="E139" s="1701"/>
      <c r="F139" s="1701"/>
      <c r="G139" s="154">
        <f t="shared" si="3"/>
        <v>0</v>
      </c>
    </row>
    <row r="140" spans="3:7" ht="15.75" customHeight="1" x14ac:dyDescent="0.4">
      <c r="C140" s="154" t="s">
        <v>1974</v>
      </c>
      <c r="D140" s="1701" t="str">
        <f>""</f>
        <v/>
      </c>
      <c r="E140" s="1701"/>
      <c r="F140" s="1701"/>
      <c r="G140" s="154">
        <f>COUNTIFS($B$77:$B$126,C140,$J$77:$J$126,"&lt;&gt;"&amp;"")</f>
        <v>0</v>
      </c>
    </row>
    <row r="141" spans="3:7" ht="24" customHeight="1" x14ac:dyDescent="0.4">
      <c r="C141" s="154" t="s">
        <v>25</v>
      </c>
      <c r="D141" s="1701" t="s">
        <v>1975</v>
      </c>
      <c r="E141" s="1701"/>
      <c r="F141" s="1701"/>
      <c r="G141" s="154">
        <f t="shared" si="3"/>
        <v>0</v>
      </c>
    </row>
    <row r="142" spans="3:7" ht="15.75" customHeight="1" x14ac:dyDescent="0.4">
      <c r="C142" s="154" t="s">
        <v>25</v>
      </c>
      <c r="D142" s="1701" t="s">
        <v>1976</v>
      </c>
      <c r="E142" s="1701"/>
      <c r="F142" s="1701"/>
      <c r="G142" s="154">
        <f t="shared" si="3"/>
        <v>0</v>
      </c>
    </row>
    <row r="143" spans="3:7" ht="15.75" customHeight="1" x14ac:dyDescent="0.4">
      <c r="C143" s="154" t="s">
        <v>25</v>
      </c>
      <c r="D143" s="1701" t="s">
        <v>1977</v>
      </c>
      <c r="E143" s="1701"/>
      <c r="F143" s="1701"/>
      <c r="G143" s="154">
        <f t="shared" si="3"/>
        <v>0</v>
      </c>
    </row>
    <row r="144" spans="3:7" ht="15.75" customHeight="1" x14ac:dyDescent="0.4">
      <c r="C144" s="154" t="s">
        <v>25</v>
      </c>
      <c r="D144" s="1701" t="s">
        <v>1978</v>
      </c>
      <c r="E144" s="1701"/>
      <c r="F144" s="1701"/>
      <c r="G144" s="154">
        <f t="shared" si="3"/>
        <v>0</v>
      </c>
    </row>
    <row r="145" spans="3:29" ht="15.75" customHeight="1" x14ac:dyDescent="0.4">
      <c r="C145" s="154" t="s">
        <v>25</v>
      </c>
      <c r="D145" s="1701" t="s">
        <v>1979</v>
      </c>
      <c r="E145" s="1701"/>
      <c r="F145" s="1701"/>
      <c r="G145" s="154">
        <f t="shared" si="3"/>
        <v>0</v>
      </c>
    </row>
    <row r="146" spans="3:29" ht="15.75" customHeight="1" x14ac:dyDescent="0.4">
      <c r="C146" s="154" t="s">
        <v>114</v>
      </c>
      <c r="D146" s="1701" t="s">
        <v>1980</v>
      </c>
      <c r="E146" s="1701"/>
      <c r="F146" s="1701"/>
      <c r="G146" s="154">
        <f t="shared" si="3"/>
        <v>0</v>
      </c>
    </row>
    <row r="147" spans="3:29" ht="15.75" customHeight="1" x14ac:dyDescent="0.4">
      <c r="C147" s="154" t="s">
        <v>114</v>
      </c>
      <c r="D147" s="1701" t="s">
        <v>1981</v>
      </c>
      <c r="E147" s="1701"/>
      <c r="F147" s="1701"/>
      <c r="G147" s="154">
        <f t="shared" si="3"/>
        <v>0</v>
      </c>
    </row>
    <row r="148" spans="3:29" ht="24" customHeight="1" x14ac:dyDescent="0.4">
      <c r="C148" s="154" t="s">
        <v>114</v>
      </c>
      <c r="D148" s="1701" t="s">
        <v>1982</v>
      </c>
      <c r="E148" s="1701"/>
      <c r="F148" s="1701"/>
      <c r="G148" s="154">
        <f t="shared" si="3"/>
        <v>0</v>
      </c>
    </row>
    <row r="149" spans="3:29" ht="24" customHeight="1" x14ac:dyDescent="0.4">
      <c r="C149" s="154" t="s">
        <v>114</v>
      </c>
      <c r="D149" s="1701" t="s">
        <v>1983</v>
      </c>
      <c r="E149" s="1701"/>
      <c r="F149" s="1701"/>
      <c r="G149" s="154">
        <f t="shared" si="3"/>
        <v>0</v>
      </c>
    </row>
    <row r="150" spans="3:29" ht="15.75" customHeight="1" x14ac:dyDescent="0.4">
      <c r="C150" s="154" t="s">
        <v>114</v>
      </c>
      <c r="D150" s="1701" t="s">
        <v>1984</v>
      </c>
      <c r="E150" s="1701"/>
      <c r="F150" s="1701"/>
      <c r="G150" s="154">
        <f t="shared" si="3"/>
        <v>0</v>
      </c>
    </row>
    <row r="151" spans="3:29" ht="15.75" customHeight="1" x14ac:dyDescent="0.4">
      <c r="C151" s="154" t="s">
        <v>114</v>
      </c>
      <c r="D151" s="1701" t="s">
        <v>1985</v>
      </c>
      <c r="E151" s="1701"/>
      <c r="F151" s="1701"/>
      <c r="G151" s="154">
        <f t="shared" si="3"/>
        <v>0</v>
      </c>
    </row>
    <row r="152" spans="3:29" ht="15.75" customHeight="1" x14ac:dyDescent="0.4">
      <c r="C152" s="154" t="s">
        <v>1953</v>
      </c>
      <c r="D152" s="1708" t="str">
        <f>""</f>
        <v/>
      </c>
      <c r="E152" s="1709"/>
      <c r="F152" s="1710"/>
      <c r="G152" s="154">
        <f>COUNTIFS($B$77:$B$126,C152,$J$77:$J$126,"&lt;&gt;"&amp;"")</f>
        <v>0</v>
      </c>
    </row>
    <row r="153" spans="3:29" ht="15.75" customHeight="1" x14ac:dyDescent="0.4">
      <c r="C153" s="154" t="s">
        <v>1986</v>
      </c>
      <c r="D153" s="1701" t="s">
        <v>1954</v>
      </c>
      <c r="E153" s="1701"/>
      <c r="F153" s="1701"/>
      <c r="G153" s="154">
        <f t="shared" si="3"/>
        <v>0</v>
      </c>
    </row>
    <row r="154" spans="3:29" ht="24" customHeight="1" x14ac:dyDescent="0.4">
      <c r="C154" s="154" t="s">
        <v>1986</v>
      </c>
      <c r="D154" s="1701" t="s">
        <v>1987</v>
      </c>
      <c r="E154" s="1701"/>
      <c r="F154" s="1701"/>
      <c r="G154" s="154">
        <f t="shared" si="3"/>
        <v>0</v>
      </c>
    </row>
    <row r="155" spans="3:29" ht="15.75" customHeight="1" x14ac:dyDescent="0.4">
      <c r="C155" s="154" t="s">
        <v>56</v>
      </c>
      <c r="D155" s="1708" t="str">
        <f>""</f>
        <v/>
      </c>
      <c r="E155" s="1709"/>
      <c r="F155" s="1710"/>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2114</v>
      </c>
    </row>
    <row r="160" spans="3:29" ht="15" x14ac:dyDescent="0.4">
      <c r="C160" s="166" t="s">
        <v>2</v>
      </c>
      <c r="D160" s="166" t="s">
        <v>205</v>
      </c>
      <c r="E160" s="166" t="s">
        <v>205</v>
      </c>
      <c r="F160" s="166" t="s">
        <v>205</v>
      </c>
      <c r="G160" s="166" t="s">
        <v>1898</v>
      </c>
      <c r="H160" s="166" t="s">
        <v>1898</v>
      </c>
      <c r="I160" s="166" t="s">
        <v>1898</v>
      </c>
      <c r="J160" s="166" t="s">
        <v>120</v>
      </c>
      <c r="K160" s="166" t="s">
        <v>120</v>
      </c>
      <c r="L160" s="166" t="s">
        <v>120</v>
      </c>
      <c r="M160" s="166" t="s">
        <v>120</v>
      </c>
      <c r="N160" s="166" t="s">
        <v>1974</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1953</v>
      </c>
      <c r="AA160" s="166" t="s">
        <v>2054</v>
      </c>
      <c r="AB160" s="166" t="s">
        <v>2054</v>
      </c>
      <c r="AC160" s="166" t="s">
        <v>56</v>
      </c>
    </row>
    <row r="161" spans="3:29" ht="15" x14ac:dyDescent="0.4">
      <c r="C161" s="166" t="s">
        <v>3</v>
      </c>
      <c r="D161" s="166" t="s">
        <v>1384</v>
      </c>
      <c r="E161" s="166" t="s">
        <v>206</v>
      </c>
      <c r="F161" s="166" t="s">
        <v>1968</v>
      </c>
      <c r="G161" s="166" t="s">
        <v>390</v>
      </c>
      <c r="H161" s="166" t="s">
        <v>1470</v>
      </c>
      <c r="I161" s="166" t="s">
        <v>2024</v>
      </c>
      <c r="J161" s="166" t="s">
        <v>2042</v>
      </c>
      <c r="K161" s="166" t="s">
        <v>2043</v>
      </c>
      <c r="L161" s="166" t="s">
        <v>2044</v>
      </c>
      <c r="M161" s="166" t="s">
        <v>2055</v>
      </c>
      <c r="N161" s="166" t="str">
        <f>""</f>
        <v/>
      </c>
      <c r="O161" s="166" t="s">
        <v>2045</v>
      </c>
      <c r="P161" s="166" t="s">
        <v>2046</v>
      </c>
      <c r="Q161" s="166" t="s">
        <v>2047</v>
      </c>
      <c r="R161" s="166" t="s">
        <v>2048</v>
      </c>
      <c r="S161" s="166" t="s">
        <v>2049</v>
      </c>
      <c r="T161" s="166" t="s">
        <v>2050</v>
      </c>
      <c r="U161" s="166" t="s">
        <v>2051</v>
      </c>
      <c r="V161" s="166" t="s">
        <v>2052</v>
      </c>
      <c r="W161" s="166" t="s">
        <v>1488</v>
      </c>
      <c r="X161" s="166" t="s">
        <v>1951</v>
      </c>
      <c r="Y161" s="166" t="s">
        <v>2053</v>
      </c>
      <c r="Z161" s="166" t="str">
        <f>""</f>
        <v/>
      </c>
      <c r="AA161" s="166" t="s">
        <v>2038</v>
      </c>
      <c r="AB161" s="166" t="s">
        <v>2040</v>
      </c>
      <c r="AC161" s="166" t="str">
        <f>""</f>
        <v/>
      </c>
    </row>
  </sheetData>
  <sheetProtection algorithmName="SHA-512" hashValue="dxf33xJ8xJkMdjaFtj7fWk+WPK3R/zU8nIXtIpDZkSkxzbQX/saNrJYWQ0c4lDOdH472x80tU/QARu9t+5MWwg==" saltValue="jyKHVqwSBJMi3JkFnfKtqA==" spinCount="100000" sheet="1" formatRows="0"/>
  <mergeCells count="236">
    <mergeCell ref="D153:F153"/>
    <mergeCell ref="D154:F154"/>
    <mergeCell ref="D155:F155"/>
    <mergeCell ref="D147:F147"/>
    <mergeCell ref="D148:F148"/>
    <mergeCell ref="D149:F149"/>
    <mergeCell ref="D150:F150"/>
    <mergeCell ref="D151:F151"/>
    <mergeCell ref="D152:F152"/>
    <mergeCell ref="D141:F141"/>
    <mergeCell ref="D142:F142"/>
    <mergeCell ref="D143:F143"/>
    <mergeCell ref="D144:F144"/>
    <mergeCell ref="D145:F145"/>
    <mergeCell ref="D146:F146"/>
    <mergeCell ref="D135:F135"/>
    <mergeCell ref="D136:F136"/>
    <mergeCell ref="D137:F137"/>
    <mergeCell ref="D138:F138"/>
    <mergeCell ref="D139:F139"/>
    <mergeCell ref="D140:F140"/>
    <mergeCell ref="D129:F129"/>
    <mergeCell ref="D130:F130"/>
    <mergeCell ref="D131:F131"/>
    <mergeCell ref="D132:F132"/>
    <mergeCell ref="D133:F133"/>
    <mergeCell ref="D134:F134"/>
    <mergeCell ref="B125:C125"/>
    <mergeCell ref="D125:I125"/>
    <mergeCell ref="J125:AB125"/>
    <mergeCell ref="B126:C126"/>
    <mergeCell ref="D126:I126"/>
    <mergeCell ref="J126:AB126"/>
    <mergeCell ref="B123:C123"/>
    <mergeCell ref="D123:I123"/>
    <mergeCell ref="J123:AB123"/>
    <mergeCell ref="B124:C124"/>
    <mergeCell ref="D124:I124"/>
    <mergeCell ref="J124:AB124"/>
    <mergeCell ref="B121:C121"/>
    <mergeCell ref="D121:I121"/>
    <mergeCell ref="J121:AB121"/>
    <mergeCell ref="B122:C122"/>
    <mergeCell ref="D122:I122"/>
    <mergeCell ref="J122:AB122"/>
    <mergeCell ref="B119:C119"/>
    <mergeCell ref="D119:I119"/>
    <mergeCell ref="J119:AB119"/>
    <mergeCell ref="B120:C120"/>
    <mergeCell ref="D120:I120"/>
    <mergeCell ref="J120:AB120"/>
    <mergeCell ref="B117:C117"/>
    <mergeCell ref="D117:I117"/>
    <mergeCell ref="J117:AB117"/>
    <mergeCell ref="B118:C118"/>
    <mergeCell ref="D118:I118"/>
    <mergeCell ref="J118:AB118"/>
    <mergeCell ref="B115:C115"/>
    <mergeCell ref="D115:I115"/>
    <mergeCell ref="J115:AB115"/>
    <mergeCell ref="B116:C116"/>
    <mergeCell ref="D116:I116"/>
    <mergeCell ref="J116:AB116"/>
    <mergeCell ref="B113:C113"/>
    <mergeCell ref="D113:I113"/>
    <mergeCell ref="J113:AB113"/>
    <mergeCell ref="B114:C114"/>
    <mergeCell ref="D114:I114"/>
    <mergeCell ref="J114:AB114"/>
    <mergeCell ref="B111:C111"/>
    <mergeCell ref="D111:I111"/>
    <mergeCell ref="J111:AB111"/>
    <mergeCell ref="B112:C112"/>
    <mergeCell ref="D112:I112"/>
    <mergeCell ref="J112:AB112"/>
    <mergeCell ref="B109:C109"/>
    <mergeCell ref="D109:I109"/>
    <mergeCell ref="J109:AB109"/>
    <mergeCell ref="B110:C110"/>
    <mergeCell ref="D110:I110"/>
    <mergeCell ref="J110:AB110"/>
    <mergeCell ref="B107:C107"/>
    <mergeCell ref="D107:I107"/>
    <mergeCell ref="J107:AB107"/>
    <mergeCell ref="B108:C108"/>
    <mergeCell ref="D108:I108"/>
    <mergeCell ref="J108:AB108"/>
    <mergeCell ref="B105:C105"/>
    <mergeCell ref="D105:I105"/>
    <mergeCell ref="J105:AB105"/>
    <mergeCell ref="B106:C106"/>
    <mergeCell ref="D106:I106"/>
    <mergeCell ref="J106:AB106"/>
    <mergeCell ref="B103:C103"/>
    <mergeCell ref="D103:I103"/>
    <mergeCell ref="J103:AB103"/>
    <mergeCell ref="B104:C104"/>
    <mergeCell ref="D104:I104"/>
    <mergeCell ref="J104:AB104"/>
    <mergeCell ref="B101:C101"/>
    <mergeCell ref="D101:I101"/>
    <mergeCell ref="J101:AB101"/>
    <mergeCell ref="B102:C102"/>
    <mergeCell ref="D102:I102"/>
    <mergeCell ref="J102:AB102"/>
    <mergeCell ref="B99:C99"/>
    <mergeCell ref="D99:I99"/>
    <mergeCell ref="J99:AB99"/>
    <mergeCell ref="B100:C100"/>
    <mergeCell ref="D100:I100"/>
    <mergeCell ref="J100:AB100"/>
    <mergeCell ref="B97:C97"/>
    <mergeCell ref="D97:I97"/>
    <mergeCell ref="J97:AB97"/>
    <mergeCell ref="B98:C98"/>
    <mergeCell ref="D98:I98"/>
    <mergeCell ref="J98:AB98"/>
    <mergeCell ref="B95:C95"/>
    <mergeCell ref="D95:I95"/>
    <mergeCell ref="J95:AB95"/>
    <mergeCell ref="B96:C96"/>
    <mergeCell ref="D96:I96"/>
    <mergeCell ref="J96:AB96"/>
    <mergeCell ref="B93:C93"/>
    <mergeCell ref="D93:I93"/>
    <mergeCell ref="J93:AB93"/>
    <mergeCell ref="B94:C94"/>
    <mergeCell ref="D94:I94"/>
    <mergeCell ref="J94:AB94"/>
    <mergeCell ref="B91:C91"/>
    <mergeCell ref="D91:I91"/>
    <mergeCell ref="J91:AB91"/>
    <mergeCell ref="B92:C92"/>
    <mergeCell ref="D92:I92"/>
    <mergeCell ref="J92:AB92"/>
    <mergeCell ref="B89:C89"/>
    <mergeCell ref="D89:I89"/>
    <mergeCell ref="J89:AB89"/>
    <mergeCell ref="B90:C90"/>
    <mergeCell ref="D90:I90"/>
    <mergeCell ref="J90:AB90"/>
    <mergeCell ref="B87:C87"/>
    <mergeCell ref="D87:I87"/>
    <mergeCell ref="J87:AB87"/>
    <mergeCell ref="B88:C88"/>
    <mergeCell ref="D88:I88"/>
    <mergeCell ref="J88:AB88"/>
    <mergeCell ref="B85:C85"/>
    <mergeCell ref="D85:I85"/>
    <mergeCell ref="J85:AB85"/>
    <mergeCell ref="B86:C86"/>
    <mergeCell ref="D86:I86"/>
    <mergeCell ref="J86:AB86"/>
    <mergeCell ref="B83:C83"/>
    <mergeCell ref="D83:I83"/>
    <mergeCell ref="J83:AB83"/>
    <mergeCell ref="B84:C84"/>
    <mergeCell ref="D84:I84"/>
    <mergeCell ref="J84:AB84"/>
    <mergeCell ref="B81:C81"/>
    <mergeCell ref="D81:I81"/>
    <mergeCell ref="J81:AB81"/>
    <mergeCell ref="B82:C82"/>
    <mergeCell ref="D82:I82"/>
    <mergeCell ref="J82:AB82"/>
    <mergeCell ref="B79:C79"/>
    <mergeCell ref="D79:I79"/>
    <mergeCell ref="J79:AB79"/>
    <mergeCell ref="B80:C80"/>
    <mergeCell ref="D80:I80"/>
    <mergeCell ref="J80:AB80"/>
    <mergeCell ref="B77:C77"/>
    <mergeCell ref="D77:I77"/>
    <mergeCell ref="J77:AB77"/>
    <mergeCell ref="B78:C78"/>
    <mergeCell ref="D78:I78"/>
    <mergeCell ref="J78:AB78"/>
    <mergeCell ref="A73:B73"/>
    <mergeCell ref="C74:AD74"/>
    <mergeCell ref="A75:AB75"/>
    <mergeCell ref="B76:C76"/>
    <mergeCell ref="D76:I76"/>
    <mergeCell ref="J76:AB76"/>
    <mergeCell ref="A42:B42"/>
    <mergeCell ref="A43:B48"/>
    <mergeCell ref="A49:B59"/>
    <mergeCell ref="A60:B62"/>
    <mergeCell ref="A63:B69"/>
    <mergeCell ref="A70:B72"/>
    <mergeCell ref="O40:S40"/>
    <mergeCell ref="T40:Y40"/>
    <mergeCell ref="Z40:Z41"/>
    <mergeCell ref="AA40:AB40"/>
    <mergeCell ref="AC40:AC41"/>
    <mergeCell ref="A41:C41"/>
    <mergeCell ref="A27:B32"/>
    <mergeCell ref="A33:C33"/>
    <mergeCell ref="A34:B35"/>
    <mergeCell ref="A36:C36"/>
    <mergeCell ref="A39:AD39"/>
    <mergeCell ref="A40:C40"/>
    <mergeCell ref="D40:F40"/>
    <mergeCell ref="G40:I40"/>
    <mergeCell ref="J40:M40"/>
    <mergeCell ref="N40:N41"/>
    <mergeCell ref="A17:B20"/>
    <mergeCell ref="A21:C21"/>
    <mergeCell ref="A22:B26"/>
    <mergeCell ref="G6:G10"/>
    <mergeCell ref="H6:H10"/>
    <mergeCell ref="A6:B10"/>
    <mergeCell ref="C6:C10"/>
    <mergeCell ref="D6:D10"/>
    <mergeCell ref="E6:E10"/>
    <mergeCell ref="F6:F10"/>
    <mergeCell ref="A5:Z5"/>
    <mergeCell ref="A4:Z4"/>
    <mergeCell ref="A3:Z3"/>
    <mergeCell ref="A2:Z2"/>
    <mergeCell ref="A1:Z1"/>
    <mergeCell ref="A11:B13"/>
    <mergeCell ref="A14:B16"/>
    <mergeCell ref="W7:X9"/>
    <mergeCell ref="I7:P7"/>
    <mergeCell ref="I8:J9"/>
    <mergeCell ref="K8:P8"/>
    <mergeCell ref="M9:N9"/>
    <mergeCell ref="O9:P9"/>
    <mergeCell ref="Q7:R9"/>
    <mergeCell ref="Q10:R10"/>
    <mergeCell ref="S10:T10"/>
    <mergeCell ref="U10:V10"/>
    <mergeCell ref="S7:T9"/>
    <mergeCell ref="U7:V9"/>
    <mergeCell ref="Y7:Z9"/>
    <mergeCell ref="I6:Z6"/>
  </mergeCells>
  <phoneticPr fontId="2"/>
  <conditionalFormatting sqref="D77:D126">
    <cfRule type="expression" dxfId="0" priority="1">
      <formula>OR($B77="病弱",$B77="知的障害",$B77="その他の障害")</formula>
    </cfRule>
  </conditionalFormatting>
  <dataValidations count="4">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D11:H36 I11:X36 D37:Z37 AA37">
      <formula1>0</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7:AB126"/>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AD42:AD73 D42:AC72">
      <formula1>0</formula1>
      <formula2>1</formula2>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3:AC73"/>
  </dataValidations>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170" t="s">
        <v>2889</v>
      </c>
      <c r="B1" s="1170"/>
      <c r="C1" s="1170"/>
      <c r="D1" s="1170"/>
      <c r="E1" s="1170"/>
      <c r="F1" s="1170"/>
      <c r="G1" s="1170"/>
      <c r="H1" s="1170"/>
      <c r="I1" s="1170"/>
      <c r="J1" s="1170"/>
      <c r="K1" s="1170"/>
      <c r="L1" s="1170"/>
      <c r="M1" s="1170"/>
      <c r="N1" s="1170"/>
      <c r="O1" s="1170"/>
      <c r="P1" s="1170"/>
      <c r="Q1" s="1170"/>
      <c r="R1" s="1170"/>
      <c r="S1" s="1170"/>
      <c r="T1" s="1170"/>
      <c r="U1" s="1170"/>
      <c r="V1" s="1170"/>
    </row>
    <row r="2" spans="1:25" s="29" customFormat="1" ht="17.25" customHeight="1" x14ac:dyDescent="0.4">
      <c r="A2" s="1302"/>
      <c r="B2" s="1302"/>
      <c r="C2" s="1302"/>
      <c r="D2" s="1302"/>
      <c r="E2" s="1302"/>
      <c r="F2" s="1302"/>
      <c r="G2" s="1302"/>
      <c r="H2" s="1302"/>
      <c r="I2" s="1302"/>
      <c r="J2" s="1302"/>
      <c r="K2" s="1302"/>
      <c r="L2" s="1302"/>
      <c r="M2" s="1302"/>
      <c r="N2" s="1302"/>
      <c r="O2" s="1302"/>
      <c r="P2" s="1302"/>
      <c r="Q2" s="1302"/>
      <c r="R2" s="1302"/>
      <c r="S2" s="1302"/>
      <c r="T2" s="1302"/>
      <c r="U2" s="1302"/>
      <c r="V2" s="1302"/>
      <c r="Y2" s="24"/>
    </row>
    <row r="3" spans="1:25" s="29" customFormat="1" ht="17.25" customHeight="1" x14ac:dyDescent="0.4">
      <c r="A3" s="590"/>
      <c r="B3" s="590"/>
      <c r="C3" s="590"/>
      <c r="D3" s="591" t="s">
        <v>2074</v>
      </c>
      <c r="E3" s="592">
        <f>COUNTIF(卒業生情報入力シート!$E$29:$E$1028,"")-COUNTIF(卒業生情報入力シート!$D$29:$D$1028,"")</f>
        <v>0</v>
      </c>
      <c r="F3" s="590"/>
      <c r="G3" s="590"/>
      <c r="H3" s="590"/>
      <c r="I3" s="590"/>
      <c r="J3" s="590"/>
      <c r="K3" s="590"/>
      <c r="L3" s="590"/>
      <c r="M3" s="590"/>
      <c r="N3" s="590"/>
      <c r="O3" s="590"/>
      <c r="P3" s="590"/>
      <c r="Q3" s="590"/>
      <c r="R3" s="590"/>
      <c r="S3" s="590"/>
      <c r="T3" s="590"/>
      <c r="U3" s="590"/>
      <c r="V3" s="590"/>
      <c r="Y3" s="24"/>
    </row>
    <row r="4" spans="1:25" s="155" customFormat="1" ht="6" customHeight="1" x14ac:dyDescent="0.4">
      <c r="E4" s="251"/>
    </row>
    <row r="5" spans="1:25" s="29" customFormat="1" ht="21" customHeight="1" x14ac:dyDescent="0.4">
      <c r="A5" s="1715" t="s">
        <v>1988</v>
      </c>
      <c r="B5" s="1348"/>
      <c r="C5" s="1348"/>
      <c r="D5" s="1348"/>
      <c r="E5" s="1348"/>
      <c r="F5" s="1348"/>
      <c r="G5" s="1348"/>
      <c r="H5" s="1348"/>
      <c r="I5" s="1348"/>
      <c r="J5" s="1348"/>
      <c r="K5" s="1348"/>
      <c r="L5" s="1348"/>
      <c r="M5" s="1348"/>
      <c r="N5" s="1348"/>
      <c r="O5" s="1348"/>
      <c r="P5" s="1348"/>
      <c r="Q5" s="1348"/>
      <c r="R5" s="1348"/>
      <c r="S5" s="1348"/>
      <c r="T5" s="1348"/>
      <c r="U5" s="1348"/>
      <c r="V5" s="1348"/>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716" t="s">
        <v>2743</v>
      </c>
      <c r="B7" s="1716"/>
      <c r="C7" s="1716"/>
      <c r="D7" s="1716"/>
      <c r="E7" s="1716"/>
      <c r="F7" s="1716"/>
      <c r="G7" s="1716"/>
      <c r="H7" s="1716"/>
      <c r="I7" s="1716"/>
      <c r="J7" s="1716"/>
      <c r="K7" s="1716"/>
      <c r="L7" s="1716"/>
      <c r="M7" s="1716"/>
      <c r="N7" s="1716"/>
      <c r="O7" s="1716"/>
      <c r="P7" s="1716"/>
      <c r="Q7" s="1716"/>
      <c r="R7" s="1716"/>
      <c r="S7" s="1716"/>
      <c r="T7" s="1716"/>
      <c r="U7" s="1716"/>
      <c r="V7" s="1716"/>
      <c r="W7" s="156"/>
      <c r="X7" s="156"/>
    </row>
    <row r="8" spans="1:25" s="39" customFormat="1" ht="14.1" customHeight="1" x14ac:dyDescent="0.25">
      <c r="A8" s="1711" t="s">
        <v>1932</v>
      </c>
      <c r="B8" s="1713" t="s">
        <v>1989</v>
      </c>
      <c r="C8" s="267" t="s">
        <v>1592</v>
      </c>
      <c r="D8" s="268" t="s">
        <v>1593</v>
      </c>
      <c r="E8" s="269" t="s">
        <v>1594</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712"/>
      <c r="B9" s="1714"/>
      <c r="C9" s="436" t="s">
        <v>2846</v>
      </c>
      <c r="D9" s="437" t="s">
        <v>2847</v>
      </c>
      <c r="E9" s="438" t="s">
        <v>1595</v>
      </c>
      <c r="J9" s="114"/>
      <c r="K9" s="114"/>
      <c r="L9" s="114"/>
      <c r="M9" s="114"/>
      <c r="N9" s="114"/>
      <c r="O9" s="114"/>
      <c r="P9" s="114"/>
      <c r="Q9" s="114"/>
      <c r="R9" s="114"/>
      <c r="S9" s="114"/>
      <c r="T9" s="114"/>
      <c r="U9" s="114"/>
      <c r="V9" s="114"/>
      <c r="W9" s="114"/>
      <c r="X9" s="114"/>
    </row>
    <row r="10" spans="1:25" s="152" customFormat="1" ht="18" customHeight="1" x14ac:dyDescent="0.4">
      <c r="A10" s="1717" t="s">
        <v>1528</v>
      </c>
      <c r="B10" s="433" t="s">
        <v>1529</v>
      </c>
      <c r="C10" s="900">
        <f>COUNTIFS(卒業生情報入力シート!$E$29:$E$1028,$A74,卒業生情報入力シート!$F$29:$F$1028,$B74)</f>
        <v>0</v>
      </c>
      <c r="D10" s="901">
        <f>COUNTIFS(卒業生情報入力シート!$E$29:$E$1028,$A74,卒業生情報入力シート!$F$29:$F$1028,$B74,卒業生情報入力シート!$G$29:$G$1028,1)</f>
        <v>0</v>
      </c>
      <c r="E10" s="902">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718"/>
      <c r="B11" s="408" t="s">
        <v>204</v>
      </c>
      <c r="C11" s="903">
        <f>COUNTIFS(卒業生情報入力シート!$E$29:$E$1028,$A75,卒業生情報入力シート!$F$29:$F$1028,$B75)</f>
        <v>0</v>
      </c>
      <c r="D11" s="904">
        <f>COUNTIFS(卒業生情報入力シート!$E$29:$E$1028,$A75,卒業生情報入力シート!$F$29:$F$1028,$B75,卒業生情報入力シート!$G$29:$G$1028,1)</f>
        <v>0</v>
      </c>
      <c r="E11" s="905">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719"/>
      <c r="B12" s="551" t="s">
        <v>1939</v>
      </c>
      <c r="C12" s="906">
        <f>COUNTIFS(卒業生情報入力シート!$E$29:$E$1028,$A76,卒業生情報入力シート!$F$29:$F$1028,$B76)</f>
        <v>0</v>
      </c>
      <c r="D12" s="907">
        <f>COUNTIFS(卒業生情報入力シート!$E$29:$E$1028,$A76,卒業生情報入力シート!$F$29:$F$1028,$B76,卒業生情報入力シート!$G$29:$G$1028,1)</f>
        <v>0</v>
      </c>
      <c r="E12" s="908">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720" t="s">
        <v>1940</v>
      </c>
      <c r="B13" s="434" t="s">
        <v>1531</v>
      </c>
      <c r="C13" s="909">
        <f>COUNTIFS(卒業生情報入力シート!$E$29:$E$1028,$A77,卒業生情報入力シート!$F$29:$F$1028,$B77)</f>
        <v>0</v>
      </c>
      <c r="D13" s="910">
        <f>COUNTIFS(卒業生情報入力シート!$E$29:$E$1028,$A77,卒業生情報入力シート!$F$29:$F$1028,$B77,卒業生情報入力シート!$G$29:$G$1028,1)</f>
        <v>0</v>
      </c>
      <c r="E13" s="911">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721"/>
      <c r="B14" s="435" t="s">
        <v>257</v>
      </c>
      <c r="C14" s="909">
        <f>COUNTIFS(卒業生情報入力シート!$E$29:$E$1028,$A78,卒業生情報入力シート!$F$29:$F$1028,$B78)</f>
        <v>0</v>
      </c>
      <c r="D14" s="910">
        <f>COUNTIFS(卒業生情報入力シート!$E$29:$E$1028,$A78,卒業生情報入力シート!$F$29:$F$1028,$B78,卒業生情報入力シート!$G$29:$G$1028,1)</f>
        <v>0</v>
      </c>
      <c r="E14" s="905">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722"/>
      <c r="B15" s="552" t="s">
        <v>1941</v>
      </c>
      <c r="C15" s="912">
        <f>COUNTIFS(卒業生情報入力シート!$E$29:$E$1028,$A79,卒業生情報入力シート!$F$29:$F$1028,$B79)</f>
        <v>0</v>
      </c>
      <c r="D15" s="913">
        <f>COUNTIFS(卒業生情報入力シート!$E$29:$E$1028,$A79,卒業生情報入力シート!$F$29:$F$1028,$B79,卒業生情報入力シート!$G$29:$G$1028,1)</f>
        <v>0</v>
      </c>
      <c r="E15" s="914">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723" t="s">
        <v>1596</v>
      </c>
      <c r="B16" s="553" t="s">
        <v>1942</v>
      </c>
      <c r="C16" s="909">
        <f>COUNTIFS(卒業生情報入力シート!$E$29:$E$1028,$A80,卒業生情報入力シート!$F$29:$F$1028,$B80)</f>
        <v>0</v>
      </c>
      <c r="D16" s="910">
        <f>COUNTIFS(卒業生情報入力シート!$E$29:$E$1028,$A80,卒業生情報入力シート!$F$29:$F$1028,$B80,卒業生情報入力シート!$G$29:$G$1028,1)</f>
        <v>0</v>
      </c>
      <c r="E16" s="911">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724"/>
      <c r="B17" s="554" t="s">
        <v>1943</v>
      </c>
      <c r="C17" s="909">
        <f>COUNTIFS(卒業生情報入力シート!$E$29:$E$1028,$A81,卒業生情報入力シート!$F$29:$F$1028,$B81)</f>
        <v>0</v>
      </c>
      <c r="D17" s="910">
        <f>COUNTIFS(卒業生情報入力シート!$E$29:$E$1028,$A81,卒業生情報入力シート!$F$29:$F$1028,$B81,卒業生情報入力シート!$G$29:$G$1028,1)</f>
        <v>0</v>
      </c>
      <c r="E17" s="905">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724"/>
      <c r="B18" s="554" t="s">
        <v>1944</v>
      </c>
      <c r="C18" s="909">
        <f>COUNTIFS(卒業生情報入力シート!$E$29:$E$1028,$A82,卒業生情報入力シート!$F$29:$F$1028,$B82)</f>
        <v>0</v>
      </c>
      <c r="D18" s="910">
        <f>COUNTIFS(卒業生情報入力シート!$E$29:$E$1028,$A82,卒業生情報入力シート!$F$29:$F$1028,$B82,卒業生情報入力シート!$G$29:$G$1028,1)</f>
        <v>0</v>
      </c>
      <c r="E18" s="905">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725"/>
      <c r="B19" s="555" t="s">
        <v>2064</v>
      </c>
      <c r="C19" s="912">
        <f>COUNTIFS(卒業生情報入力シート!$E$29:$E$1028,$A83,卒業生情報入力シート!$F$29:$F$1028,$B83)</f>
        <v>0</v>
      </c>
      <c r="D19" s="913">
        <f>COUNTIFS(卒業生情報入力シート!$E$29:$E$1028,$A83,卒業生情報入力シート!$F$29:$F$1028,$B83,卒業生情報入力シート!$G$29:$G$1028,1)</f>
        <v>0</v>
      </c>
      <c r="E19" s="914">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726" t="s">
        <v>1945</v>
      </c>
      <c r="B20" s="1727"/>
      <c r="C20" s="835">
        <f>COUNTIFS(卒業生情報入力シート!$E$29:$E$1028,$A84,卒業生情報入力シート!$F$29:$F$1028,$B84)</f>
        <v>0</v>
      </c>
      <c r="D20" s="836">
        <f>COUNTIFS(卒業生情報入力シート!$E$29:$E$1028,$A84,卒業生情報入力シート!$F$29:$F$1028,$B84,卒業生情報入力シート!$G$29:$G$1028,1)</f>
        <v>0</v>
      </c>
      <c r="E20" s="911">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728" t="s">
        <v>1946</v>
      </c>
      <c r="B21" s="556" t="s">
        <v>1947</v>
      </c>
      <c r="C21" s="909">
        <f>COUNTIFS(卒業生情報入力シート!$E$29:$E$1028,$A85,卒業生情報入力シート!$F$29:$F$1028,$B85)</f>
        <v>0</v>
      </c>
      <c r="D21" s="774">
        <f>COUNTIFS(卒業生情報入力シート!$E$29:$E$1028,$A85,卒業生情報入力シート!$F$29:$F$1028,$B85,卒業生情報入力シート!$G$29:$G$1028,1)</f>
        <v>0</v>
      </c>
      <c r="E21" s="911">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729"/>
      <c r="B22" s="557" t="s">
        <v>1948</v>
      </c>
      <c r="C22" s="909">
        <f>COUNTIFS(卒業生情報入力シート!$E$29:$E$1028,$A86,卒業生情報入力シート!$F$29:$F$1028,$B86)</f>
        <v>0</v>
      </c>
      <c r="D22" s="910">
        <f>COUNTIFS(卒業生情報入力シート!$E$29:$E$1028,$A86,卒業生情報入力シート!$F$29:$F$1028,$B86,卒業生情報入力シート!$G$29:$G$1028,1)</f>
        <v>0</v>
      </c>
      <c r="E22" s="905">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729"/>
      <c r="B23" s="557" t="s">
        <v>1949</v>
      </c>
      <c r="C23" s="909">
        <f>COUNTIFS(卒業生情報入力シート!$E$29:$E$1028,$A87,卒業生情報入力シート!$F$29:$F$1028,$B87)</f>
        <v>0</v>
      </c>
      <c r="D23" s="910">
        <f>COUNTIFS(卒業生情報入力シート!$E$29:$E$1028,$A87,卒業生情報入力シート!$F$29:$F$1028,$B87,卒業生情報入力シート!$G$29:$G$1028,1)</f>
        <v>0</v>
      </c>
      <c r="E23" s="905">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729"/>
      <c r="B24" s="409" t="s">
        <v>1545</v>
      </c>
      <c r="C24" s="915">
        <f>COUNTIFS(卒業生情報入力シート!$E$29:$E$1028,$A88,卒業生情報入力シート!$F$29:$F$1028,$B88)</f>
        <v>0</v>
      </c>
      <c r="D24" s="916">
        <f>COUNTIFS(卒業生情報入力シート!$E$29:$E$1028,$A88,卒業生情報入力シート!$F$29:$F$1028,$B88,卒業生情報入力シート!$G$29:$G$1028,1)</f>
        <v>0</v>
      </c>
      <c r="E24" s="917">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730"/>
      <c r="B25" s="558" t="s">
        <v>1950</v>
      </c>
      <c r="C25" s="912">
        <f>COUNTIFS(卒業生情報入力シート!$E$29:$E$1028,$A89,卒業生情報入力シート!$F$29:$F$1028,$B89)</f>
        <v>0</v>
      </c>
      <c r="D25" s="913">
        <f>COUNTIFS(卒業生情報入力シート!$E$29:$E$1028,$A89,卒業生情報入力シート!$F$29:$F$1028,$B89,卒業生情報入力シート!$G$29:$G$1028,1)</f>
        <v>0</v>
      </c>
      <c r="E25" s="914">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731" t="s">
        <v>1546</v>
      </c>
      <c r="B26" s="257" t="s">
        <v>1547</v>
      </c>
      <c r="C26" s="909">
        <f>COUNTIFS(卒業生情報入力シート!$E$29:$E$1028,$A90,卒業生情報入力シート!$F$29:$F$1028,$B90)</f>
        <v>0</v>
      </c>
      <c r="D26" s="910">
        <f>COUNTIFS(卒業生情報入力シート!$E$29:$E$1028,$A90,卒業生情報入力シート!$F$29:$F$1028,$B90,卒業生情報入力シート!$G$29:$G$1028,1)</f>
        <v>0</v>
      </c>
      <c r="E26" s="911">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732"/>
      <c r="B27" s="258" t="s">
        <v>1548</v>
      </c>
      <c r="C27" s="909">
        <f>COUNTIFS(卒業生情報入力シート!$E$29:$E$1028,$A91,卒業生情報入力シート!$F$29:$F$1028,$B91)</f>
        <v>0</v>
      </c>
      <c r="D27" s="910">
        <f>COUNTIFS(卒業生情報入力シート!$E$29:$E$1028,$A91,卒業生情報入力シート!$F$29:$F$1028,$B91,卒業生情報入力シート!$G$29:$G$1028,1)</f>
        <v>0</v>
      </c>
      <c r="E27" s="905">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732"/>
      <c r="B28" s="258" t="s">
        <v>1549</v>
      </c>
      <c r="C28" s="909">
        <f>COUNTIFS(卒業生情報入力シート!$E$29:$E$1028,$A92,卒業生情報入力シート!$F$29:$F$1028,$B92)</f>
        <v>0</v>
      </c>
      <c r="D28" s="910">
        <f>COUNTIFS(卒業生情報入力シート!$E$29:$E$1028,$A92,卒業生情報入力シート!$F$29:$F$1028,$B92,卒業生情報入力シート!$G$29:$G$1028,1)</f>
        <v>0</v>
      </c>
      <c r="E28" s="905">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732"/>
      <c r="B29" s="258" t="s">
        <v>1488</v>
      </c>
      <c r="C29" s="909">
        <f>COUNTIFS(卒業生情報入力シート!$E$29:$E$1028,$A93,卒業生情報入力シート!$F$29:$F$1028,$B93)</f>
        <v>0</v>
      </c>
      <c r="D29" s="910">
        <f>COUNTIFS(卒業生情報入力シート!$E$29:$E$1028,$A93,卒業生情報入力シート!$F$29:$F$1028,$B93,卒業生情報入力シート!$G$29:$G$1028,1)</f>
        <v>0</v>
      </c>
      <c r="E29" s="905">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732"/>
      <c r="B30" s="559" t="s">
        <v>1951</v>
      </c>
      <c r="C30" s="915">
        <f>COUNTIFS(卒業生情報入力シート!$E$29:$E$1028,$A94,卒業生情報入力シート!$F$29:$F$1028,$B94)</f>
        <v>0</v>
      </c>
      <c r="D30" s="916">
        <f>COUNTIFS(卒業生情報入力シート!$E$29:$E$1028,$A94,卒業生情報入力シート!$F$29:$F$1028,$B94,卒業生情報入力シート!$G$29:$G$1028,1)</f>
        <v>0</v>
      </c>
      <c r="E30" s="917">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733"/>
      <c r="B31" s="560" t="s">
        <v>1952</v>
      </c>
      <c r="C31" s="912">
        <f>COUNTIFS(卒業生情報入力シート!$E$29:$E$1028,$A95,卒業生情報入力シート!$F$29:$F$1028,$B95)</f>
        <v>0</v>
      </c>
      <c r="D31" s="913">
        <f>COUNTIFS(卒業生情報入力シート!$E$29:$E$1028,$A95,卒業生情報入力シート!$F$29:$F$1028,$B95,卒業生情報入力シート!$G$29:$G$1028,1)</f>
        <v>0</v>
      </c>
      <c r="E31" s="914">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633" t="s">
        <v>1990</v>
      </c>
      <c r="B32" s="1634"/>
      <c r="C32" s="835">
        <f>COUNTIFS(卒業生情報入力シート!$E$29:$E$1028,$A96,卒業生情報入力シート!$F$29:$F$1028,$B96)</f>
        <v>0</v>
      </c>
      <c r="D32" s="918">
        <f>COUNTIFS(卒業生情報入力シート!$E$29:$E$1028,$A96,卒業生情報入力シート!$F$29:$F$1028,$B96,卒業生情報入力シート!$G$29:$G$1028,1)</f>
        <v>0</v>
      </c>
      <c r="E32" s="919">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740" t="s">
        <v>2067</v>
      </c>
      <c r="B33" s="561" t="s">
        <v>1954</v>
      </c>
      <c r="C33" s="920">
        <f>COUNTIFS(卒業生情報入力シート!$E$29:$E$1028,$A97,卒業生情報入力シート!$F$29:$F$1028,$B97)</f>
        <v>0</v>
      </c>
      <c r="D33" s="921">
        <f>COUNTIFS(卒業生情報入力シート!$E$29:$E$1028,$A97,卒業生情報入力シート!$F$29:$F$1028,$B97,卒業生情報入力シート!$G$29:$G$1028,1)</f>
        <v>0</v>
      </c>
      <c r="E33" s="911">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741"/>
      <c r="B34" s="562" t="s">
        <v>1913</v>
      </c>
      <c r="C34" s="915">
        <f>COUNTIFS(卒業生情報入力シート!$E$29:$E$1028,$A98,卒業生情報入力シート!$F$29:$F$1028,$B98)</f>
        <v>0</v>
      </c>
      <c r="D34" s="916">
        <f>COUNTIFS(卒業生情報入力シート!$E$29:$E$1028,$A98,卒業生情報入力シート!$F$29:$F$1028,$B98,卒業生情報入力シート!$G$29:$G$1028,1)</f>
        <v>0</v>
      </c>
      <c r="E34" s="922">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742" t="s">
        <v>1551</v>
      </c>
      <c r="B35" s="1743"/>
      <c r="C35" s="871">
        <f>COUNTIFS(卒業生情報入力シート!$E$29:$E$1028,$A99,卒業生情報入力シート!$F$29:$F$1028,$B99)</f>
        <v>0</v>
      </c>
      <c r="D35" s="923">
        <f>COUNTIFS(卒業生情報入力シート!$E$29:$E$1028,$A99,卒業生情報入力シート!$F$29:$F$1028,$B99,卒業生情報入力シート!$G$29:$G$1028,1)</f>
        <v>0</v>
      </c>
      <c r="E35" s="924">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744" t="s">
        <v>1597</v>
      </c>
      <c r="B36" s="1745"/>
      <c r="C36" s="159">
        <f>SUM(C10:C35)</f>
        <v>0</v>
      </c>
      <c r="D36" s="160">
        <f t="shared" ref="D36:E36" si="0">SUM(D10:D35)</f>
        <v>0</v>
      </c>
      <c r="E36" s="439">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1991</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711" t="s">
        <v>1932</v>
      </c>
      <c r="B39" s="1713" t="s">
        <v>1989</v>
      </c>
      <c r="C39" s="1767" t="s">
        <v>1598</v>
      </c>
      <c r="D39" s="1768"/>
      <c r="E39" s="1768"/>
      <c r="F39" s="1768"/>
      <c r="G39" s="1768"/>
      <c r="H39" s="1768"/>
      <c r="I39" s="1768"/>
      <c r="J39" s="1769" t="s">
        <v>1599</v>
      </c>
      <c r="K39" s="1770"/>
      <c r="L39" s="1770"/>
      <c r="M39" s="1770"/>
      <c r="N39" s="1770"/>
      <c r="O39" s="1771"/>
      <c r="P39" s="270" t="s">
        <v>1600</v>
      </c>
      <c r="Q39" s="270" t="s">
        <v>1601</v>
      </c>
      <c r="R39" s="1769" t="s">
        <v>1602</v>
      </c>
      <c r="S39" s="1770"/>
      <c r="T39" s="1770"/>
      <c r="U39" s="1771"/>
      <c r="V39" s="271" t="s">
        <v>1603</v>
      </c>
      <c r="W39" s="24"/>
      <c r="X39" s="24"/>
    </row>
    <row r="40" spans="1:24" s="29" customFormat="1" ht="18" customHeight="1" x14ac:dyDescent="0.25">
      <c r="A40" s="1765"/>
      <c r="B40" s="1766"/>
      <c r="C40" s="1746" t="s">
        <v>1604</v>
      </c>
      <c r="D40" s="1747"/>
      <c r="E40" s="1747"/>
      <c r="F40" s="1747"/>
      <c r="G40" s="1747"/>
      <c r="H40" s="1747"/>
      <c r="I40" s="1747"/>
      <c r="J40" s="1748" t="s">
        <v>2068</v>
      </c>
      <c r="K40" s="1772" t="s">
        <v>1992</v>
      </c>
      <c r="L40" s="1738"/>
      <c r="M40" s="1738"/>
      <c r="N40" s="1738"/>
      <c r="O40" s="1739"/>
      <c r="P40" s="1748" t="s">
        <v>2069</v>
      </c>
      <c r="Q40" s="1748" t="s">
        <v>1993</v>
      </c>
      <c r="R40" s="1737" t="s">
        <v>1994</v>
      </c>
      <c r="S40" s="1756"/>
      <c r="T40" s="1756"/>
      <c r="U40" s="1757"/>
      <c r="V40" s="1764" t="s">
        <v>1605</v>
      </c>
      <c r="W40" s="24"/>
      <c r="X40" s="24"/>
    </row>
    <row r="41" spans="1:24" s="29" customFormat="1" ht="18" customHeight="1" x14ac:dyDescent="0.25">
      <c r="A41" s="1765"/>
      <c r="B41" s="1766"/>
      <c r="C41" s="1750" t="s">
        <v>1995</v>
      </c>
      <c r="D41" s="1752" t="s">
        <v>1996</v>
      </c>
      <c r="E41" s="1752" t="s">
        <v>1997</v>
      </c>
      <c r="F41" s="1752" t="s">
        <v>1998</v>
      </c>
      <c r="G41" s="1754" t="s">
        <v>1999</v>
      </c>
      <c r="H41" s="1734" t="s">
        <v>1606</v>
      </c>
      <c r="I41" s="273"/>
      <c r="J41" s="1748"/>
      <c r="K41" s="274"/>
      <c r="L41" s="1737" t="s">
        <v>1921</v>
      </c>
      <c r="M41" s="1738"/>
      <c r="N41" s="1739"/>
      <c r="O41" s="275"/>
      <c r="P41" s="1748"/>
      <c r="Q41" s="1748"/>
      <c r="R41" s="1758"/>
      <c r="S41" s="1759"/>
      <c r="T41" s="1759"/>
      <c r="U41" s="1760"/>
      <c r="V41" s="1764"/>
      <c r="W41" s="24"/>
      <c r="X41" s="24"/>
    </row>
    <row r="42" spans="1:24" s="29" customFormat="1" ht="27" customHeight="1" x14ac:dyDescent="0.25">
      <c r="A42" s="1765"/>
      <c r="B42" s="1766"/>
      <c r="C42" s="1751"/>
      <c r="D42" s="1753"/>
      <c r="E42" s="1753"/>
      <c r="F42" s="1753"/>
      <c r="G42" s="1755"/>
      <c r="H42" s="1735"/>
      <c r="I42" s="273"/>
      <c r="J42" s="1748"/>
      <c r="K42" s="278"/>
      <c r="L42" s="563"/>
      <c r="M42" s="1772" t="s">
        <v>2000</v>
      </c>
      <c r="N42" s="1739"/>
      <c r="O42" s="274"/>
      <c r="P42" s="1748"/>
      <c r="Q42" s="1748"/>
      <c r="R42" s="1761"/>
      <c r="S42" s="1762"/>
      <c r="T42" s="1762"/>
      <c r="U42" s="1763"/>
      <c r="V42" s="1764"/>
      <c r="W42" s="24"/>
      <c r="X42" s="24"/>
    </row>
    <row r="43" spans="1:24" s="152" customFormat="1" ht="170.25" customHeight="1" thickBot="1" x14ac:dyDescent="0.45">
      <c r="A43" s="1712"/>
      <c r="B43" s="1714"/>
      <c r="C43" s="1751"/>
      <c r="D43" s="1753"/>
      <c r="E43" s="1753"/>
      <c r="F43" s="1753"/>
      <c r="G43" s="1755"/>
      <c r="H43" s="1736"/>
      <c r="I43" s="443" t="s">
        <v>1607</v>
      </c>
      <c r="J43" s="1749"/>
      <c r="K43" s="564" t="s">
        <v>1922</v>
      </c>
      <c r="L43" s="272" t="s">
        <v>1923</v>
      </c>
      <c r="M43" s="277" t="s">
        <v>2001</v>
      </c>
      <c r="N43" s="277" t="s">
        <v>2002</v>
      </c>
      <c r="O43" s="565" t="s">
        <v>1924</v>
      </c>
      <c r="P43" s="1748"/>
      <c r="Q43" s="1748"/>
      <c r="R43" s="276" t="s">
        <v>1925</v>
      </c>
      <c r="S43" s="277" t="s">
        <v>1926</v>
      </c>
      <c r="T43" s="277" t="s">
        <v>1927</v>
      </c>
      <c r="U43" s="278" t="s">
        <v>1484</v>
      </c>
      <c r="V43" s="1764"/>
      <c r="W43" s="114"/>
      <c r="X43" s="114"/>
    </row>
    <row r="44" spans="1:24" s="152" customFormat="1" ht="18" customHeight="1" x14ac:dyDescent="0.4">
      <c r="A44" s="1717" t="s">
        <v>1528</v>
      </c>
      <c r="B44" s="433" t="s">
        <v>1529</v>
      </c>
      <c r="C44" s="925">
        <f>SUMIFS(卒業生情報入力シート!I$29:I$1028,卒業生情報入力シート!$E$29:$E$1028,$A74,卒業生情報入力シート!$F$29:$F$1028,$B74)</f>
        <v>0</v>
      </c>
      <c r="D44" s="926">
        <f>SUMIFS(卒業生情報入力シート!J$29:J$1028,卒業生情報入力シート!$E$29:$E$1028,$A74,卒業生情報入力シート!$F$29:$F$1028,$B74)</f>
        <v>0</v>
      </c>
      <c r="E44" s="926">
        <f>SUMIFS(卒業生情報入力シート!K$29:K$1028,卒業生情報入力シート!$E$29:$E$1028,$A74,卒業生情報入力シート!$F$29:$F$1028,$B74)</f>
        <v>0</v>
      </c>
      <c r="F44" s="926">
        <f>SUMIFS(卒業生情報入力シート!L$29:L$1028,卒業生情報入力シート!$E$29:$E$1028,$A74,卒業生情報入力シート!$F$29:$F$1028,$B74)</f>
        <v>0</v>
      </c>
      <c r="G44" s="785">
        <f>SUMIFS(卒業生情報入力シート!M$29:M$1028,卒業生情報入力シート!$E$29:$E$1028,$A74,卒業生情報入力シート!$F$29:$F$1028,$B74)</f>
        <v>0</v>
      </c>
      <c r="H44" s="927">
        <f>SUM(C44:G44)</f>
        <v>0</v>
      </c>
      <c r="I44" s="928">
        <f>SUMIFS(卒業生情報入力シート!N$29:N$1028,卒業生情報入力シート!$E$29:$E$1028,$A74,卒業生情報入力シート!$F$29:$F$1028,$B74)</f>
        <v>0</v>
      </c>
      <c r="J44" s="929">
        <f>SUM(K44:M44)</f>
        <v>0</v>
      </c>
      <c r="K44" s="900">
        <f>SUMIFS(卒業生情報入力シート!O$29:O$1028,卒業生情報入力シート!$E$29:$E$1028,$A74,卒業生情報入力シート!$F$29:$F$1028,$B74)</f>
        <v>0</v>
      </c>
      <c r="L44" s="930">
        <f>SUMIFS(卒業生情報入力シート!P$29:P$1028,卒業生情報入力シート!$E$29:$E$1028,$A74,卒業生情報入力シート!$F$29:$F$1028,$B74)</f>
        <v>0</v>
      </c>
      <c r="M44" s="930">
        <f>SUMIFS(卒業生情報入力シート!Q$29:Q$1028,卒業生情報入力シート!$E$29:$E$1028,$A74,卒業生情報入力シート!$F$29:$F$1028,$B74)</f>
        <v>0</v>
      </c>
      <c r="N44" s="930">
        <f>SUMIFS(卒業生情報入力シート!R$29:R$1028,卒業生情報入力シート!$E$29:$E$1028,$A74,卒業生情報入力シート!$F$29:$F$1028,$B74)</f>
        <v>0</v>
      </c>
      <c r="O44" s="930">
        <f>SUMIFS(卒業生情報入力シート!S$29:S$1028,卒業生情報入力シート!$E$29:$E$1028,$A74,卒業生情報入力シート!$F$29:$F$1028,$B74)</f>
        <v>0</v>
      </c>
      <c r="P44" s="931"/>
      <c r="Q44" s="930">
        <f>SUMIFS(卒業生情報入力シート!U$29:U$1028,卒業生情報入力シート!$E$29:$E$1028,$A74,卒業生情報入力シート!$F$29:$F$1028,$B74)</f>
        <v>0</v>
      </c>
      <c r="R44" s="930">
        <f>SUMIFS(卒業生情報入力シート!V$29:V$1028,卒業生情報入力シート!$E$29:$E$1028,$A74,卒業生情報入力シート!$F$29:$F$1028,$B74)</f>
        <v>0</v>
      </c>
      <c r="S44" s="930">
        <f>SUMIFS(卒業生情報入力シート!W$29:W$1028,卒業生情報入力シート!$E$29:$E$1028,$A74,卒業生情報入力シート!$F$29:$F$1028,$B74)</f>
        <v>0</v>
      </c>
      <c r="T44" s="930">
        <f>SUMIFS(卒業生情報入力シート!X$29:X$1028,卒業生情報入力シート!$E$29:$E$1028,$A74,卒業生情報入力シート!$F$29:$F$1028,$B74)</f>
        <v>0</v>
      </c>
      <c r="U44" s="930">
        <f>SUMIFS(卒業生情報入力シート!Y$29:Y$1028,卒業生情報入力シート!$E$29:$E$1028,$A74,卒業生情報入力シート!$F$29:$F$1028,$B74)</f>
        <v>0</v>
      </c>
      <c r="V44" s="902">
        <f>SUMIFS(卒業生情報入力シート!Z$29:Z$1028,卒業生情報入力シート!$E$29:$E$1028,$A74,卒業生情報入力シート!$F$29:$F$1028,$B74)</f>
        <v>0</v>
      </c>
      <c r="W44" s="114"/>
      <c r="X44" s="114"/>
    </row>
    <row r="45" spans="1:24" s="152" customFormat="1" ht="18" customHeight="1" x14ac:dyDescent="0.4">
      <c r="A45" s="1718"/>
      <c r="B45" s="408" t="s">
        <v>204</v>
      </c>
      <c r="C45" s="932">
        <f>SUMIFS(卒業生情報入力シート!I$29:I$1028,卒業生情報入力シート!$E$29:$E$1028,$A75,卒業生情報入力シート!$F$29:$F$1028,$B75)</f>
        <v>0</v>
      </c>
      <c r="D45" s="933">
        <f>SUMIFS(卒業生情報入力シート!J$29:J$1028,卒業生情報入力シート!$E$29:$E$1028,$A75,卒業生情報入力シート!$F$29:$F$1028,$B75)</f>
        <v>0</v>
      </c>
      <c r="E45" s="933">
        <f>SUMIFS(卒業生情報入力シート!K$29:K$1028,卒業生情報入力シート!$E$29:$E$1028,$A75,卒業生情報入力シート!$F$29:$F$1028,$B75)</f>
        <v>0</v>
      </c>
      <c r="F45" s="933">
        <f>SUMIFS(卒業生情報入力シート!L$29:L$1028,卒業生情報入力シート!$E$29:$E$1028,$A75,卒業生情報入力シート!$F$29:$F$1028,$B75)</f>
        <v>0</v>
      </c>
      <c r="G45" s="796">
        <f>SUMIFS(卒業生情報入力シート!M$29:M$1028,卒業生情報入力シート!$E$29:$E$1028,$A75,卒業生情報入力シート!$F$29:$F$1028,$B75)</f>
        <v>0</v>
      </c>
      <c r="H45" s="934">
        <f t="shared" ref="H45:H69" si="1">SUM(C45:G45)</f>
        <v>0</v>
      </c>
      <c r="I45" s="935">
        <f>SUMIFS(卒業生情報入力シート!N$29:N$1028,卒業生情報入力シート!$E$29:$E$1028,$A75,卒業生情報入力シート!$F$29:$F$1028,$B75)</f>
        <v>0</v>
      </c>
      <c r="J45" s="936">
        <f t="shared" ref="J45:J69" si="2">SUM(K45:M45)</f>
        <v>0</v>
      </c>
      <c r="K45" s="915">
        <f>SUMIFS(卒業生情報入力シート!O$29:O$1028,卒業生情報入力シート!$E$29:$E$1028,$A75,卒業生情報入力シート!$F$29:$F$1028,$B75)</f>
        <v>0</v>
      </c>
      <c r="L45" s="787">
        <f>SUMIFS(卒業生情報入力シート!P$29:P$1028,卒業生情報入力シート!$E$29:$E$1028,$A75,卒業生情報入力シート!$F$29:$F$1028,$B75)</f>
        <v>0</v>
      </c>
      <c r="M45" s="787">
        <f>SUMIFS(卒業生情報入力シート!Q$29:Q$1028,卒業生情報入力シート!$E$29:$E$1028,$A75,卒業生情報入力シート!$F$29:$F$1028,$B75)</f>
        <v>0</v>
      </c>
      <c r="N45" s="787">
        <f>SUMIFS(卒業生情報入力シート!R$29:R$1028,卒業生情報入力シート!$E$29:$E$1028,$A75,卒業生情報入力シート!$F$29:$F$1028,$B75)</f>
        <v>0</v>
      </c>
      <c r="O45" s="787">
        <f>SUMIFS(卒業生情報入力シート!S$29:S$1028,卒業生情報入力シート!$E$29:$E$1028,$A75,卒業生情報入力シート!$F$29:$F$1028,$B75)</f>
        <v>0</v>
      </c>
      <c r="P45" s="937"/>
      <c r="Q45" s="787">
        <f>SUMIFS(卒業生情報入力シート!U$29:U$1028,卒業生情報入力シート!$E$29:$E$1028,$A75,卒業生情報入力シート!$F$29:$F$1028,$B75)</f>
        <v>0</v>
      </c>
      <c r="R45" s="787">
        <f>SUMIFS(卒業生情報入力シート!V$29:V$1028,卒業生情報入力シート!$E$29:$E$1028,$A75,卒業生情報入力シート!$F$29:$F$1028,$B75)</f>
        <v>0</v>
      </c>
      <c r="S45" s="787">
        <f>SUMIFS(卒業生情報入力シート!W$29:W$1028,卒業生情報入力シート!$E$29:$E$1028,$A75,卒業生情報入力シート!$F$29:$F$1028,$B75)</f>
        <v>0</v>
      </c>
      <c r="T45" s="787">
        <f>SUMIFS(卒業生情報入力シート!X$29:X$1028,卒業生情報入力シート!$E$29:$E$1028,$A75,卒業生情報入力シート!$F$29:$F$1028,$B75)</f>
        <v>0</v>
      </c>
      <c r="U45" s="787">
        <f>SUMIFS(卒業生情報入力シート!Y$29:Y$1028,卒業生情報入力シート!$E$29:$E$1028,$A75,卒業生情報入力シート!$F$29:$F$1028,$B75)</f>
        <v>0</v>
      </c>
      <c r="V45" s="922">
        <f>SUMIFS(卒業生情報入力シート!Z$29:Z$1028,卒業生情報入力シート!$E$29:$E$1028,$A75,卒業生情報入力シート!$F$29:$F$1028,$B75)</f>
        <v>0</v>
      </c>
      <c r="W45" s="114"/>
      <c r="X45" s="114"/>
    </row>
    <row r="46" spans="1:24" s="152" customFormat="1" ht="18" customHeight="1" x14ac:dyDescent="0.4">
      <c r="A46" s="1719"/>
      <c r="B46" s="551" t="s">
        <v>1939</v>
      </c>
      <c r="C46" s="938">
        <f>SUMIFS(卒業生情報入力シート!I$29:I$1028,卒業生情報入力シート!$E$29:$E$1028,$A76,卒業生情報入力シート!$F$29:$F$1028,$B76)</f>
        <v>0</v>
      </c>
      <c r="D46" s="939">
        <f>SUMIFS(卒業生情報入力シート!J$29:J$1028,卒業生情報入力シート!$E$29:$E$1028,$A76,卒業生情報入力シート!$F$29:$F$1028,$B76)</f>
        <v>0</v>
      </c>
      <c r="E46" s="939">
        <f>SUMIFS(卒業生情報入力シート!K$29:K$1028,卒業生情報入力シート!$E$29:$E$1028,$A76,卒業生情報入力シート!$F$29:$F$1028,$B76)</f>
        <v>0</v>
      </c>
      <c r="F46" s="939">
        <f>SUMIFS(卒業生情報入力シート!L$29:L$1028,卒業生情報入力シート!$E$29:$E$1028,$A76,卒業生情報入力シート!$F$29:$F$1028,$B76)</f>
        <v>0</v>
      </c>
      <c r="G46" s="808">
        <f>SUMIFS(卒業生情報入力シート!M$29:M$1028,卒業生情報入力シート!$E$29:$E$1028,$A76,卒業生情報入力シート!$F$29:$F$1028,$B76)</f>
        <v>0</v>
      </c>
      <c r="H46" s="940">
        <f t="shared" si="1"/>
        <v>0</v>
      </c>
      <c r="I46" s="941">
        <f>SUMIFS(卒業生情報入力シート!N$29:N$1028,卒業生情報入力シート!$E$29:$E$1028,$A76,卒業生情報入力シート!$F$29:$F$1028,$B76)</f>
        <v>0</v>
      </c>
      <c r="J46" s="942">
        <f t="shared" si="2"/>
        <v>0</v>
      </c>
      <c r="K46" s="912">
        <f>SUMIFS(卒業生情報入力シート!O$29:O$1028,卒業生情報入力シート!$E$29:$E$1028,$A76,卒業生情報入力シート!$F$29:$F$1028,$B76)</f>
        <v>0</v>
      </c>
      <c r="L46" s="798">
        <f>SUMIFS(卒業生情報入力シート!P$29:P$1028,卒業生情報入力シート!$E$29:$E$1028,$A76,卒業生情報入力シート!$F$29:$F$1028,$B76)</f>
        <v>0</v>
      </c>
      <c r="M46" s="798">
        <f>SUMIFS(卒業生情報入力シート!Q$29:Q$1028,卒業生情報入力シート!$E$29:$E$1028,$A76,卒業生情報入力シート!$F$29:$F$1028,$B76)</f>
        <v>0</v>
      </c>
      <c r="N46" s="798">
        <f>SUMIFS(卒業生情報入力シート!R$29:R$1028,卒業生情報入力シート!$E$29:$E$1028,$A76,卒業生情報入力シート!$F$29:$F$1028,$B76)</f>
        <v>0</v>
      </c>
      <c r="O46" s="798">
        <f>SUMIFS(卒業生情報入力シート!S$29:S$1028,卒業生情報入力シート!$E$29:$E$1028,$A76,卒業生情報入力シート!$F$29:$F$1028,$B76)</f>
        <v>0</v>
      </c>
      <c r="P46" s="943"/>
      <c r="Q46" s="798">
        <f>SUMIFS(卒業生情報入力シート!U$29:U$1028,卒業生情報入力シート!$E$29:$E$1028,$A76,卒業生情報入力シート!$F$29:$F$1028,$B76)</f>
        <v>0</v>
      </c>
      <c r="R46" s="798">
        <f>SUMIFS(卒業生情報入力シート!V$29:V$1028,卒業生情報入力シート!$E$29:$E$1028,$A76,卒業生情報入力シート!$F$29:$F$1028,$B76)</f>
        <v>0</v>
      </c>
      <c r="S46" s="798">
        <f>SUMIFS(卒業生情報入力シート!W$29:W$1028,卒業生情報入力シート!$E$29:$E$1028,$A76,卒業生情報入力シート!$F$29:$F$1028,$B76)</f>
        <v>0</v>
      </c>
      <c r="T46" s="798">
        <f>SUMIFS(卒業生情報入力シート!X$29:X$1028,卒業生情報入力シート!$E$29:$E$1028,$A76,卒業生情報入力シート!$F$29:$F$1028,$B76)</f>
        <v>0</v>
      </c>
      <c r="U46" s="798">
        <f>SUMIFS(卒業生情報入力シート!Y$29:Y$1028,卒業生情報入力シート!$E$29:$E$1028,$A76,卒業生情報入力シート!$F$29:$F$1028,$B76)</f>
        <v>0</v>
      </c>
      <c r="V46" s="914">
        <f>SUMIFS(卒業生情報入力シート!Z$29:Z$1028,卒業生情報入力シート!$E$29:$E$1028,$A76,卒業生情報入力シート!$F$29:$F$1028,$B76)</f>
        <v>0</v>
      </c>
      <c r="W46" s="114"/>
      <c r="X46" s="114"/>
    </row>
    <row r="47" spans="1:24" s="152" customFormat="1" ht="18" customHeight="1" x14ac:dyDescent="0.4">
      <c r="A47" s="1720" t="s">
        <v>1940</v>
      </c>
      <c r="B47" s="434" t="s">
        <v>1531</v>
      </c>
      <c r="C47" s="944">
        <f>SUMIFS(卒業生情報入力シート!I$29:I$1028,卒業生情報入力シート!$E$29:$E$1028,$A77,卒業生情報入力シート!$F$29:$F$1028,$B77)</f>
        <v>0</v>
      </c>
      <c r="D47" s="945">
        <f>SUMIFS(卒業生情報入力シート!J$29:J$1028,卒業生情報入力シート!$E$29:$E$1028,$A77,卒業生情報入力シート!$F$29:$F$1028,$B77)</f>
        <v>0</v>
      </c>
      <c r="E47" s="945">
        <f>SUMIFS(卒業生情報入力シート!K$29:K$1028,卒業生情報入力シート!$E$29:$E$1028,$A77,卒業生情報入力シート!$F$29:$F$1028,$B77)</f>
        <v>0</v>
      </c>
      <c r="F47" s="945">
        <f>SUMIFS(卒業生情報入力シート!L$29:L$1028,卒業生情報入力シート!$E$29:$E$1028,$A77,卒業生情報入力シート!$F$29:$F$1028,$B77)</f>
        <v>0</v>
      </c>
      <c r="G47" s="820">
        <f>SUMIFS(卒業生情報入力シート!M$29:M$1028,卒業生情報入力シート!$E$29:$E$1028,$A77,卒業生情報入力シート!$F$29:$F$1028,$B77)</f>
        <v>0</v>
      </c>
      <c r="H47" s="946">
        <f t="shared" si="1"/>
        <v>0</v>
      </c>
      <c r="I47" s="947">
        <f>SUMIFS(卒業生情報入力シート!N$29:N$1028,卒業生情報入力シート!$E$29:$E$1028,$A77,卒業生情報入力シート!$F$29:$F$1028,$B77)</f>
        <v>0</v>
      </c>
      <c r="J47" s="948">
        <f t="shared" si="2"/>
        <v>0</v>
      </c>
      <c r="K47" s="920">
        <f>SUMIFS(卒業生情報入力シート!O$29:O$1028,卒業生情報入力シート!$E$29:$E$1028,$A77,卒業生情報入力シート!$F$29:$F$1028,$B77)</f>
        <v>0</v>
      </c>
      <c r="L47" s="810">
        <f>SUMIFS(卒業生情報入力シート!P$29:P$1028,卒業生情報入力シート!$E$29:$E$1028,$A77,卒業生情報入力シート!$F$29:$F$1028,$B77)</f>
        <v>0</v>
      </c>
      <c r="M47" s="810">
        <f>SUMIFS(卒業生情報入力シート!Q$29:Q$1028,卒業生情報入力シート!$E$29:$E$1028,$A77,卒業生情報入力シート!$F$29:$F$1028,$B77)</f>
        <v>0</v>
      </c>
      <c r="N47" s="810">
        <f>SUMIFS(卒業生情報入力シート!R$29:R$1028,卒業生情報入力シート!$E$29:$E$1028,$A77,卒業生情報入力シート!$F$29:$F$1028,$B77)</f>
        <v>0</v>
      </c>
      <c r="O47" s="810">
        <f>SUMIFS(卒業生情報入力シート!S$29:S$1028,卒業生情報入力シート!$E$29:$E$1028,$A77,卒業生情報入力シート!$F$29:$F$1028,$B77)</f>
        <v>0</v>
      </c>
      <c r="P47" s="949"/>
      <c r="Q47" s="810">
        <f>SUMIFS(卒業生情報入力シート!U$29:U$1028,卒業生情報入力シート!$E$29:$E$1028,$A77,卒業生情報入力シート!$F$29:$F$1028,$B77)</f>
        <v>0</v>
      </c>
      <c r="R47" s="810">
        <f>SUMIFS(卒業生情報入力シート!V$29:V$1028,卒業生情報入力シート!$E$29:$E$1028,$A77,卒業生情報入力シート!$F$29:$F$1028,$B77)</f>
        <v>0</v>
      </c>
      <c r="S47" s="810">
        <f>SUMIFS(卒業生情報入力シート!W$29:W$1028,卒業生情報入力シート!$E$29:$E$1028,$A77,卒業生情報入力シート!$F$29:$F$1028,$B77)</f>
        <v>0</v>
      </c>
      <c r="T47" s="810">
        <f>SUMIFS(卒業生情報入力シート!X$29:X$1028,卒業生情報入力シート!$E$29:$E$1028,$A77,卒業生情報入力シート!$F$29:$F$1028,$B77)</f>
        <v>0</v>
      </c>
      <c r="U47" s="810">
        <f>SUMIFS(卒業生情報入力シート!Y$29:Y$1028,卒業生情報入力シート!$E$29:$E$1028,$A77,卒業生情報入力シート!$F$29:$F$1028,$B77)</f>
        <v>0</v>
      </c>
      <c r="V47" s="911">
        <f>SUMIFS(卒業生情報入力シート!Z$29:Z$1028,卒業生情報入力シート!$E$29:$E$1028,$A77,卒業生情報入力シート!$F$29:$F$1028,$B77)</f>
        <v>0</v>
      </c>
      <c r="W47" s="114"/>
      <c r="X47" s="114"/>
    </row>
    <row r="48" spans="1:24" s="152" customFormat="1" ht="18" customHeight="1" x14ac:dyDescent="0.4">
      <c r="A48" s="1721"/>
      <c r="B48" s="435" t="s">
        <v>257</v>
      </c>
      <c r="C48" s="950">
        <f>SUMIFS(卒業生情報入力シート!I$29:I$1028,卒業生情報入力シート!$E$29:$E$1028,$A78,卒業生情報入力シート!$F$29:$F$1028,$B78)</f>
        <v>0</v>
      </c>
      <c r="D48" s="951">
        <f>SUMIFS(卒業生情報入力シート!J$29:J$1028,卒業生情報入力シート!$E$29:$E$1028,$A78,卒業生情報入力シート!$F$29:$F$1028,$B78)</f>
        <v>0</v>
      </c>
      <c r="E48" s="951">
        <f>SUMIFS(卒業生情報入力シート!K$29:K$1028,卒業生情報入力シート!$E$29:$E$1028,$A78,卒業生情報入力シート!$F$29:$F$1028,$B78)</f>
        <v>0</v>
      </c>
      <c r="F48" s="951">
        <f>SUMIFS(卒業生情報入力シート!L$29:L$1028,卒業生情報入力シート!$E$29:$E$1028,$A78,卒業生情報入力シート!$F$29:$F$1028,$B78)</f>
        <v>0</v>
      </c>
      <c r="G48" s="831">
        <f>SUMIFS(卒業生情報入力シート!M$29:M$1028,卒業生情報入力シート!$E$29:$E$1028,$A78,卒業生情報入力シート!$F$29:$F$1028,$B78)</f>
        <v>0</v>
      </c>
      <c r="H48" s="952">
        <f t="shared" si="1"/>
        <v>0</v>
      </c>
      <c r="I48" s="953">
        <f>SUMIFS(卒業生情報入力シート!N$29:N$1028,卒業生情報入力シート!$E$29:$E$1028,$A78,卒業生情報入力シート!$F$29:$F$1028,$B78)</f>
        <v>0</v>
      </c>
      <c r="J48" s="954">
        <f t="shared" si="2"/>
        <v>0</v>
      </c>
      <c r="K48" s="903">
        <f>SUMIFS(卒業生情報入力シート!O$29:O$1028,卒業生情報入力シート!$E$29:$E$1028,$A78,卒業生情報入力シート!$F$29:$F$1028,$B78)</f>
        <v>0</v>
      </c>
      <c r="L48" s="822">
        <f>SUMIFS(卒業生情報入力シート!P$29:P$1028,卒業生情報入力シート!$E$29:$E$1028,$A78,卒業生情報入力シート!$F$29:$F$1028,$B78)</f>
        <v>0</v>
      </c>
      <c r="M48" s="822">
        <f>SUMIFS(卒業生情報入力シート!Q$29:Q$1028,卒業生情報入力シート!$E$29:$E$1028,$A78,卒業生情報入力シート!$F$29:$F$1028,$B78)</f>
        <v>0</v>
      </c>
      <c r="N48" s="822">
        <f>SUMIFS(卒業生情報入力シート!R$29:R$1028,卒業生情報入力シート!$E$29:$E$1028,$A78,卒業生情報入力シート!$F$29:$F$1028,$B78)</f>
        <v>0</v>
      </c>
      <c r="O48" s="822">
        <f>SUMIFS(卒業生情報入力シート!S$29:S$1028,卒業生情報入力シート!$E$29:$E$1028,$A78,卒業生情報入力シート!$F$29:$F$1028,$B78)</f>
        <v>0</v>
      </c>
      <c r="P48" s="955"/>
      <c r="Q48" s="822">
        <f>SUMIFS(卒業生情報入力シート!U$29:U$1028,卒業生情報入力シート!$E$29:$E$1028,$A78,卒業生情報入力シート!$F$29:$F$1028,$B78)</f>
        <v>0</v>
      </c>
      <c r="R48" s="822">
        <f>SUMIFS(卒業生情報入力シート!V$29:V$1028,卒業生情報入力シート!$E$29:$E$1028,$A78,卒業生情報入力シート!$F$29:$F$1028,$B78)</f>
        <v>0</v>
      </c>
      <c r="S48" s="822">
        <f>SUMIFS(卒業生情報入力シート!W$29:W$1028,卒業生情報入力シート!$E$29:$E$1028,$A78,卒業生情報入力シート!$F$29:$F$1028,$B78)</f>
        <v>0</v>
      </c>
      <c r="T48" s="822">
        <f>SUMIFS(卒業生情報入力シート!X$29:X$1028,卒業生情報入力シート!$E$29:$E$1028,$A78,卒業生情報入力シート!$F$29:$F$1028,$B78)</f>
        <v>0</v>
      </c>
      <c r="U48" s="822">
        <f>SUMIFS(卒業生情報入力シート!Y$29:Y$1028,卒業生情報入力シート!$E$29:$E$1028,$A78,卒業生情報入力シート!$F$29:$F$1028,$B78)</f>
        <v>0</v>
      </c>
      <c r="V48" s="905">
        <f>SUMIFS(卒業生情報入力シート!Z$29:Z$1028,卒業生情報入力シート!$E$29:$E$1028,$A78,卒業生情報入力シート!$F$29:$F$1028,$B78)</f>
        <v>0</v>
      </c>
      <c r="W48" s="114"/>
      <c r="X48" s="114"/>
    </row>
    <row r="49" spans="1:24" s="152" customFormat="1" ht="18" customHeight="1" x14ac:dyDescent="0.4">
      <c r="A49" s="1722"/>
      <c r="B49" s="552" t="s">
        <v>1941</v>
      </c>
      <c r="C49" s="938">
        <f>SUMIFS(卒業生情報入力シート!I$29:I$1028,卒業生情報入力シート!$E$29:$E$1028,$A79,卒業生情報入力シート!$F$29:$F$1028,$B79)</f>
        <v>0</v>
      </c>
      <c r="D49" s="939">
        <f>SUMIFS(卒業生情報入力シート!J$29:J$1028,卒業生情報入力シート!$E$29:$E$1028,$A79,卒業生情報入力シート!$F$29:$F$1028,$B79)</f>
        <v>0</v>
      </c>
      <c r="E49" s="939">
        <f>SUMIFS(卒業生情報入力シート!K$29:K$1028,卒業生情報入力シート!$E$29:$E$1028,$A79,卒業生情報入力シート!$F$29:$F$1028,$B79)</f>
        <v>0</v>
      </c>
      <c r="F49" s="939">
        <f>SUMIFS(卒業生情報入力シート!L$29:L$1028,卒業生情報入力シート!$E$29:$E$1028,$A79,卒業生情報入力シート!$F$29:$F$1028,$B79)</f>
        <v>0</v>
      </c>
      <c r="G49" s="808">
        <f>SUMIFS(卒業生情報入力シート!M$29:M$1028,卒業生情報入力シート!$E$29:$E$1028,$A79,卒業生情報入力シート!$F$29:$F$1028,$B79)</f>
        <v>0</v>
      </c>
      <c r="H49" s="956">
        <f t="shared" si="1"/>
        <v>0</v>
      </c>
      <c r="I49" s="941">
        <f>SUMIFS(卒業生情報入力シート!N$29:N$1028,卒業生情報入力シート!$E$29:$E$1028,$A79,卒業生情報入力シート!$F$29:$F$1028,$B79)</f>
        <v>0</v>
      </c>
      <c r="J49" s="957">
        <f t="shared" si="2"/>
        <v>0</v>
      </c>
      <c r="K49" s="912">
        <f>SUMIFS(卒業生情報入力シート!O$29:O$1028,卒業生情報入力シート!$E$29:$E$1028,$A79,卒業生情報入力シート!$F$29:$F$1028,$B79)</f>
        <v>0</v>
      </c>
      <c r="L49" s="798">
        <f>SUMIFS(卒業生情報入力シート!P$29:P$1028,卒業生情報入力シート!$E$29:$E$1028,$A79,卒業生情報入力シート!$F$29:$F$1028,$B79)</f>
        <v>0</v>
      </c>
      <c r="M49" s="798">
        <f>SUMIFS(卒業生情報入力シート!Q$29:Q$1028,卒業生情報入力シート!$E$29:$E$1028,$A79,卒業生情報入力シート!$F$29:$F$1028,$B79)</f>
        <v>0</v>
      </c>
      <c r="N49" s="798">
        <f>SUMIFS(卒業生情報入力シート!R$29:R$1028,卒業生情報入力シート!$E$29:$E$1028,$A79,卒業生情報入力シート!$F$29:$F$1028,$B79)</f>
        <v>0</v>
      </c>
      <c r="O49" s="798">
        <f>SUMIFS(卒業生情報入力シート!S$29:S$1028,卒業生情報入力シート!$E$29:$E$1028,$A79,卒業生情報入力シート!$F$29:$F$1028,$B79)</f>
        <v>0</v>
      </c>
      <c r="P49" s="943"/>
      <c r="Q49" s="798">
        <f>SUMIFS(卒業生情報入力シート!U$29:U$1028,卒業生情報入力シート!$E$29:$E$1028,$A79,卒業生情報入力シート!$F$29:$F$1028,$B79)</f>
        <v>0</v>
      </c>
      <c r="R49" s="798">
        <f>SUMIFS(卒業生情報入力シート!V$29:V$1028,卒業生情報入力シート!$E$29:$E$1028,$A79,卒業生情報入力シート!$F$29:$F$1028,$B79)</f>
        <v>0</v>
      </c>
      <c r="S49" s="798">
        <f>SUMIFS(卒業生情報入力シート!W$29:W$1028,卒業生情報入力シート!$E$29:$E$1028,$A79,卒業生情報入力シート!$F$29:$F$1028,$B79)</f>
        <v>0</v>
      </c>
      <c r="T49" s="798">
        <f>SUMIFS(卒業生情報入力シート!X$29:X$1028,卒業生情報入力シート!$E$29:$E$1028,$A79,卒業生情報入力シート!$F$29:$F$1028,$B79)</f>
        <v>0</v>
      </c>
      <c r="U49" s="798">
        <f>SUMIFS(卒業生情報入力シート!Y$29:Y$1028,卒業生情報入力シート!$E$29:$E$1028,$A79,卒業生情報入力シート!$F$29:$F$1028,$B79)</f>
        <v>0</v>
      </c>
      <c r="V49" s="914">
        <f>SUMIFS(卒業生情報入力シート!Z$29:Z$1028,卒業生情報入力シート!$E$29:$E$1028,$A79,卒業生情報入力シート!$F$29:$F$1028,$B79)</f>
        <v>0</v>
      </c>
      <c r="W49" s="114"/>
      <c r="X49" s="114"/>
    </row>
    <row r="50" spans="1:24" s="152" customFormat="1" ht="18" customHeight="1" x14ac:dyDescent="0.4">
      <c r="A50" s="1723" t="s">
        <v>1596</v>
      </c>
      <c r="B50" s="553" t="s">
        <v>1942</v>
      </c>
      <c r="C50" s="944">
        <f>SUMIFS(卒業生情報入力シート!I$29:I$1028,卒業生情報入力シート!$E$29:$E$1028,$A80,卒業生情報入力シート!$F$29:$F$1028,$B80)</f>
        <v>0</v>
      </c>
      <c r="D50" s="945">
        <f>SUMIFS(卒業生情報入力シート!J$29:J$1028,卒業生情報入力シート!$E$29:$E$1028,$A80,卒業生情報入力シート!$F$29:$F$1028,$B80)</f>
        <v>0</v>
      </c>
      <c r="E50" s="945">
        <f>SUMIFS(卒業生情報入力シート!K$29:K$1028,卒業生情報入力シート!$E$29:$E$1028,$A80,卒業生情報入力シート!$F$29:$F$1028,$B80)</f>
        <v>0</v>
      </c>
      <c r="F50" s="945">
        <f>SUMIFS(卒業生情報入力シート!L$29:L$1028,卒業生情報入力シート!$E$29:$E$1028,$A80,卒業生情報入力シート!$F$29:$F$1028,$B80)</f>
        <v>0</v>
      </c>
      <c r="G50" s="820">
        <f>SUMIFS(卒業生情報入力シート!M$29:M$1028,卒業生情報入力シート!$E$29:$E$1028,$A80,卒業生情報入力シート!$F$29:$F$1028,$B80)</f>
        <v>0</v>
      </c>
      <c r="H50" s="958">
        <f t="shared" si="1"/>
        <v>0</v>
      </c>
      <c r="I50" s="959">
        <f>SUMIFS(卒業生情報入力シート!N$29:N$1028,卒業生情報入力シート!$E$29:$E$1028,$A80,卒業生情報入力シート!$F$29:$F$1028,$B80)</f>
        <v>0</v>
      </c>
      <c r="J50" s="960">
        <f t="shared" si="2"/>
        <v>0</v>
      </c>
      <c r="K50" s="920">
        <f>SUMIFS(卒業生情報入力シート!O$29:O$1028,卒業生情報入力シート!$E$29:$E$1028,$A80,卒業生情報入力シート!$F$29:$F$1028,$B80)</f>
        <v>0</v>
      </c>
      <c r="L50" s="810">
        <f>SUMIFS(卒業生情報入力シート!P$29:P$1028,卒業生情報入力シート!$E$29:$E$1028,$A80,卒業生情報入力シート!$F$29:$F$1028,$B80)</f>
        <v>0</v>
      </c>
      <c r="M50" s="810">
        <f>SUMIFS(卒業生情報入力シート!Q$29:Q$1028,卒業生情報入力シート!$E$29:$E$1028,$A80,卒業生情報入力シート!$F$29:$F$1028,$B80)</f>
        <v>0</v>
      </c>
      <c r="N50" s="810">
        <f>SUMIFS(卒業生情報入力シート!R$29:R$1028,卒業生情報入力シート!$E$29:$E$1028,$A80,卒業生情報入力シート!$F$29:$F$1028,$B80)</f>
        <v>0</v>
      </c>
      <c r="O50" s="810">
        <f>SUMIFS(卒業生情報入力シート!S$29:S$1028,卒業生情報入力シート!$E$29:$E$1028,$A80,卒業生情報入力シート!$F$29:$F$1028,$B80)</f>
        <v>0</v>
      </c>
      <c r="P50" s="949"/>
      <c r="Q50" s="810">
        <f>SUMIFS(卒業生情報入力シート!U$29:U$1028,卒業生情報入力シート!$E$29:$E$1028,$A80,卒業生情報入力シート!$F$29:$F$1028,$B80)</f>
        <v>0</v>
      </c>
      <c r="R50" s="810">
        <f>SUMIFS(卒業生情報入力シート!V$29:V$1028,卒業生情報入力シート!$E$29:$E$1028,$A80,卒業生情報入力シート!$F$29:$F$1028,$B80)</f>
        <v>0</v>
      </c>
      <c r="S50" s="810">
        <f>SUMIFS(卒業生情報入力シート!W$29:W$1028,卒業生情報入力シート!$E$29:$E$1028,$A80,卒業生情報入力シート!$F$29:$F$1028,$B80)</f>
        <v>0</v>
      </c>
      <c r="T50" s="810">
        <f>SUMIFS(卒業生情報入力シート!X$29:X$1028,卒業生情報入力シート!$E$29:$E$1028,$A80,卒業生情報入力シート!$F$29:$F$1028,$B80)</f>
        <v>0</v>
      </c>
      <c r="U50" s="810">
        <f>SUMIFS(卒業生情報入力シート!Y$29:Y$1028,卒業生情報入力シート!$E$29:$E$1028,$A80,卒業生情報入力シート!$F$29:$F$1028,$B80)</f>
        <v>0</v>
      </c>
      <c r="V50" s="911">
        <f>SUMIFS(卒業生情報入力シート!Z$29:Z$1028,卒業生情報入力シート!$E$29:$E$1028,$A80,卒業生情報入力シート!$F$29:$F$1028,$B80)</f>
        <v>0</v>
      </c>
      <c r="W50" s="114"/>
      <c r="X50" s="114"/>
    </row>
    <row r="51" spans="1:24" s="152" customFormat="1" ht="18" customHeight="1" x14ac:dyDescent="0.4">
      <c r="A51" s="1724"/>
      <c r="B51" s="554" t="s">
        <v>1943</v>
      </c>
      <c r="C51" s="950">
        <f>SUMIFS(卒業生情報入力シート!I$29:I$1028,卒業生情報入力シート!$E$29:$E$1028,$A81,卒業生情報入力シート!$F$29:$F$1028,$B81)</f>
        <v>0</v>
      </c>
      <c r="D51" s="951">
        <f>SUMIFS(卒業生情報入力シート!J$29:J$1028,卒業生情報入力シート!$E$29:$E$1028,$A81,卒業生情報入力シート!$F$29:$F$1028,$B81)</f>
        <v>0</v>
      </c>
      <c r="E51" s="951">
        <f>SUMIFS(卒業生情報入力シート!K$29:K$1028,卒業生情報入力シート!$E$29:$E$1028,$A81,卒業生情報入力シート!$F$29:$F$1028,$B81)</f>
        <v>0</v>
      </c>
      <c r="F51" s="951">
        <f>SUMIFS(卒業生情報入力シート!L$29:L$1028,卒業生情報入力シート!$E$29:$E$1028,$A81,卒業生情報入力シート!$F$29:$F$1028,$B81)</f>
        <v>0</v>
      </c>
      <c r="G51" s="831">
        <f>SUMIFS(卒業生情報入力シート!M$29:M$1028,卒業生情報入力シート!$E$29:$E$1028,$A81,卒業生情報入力シート!$F$29:$F$1028,$B81)</f>
        <v>0</v>
      </c>
      <c r="H51" s="961">
        <f t="shared" si="1"/>
        <v>0</v>
      </c>
      <c r="I51" s="953">
        <f>SUMIFS(卒業生情報入力シート!N$29:N$1028,卒業生情報入力シート!$E$29:$E$1028,$A81,卒業生情報入力シート!$F$29:$F$1028,$B81)</f>
        <v>0</v>
      </c>
      <c r="J51" s="962">
        <f t="shared" si="2"/>
        <v>0</v>
      </c>
      <c r="K51" s="903">
        <f>SUMIFS(卒業生情報入力シート!O$29:O$1028,卒業生情報入力シート!$E$29:$E$1028,$A81,卒業生情報入力シート!$F$29:$F$1028,$B81)</f>
        <v>0</v>
      </c>
      <c r="L51" s="822">
        <f>SUMIFS(卒業生情報入力シート!P$29:P$1028,卒業生情報入力シート!$E$29:$E$1028,$A81,卒業生情報入力シート!$F$29:$F$1028,$B81)</f>
        <v>0</v>
      </c>
      <c r="M51" s="822">
        <f>SUMIFS(卒業生情報入力シート!Q$29:Q$1028,卒業生情報入力シート!$E$29:$E$1028,$A81,卒業生情報入力シート!$F$29:$F$1028,$B81)</f>
        <v>0</v>
      </c>
      <c r="N51" s="822">
        <f>SUMIFS(卒業生情報入力シート!R$29:R$1028,卒業生情報入力シート!$E$29:$E$1028,$A81,卒業生情報入力シート!$F$29:$F$1028,$B81)</f>
        <v>0</v>
      </c>
      <c r="O51" s="822">
        <f>SUMIFS(卒業生情報入力シート!S$29:S$1028,卒業生情報入力シート!$E$29:$E$1028,$A81,卒業生情報入力シート!$F$29:$F$1028,$B81)</f>
        <v>0</v>
      </c>
      <c r="P51" s="955"/>
      <c r="Q51" s="822">
        <f>SUMIFS(卒業生情報入力シート!U$29:U$1028,卒業生情報入力シート!$E$29:$E$1028,$A81,卒業生情報入力シート!$F$29:$F$1028,$B81)</f>
        <v>0</v>
      </c>
      <c r="R51" s="822">
        <f>SUMIFS(卒業生情報入力シート!V$29:V$1028,卒業生情報入力シート!$E$29:$E$1028,$A81,卒業生情報入力シート!$F$29:$F$1028,$B81)</f>
        <v>0</v>
      </c>
      <c r="S51" s="822">
        <f>SUMIFS(卒業生情報入力シート!W$29:W$1028,卒業生情報入力シート!$E$29:$E$1028,$A81,卒業生情報入力シート!$F$29:$F$1028,$B81)</f>
        <v>0</v>
      </c>
      <c r="T51" s="822">
        <f>SUMIFS(卒業生情報入力シート!X$29:X$1028,卒業生情報入力シート!$E$29:$E$1028,$A81,卒業生情報入力シート!$F$29:$F$1028,$B81)</f>
        <v>0</v>
      </c>
      <c r="U51" s="822">
        <f>SUMIFS(卒業生情報入力シート!Y$29:Y$1028,卒業生情報入力シート!$E$29:$E$1028,$A81,卒業生情報入力シート!$F$29:$F$1028,$B81)</f>
        <v>0</v>
      </c>
      <c r="V51" s="905">
        <f>SUMIFS(卒業生情報入力シート!Z$29:Z$1028,卒業生情報入力シート!$E$29:$E$1028,$A81,卒業生情報入力シート!$F$29:$F$1028,$B81)</f>
        <v>0</v>
      </c>
      <c r="W51" s="114"/>
      <c r="X51" s="114"/>
    </row>
    <row r="52" spans="1:24" s="152" customFormat="1" ht="18" customHeight="1" x14ac:dyDescent="0.4">
      <c r="A52" s="1724"/>
      <c r="B52" s="554" t="s">
        <v>1944</v>
      </c>
      <c r="C52" s="950">
        <f>SUMIFS(卒業生情報入力シート!I$29:I$1028,卒業生情報入力シート!$E$29:$E$1028,$A82,卒業生情報入力シート!$F$29:$F$1028,$B82)</f>
        <v>0</v>
      </c>
      <c r="D52" s="951">
        <f>SUMIFS(卒業生情報入力シート!J$29:J$1028,卒業生情報入力シート!$E$29:$E$1028,$A82,卒業生情報入力シート!$F$29:$F$1028,$B82)</f>
        <v>0</v>
      </c>
      <c r="E52" s="951">
        <f>SUMIFS(卒業生情報入力シート!K$29:K$1028,卒業生情報入力シート!$E$29:$E$1028,$A82,卒業生情報入力シート!$F$29:$F$1028,$B82)</f>
        <v>0</v>
      </c>
      <c r="F52" s="951">
        <f>SUMIFS(卒業生情報入力シート!L$29:L$1028,卒業生情報入力シート!$E$29:$E$1028,$A82,卒業生情報入力シート!$F$29:$F$1028,$B82)</f>
        <v>0</v>
      </c>
      <c r="G52" s="831">
        <f>SUMIFS(卒業生情報入力シート!M$29:M$1028,卒業生情報入力シート!$E$29:$E$1028,$A82,卒業生情報入力シート!$F$29:$F$1028,$B82)</f>
        <v>0</v>
      </c>
      <c r="H52" s="961">
        <f t="shared" si="1"/>
        <v>0</v>
      </c>
      <c r="I52" s="953">
        <f>SUMIFS(卒業生情報入力シート!N$29:N$1028,卒業生情報入力シート!$E$29:$E$1028,$A82,卒業生情報入力シート!$F$29:$F$1028,$B82)</f>
        <v>0</v>
      </c>
      <c r="J52" s="963">
        <f t="shared" si="2"/>
        <v>0</v>
      </c>
      <c r="K52" s="903">
        <f>SUMIFS(卒業生情報入力シート!O$29:O$1028,卒業生情報入力シート!$E$29:$E$1028,$A82,卒業生情報入力シート!$F$29:$F$1028,$B82)</f>
        <v>0</v>
      </c>
      <c r="L52" s="822">
        <f>SUMIFS(卒業生情報入力シート!P$29:P$1028,卒業生情報入力シート!$E$29:$E$1028,$A82,卒業生情報入力シート!$F$29:$F$1028,$B82)</f>
        <v>0</v>
      </c>
      <c r="M52" s="822">
        <f>SUMIFS(卒業生情報入力シート!Q$29:Q$1028,卒業生情報入力シート!$E$29:$E$1028,$A82,卒業生情報入力シート!$F$29:$F$1028,$B82)</f>
        <v>0</v>
      </c>
      <c r="N52" s="822">
        <f>SUMIFS(卒業生情報入力シート!R$29:R$1028,卒業生情報入力シート!$E$29:$E$1028,$A82,卒業生情報入力シート!$F$29:$F$1028,$B82)</f>
        <v>0</v>
      </c>
      <c r="O52" s="822">
        <f>SUMIFS(卒業生情報入力シート!S$29:S$1028,卒業生情報入力シート!$E$29:$E$1028,$A82,卒業生情報入力シート!$F$29:$F$1028,$B82)</f>
        <v>0</v>
      </c>
      <c r="P52" s="955"/>
      <c r="Q52" s="822">
        <f>SUMIFS(卒業生情報入力シート!U$29:U$1028,卒業生情報入力シート!$E$29:$E$1028,$A82,卒業生情報入力シート!$F$29:$F$1028,$B82)</f>
        <v>0</v>
      </c>
      <c r="R52" s="822">
        <f>SUMIFS(卒業生情報入力シート!V$29:V$1028,卒業生情報入力シート!$E$29:$E$1028,$A82,卒業生情報入力シート!$F$29:$F$1028,$B82)</f>
        <v>0</v>
      </c>
      <c r="S52" s="822">
        <f>SUMIFS(卒業生情報入力シート!W$29:W$1028,卒業生情報入力シート!$E$29:$E$1028,$A82,卒業生情報入力シート!$F$29:$F$1028,$B82)</f>
        <v>0</v>
      </c>
      <c r="T52" s="822">
        <f>SUMIFS(卒業生情報入力シート!X$29:X$1028,卒業生情報入力シート!$E$29:$E$1028,$A82,卒業生情報入力シート!$F$29:$F$1028,$B82)</f>
        <v>0</v>
      </c>
      <c r="U52" s="822">
        <f>SUMIFS(卒業生情報入力シート!Y$29:Y$1028,卒業生情報入力シート!$E$29:$E$1028,$A82,卒業生情報入力シート!$F$29:$F$1028,$B82)</f>
        <v>0</v>
      </c>
      <c r="V52" s="905">
        <f>SUMIFS(卒業生情報入力シート!Z$29:Z$1028,卒業生情報入力シート!$E$29:$E$1028,$A82,卒業生情報入力シート!$F$29:$F$1028,$B82)</f>
        <v>0</v>
      </c>
      <c r="W52" s="114"/>
      <c r="X52" s="114"/>
    </row>
    <row r="53" spans="1:24" s="152" customFormat="1" ht="18" customHeight="1" x14ac:dyDescent="0.4">
      <c r="A53" s="1725"/>
      <c r="B53" s="555" t="s">
        <v>2064</v>
      </c>
      <c r="C53" s="938">
        <f>SUMIFS(卒業生情報入力シート!I$29:I$1028,卒業生情報入力シート!$E$29:$E$1028,$A83,卒業生情報入力シート!$F$29:$F$1028,$B83)</f>
        <v>0</v>
      </c>
      <c r="D53" s="939">
        <f>SUMIFS(卒業生情報入力シート!J$29:J$1028,卒業生情報入力シート!$E$29:$E$1028,$A83,卒業生情報入力シート!$F$29:$F$1028,$B83)</f>
        <v>0</v>
      </c>
      <c r="E53" s="939">
        <f>SUMIFS(卒業生情報入力シート!K$29:K$1028,卒業生情報入力シート!$E$29:$E$1028,$A83,卒業生情報入力シート!$F$29:$F$1028,$B83)</f>
        <v>0</v>
      </c>
      <c r="F53" s="939">
        <f>SUMIFS(卒業生情報入力シート!L$29:L$1028,卒業生情報入力シート!$E$29:$E$1028,$A83,卒業生情報入力シート!$F$29:$F$1028,$B83)</f>
        <v>0</v>
      </c>
      <c r="G53" s="808">
        <f>SUMIFS(卒業生情報入力シート!M$29:M$1028,卒業生情報入力シート!$E$29:$E$1028,$A83,卒業生情報入力シート!$F$29:$F$1028,$B83)</f>
        <v>0</v>
      </c>
      <c r="H53" s="964">
        <f t="shared" si="1"/>
        <v>0</v>
      </c>
      <c r="I53" s="941">
        <f>SUMIFS(卒業生情報入力シート!N$29:N$1028,卒業生情報入力シート!$E$29:$E$1028,$A83,卒業生情報入力シート!$F$29:$F$1028,$B83)</f>
        <v>0</v>
      </c>
      <c r="J53" s="965">
        <f t="shared" si="2"/>
        <v>0</v>
      </c>
      <c r="K53" s="912">
        <f>SUMIFS(卒業生情報入力シート!O$29:O$1028,卒業生情報入力シート!$E$29:$E$1028,$A83,卒業生情報入力シート!$F$29:$F$1028,$B83)</f>
        <v>0</v>
      </c>
      <c r="L53" s="798">
        <f>SUMIFS(卒業生情報入力シート!P$29:P$1028,卒業生情報入力シート!$E$29:$E$1028,$A83,卒業生情報入力シート!$F$29:$F$1028,$B83)</f>
        <v>0</v>
      </c>
      <c r="M53" s="798">
        <f>SUMIFS(卒業生情報入力シート!Q$29:Q$1028,卒業生情報入力シート!$E$29:$E$1028,$A83,卒業生情報入力シート!$F$29:$F$1028,$B83)</f>
        <v>0</v>
      </c>
      <c r="N53" s="798">
        <f>SUMIFS(卒業生情報入力シート!R$29:R$1028,卒業生情報入力シート!$E$29:$E$1028,$A83,卒業生情報入力シート!$F$29:$F$1028,$B83)</f>
        <v>0</v>
      </c>
      <c r="O53" s="798">
        <f>SUMIFS(卒業生情報入力シート!S$29:S$1028,卒業生情報入力シート!$E$29:$E$1028,$A83,卒業生情報入力シート!$F$29:$F$1028,$B83)</f>
        <v>0</v>
      </c>
      <c r="P53" s="943"/>
      <c r="Q53" s="798">
        <f>SUMIFS(卒業生情報入力シート!U$29:U$1028,卒業生情報入力シート!$E$29:$E$1028,$A83,卒業生情報入力シート!$F$29:$F$1028,$B83)</f>
        <v>0</v>
      </c>
      <c r="R53" s="798">
        <f>SUMIFS(卒業生情報入力シート!V$29:V$1028,卒業生情報入力シート!$E$29:$E$1028,$A83,卒業生情報入力シート!$F$29:$F$1028,$B83)</f>
        <v>0</v>
      </c>
      <c r="S53" s="798">
        <f>SUMIFS(卒業生情報入力シート!W$29:W$1028,卒業生情報入力シート!$E$29:$E$1028,$A83,卒業生情報入力シート!$F$29:$F$1028,$B83)</f>
        <v>0</v>
      </c>
      <c r="T53" s="798">
        <f>SUMIFS(卒業生情報入力シート!X$29:X$1028,卒業生情報入力シート!$E$29:$E$1028,$A83,卒業生情報入力シート!$F$29:$F$1028,$B83)</f>
        <v>0</v>
      </c>
      <c r="U53" s="798">
        <f>SUMIFS(卒業生情報入力シート!Y$29:Y$1028,卒業生情報入力シート!$E$29:$E$1028,$A83,卒業生情報入力シート!$F$29:$F$1028,$B83)</f>
        <v>0</v>
      </c>
      <c r="V53" s="914">
        <f>SUMIFS(卒業生情報入力シート!Z$29:Z$1028,卒業生情報入力シート!$E$29:$E$1028,$A83,卒業生情報入力シート!$F$29:$F$1028,$B83)</f>
        <v>0</v>
      </c>
      <c r="W53" s="114"/>
      <c r="X53" s="114"/>
    </row>
    <row r="54" spans="1:24" s="152" customFormat="1" ht="18" customHeight="1" x14ac:dyDescent="0.4">
      <c r="A54" s="1726" t="s">
        <v>1945</v>
      </c>
      <c r="B54" s="1727"/>
      <c r="C54" s="944">
        <f>SUMIFS(卒業生情報入力シート!I$29:I$1028,卒業生情報入力シート!$E$29:$E$1028,$A84,卒業生情報入力シート!$F$29:$F$1028,$B84)</f>
        <v>0</v>
      </c>
      <c r="D54" s="945">
        <f>SUMIFS(卒業生情報入力シート!J$29:J$1028,卒業生情報入力シート!$E$29:$E$1028,$A84,卒業生情報入力シート!$F$29:$F$1028,$B84)</f>
        <v>0</v>
      </c>
      <c r="E54" s="945">
        <f>SUMIFS(卒業生情報入力シート!K$29:K$1028,卒業生情報入力シート!$E$29:$E$1028,$A84,卒業生情報入力シート!$F$29:$F$1028,$B84)</f>
        <v>0</v>
      </c>
      <c r="F54" s="945">
        <f>SUMIFS(卒業生情報入力シート!L$29:L$1028,卒業生情報入力シート!$E$29:$E$1028,$A84,卒業生情報入力シート!$F$29:$F$1028,$B84)</f>
        <v>0</v>
      </c>
      <c r="G54" s="820">
        <f>SUMIFS(卒業生情報入力シート!M$29:M$1028,卒業生情報入力シート!$E$29:$E$1028,$A84,卒業生情報入力シート!$F$29:$F$1028,$B84)</f>
        <v>0</v>
      </c>
      <c r="H54" s="966">
        <f t="shared" si="1"/>
        <v>0</v>
      </c>
      <c r="I54" s="967">
        <f>SUMIFS(卒業生情報入力シート!N$29:N$1028,卒業生情報入力シート!$E$29:$E$1028,$A84,卒業生情報入力シート!$F$29:$F$1028,$B84)</f>
        <v>0</v>
      </c>
      <c r="J54" s="966">
        <f t="shared" si="2"/>
        <v>0</v>
      </c>
      <c r="K54" s="920">
        <f>SUMIFS(卒業生情報入力シート!O$29:O$1028,卒業生情報入力シート!$E$29:$E$1028,$A84,卒業生情報入力シート!$F$29:$F$1028,$B84)</f>
        <v>0</v>
      </c>
      <c r="L54" s="810">
        <f>SUMIFS(卒業生情報入力シート!P$29:P$1028,卒業生情報入力シート!$E$29:$E$1028,$A84,卒業生情報入力シート!$F$29:$F$1028,$B84)</f>
        <v>0</v>
      </c>
      <c r="M54" s="810">
        <f>SUMIFS(卒業生情報入力シート!Q$29:Q$1028,卒業生情報入力シート!$E$29:$E$1028,$A84,卒業生情報入力シート!$F$29:$F$1028,$B84)</f>
        <v>0</v>
      </c>
      <c r="N54" s="810">
        <f>SUMIFS(卒業生情報入力シート!R$29:R$1028,卒業生情報入力シート!$E$29:$E$1028,$A84,卒業生情報入力シート!$F$29:$F$1028,$B84)</f>
        <v>0</v>
      </c>
      <c r="O54" s="810">
        <f>SUMIFS(卒業生情報入力シート!S$29:S$1028,卒業生情報入力シート!$E$29:$E$1028,$A84,卒業生情報入力シート!$F$29:$F$1028,$B84)</f>
        <v>0</v>
      </c>
      <c r="P54" s="949"/>
      <c r="Q54" s="810">
        <f>SUMIFS(卒業生情報入力シート!U$29:U$1028,卒業生情報入力シート!$E$29:$E$1028,$A84,卒業生情報入力シート!$F$29:$F$1028,$B84)</f>
        <v>0</v>
      </c>
      <c r="R54" s="810">
        <f>SUMIFS(卒業生情報入力シート!V$29:V$1028,卒業生情報入力シート!$E$29:$E$1028,$A84,卒業生情報入力シート!$F$29:$F$1028,$B84)</f>
        <v>0</v>
      </c>
      <c r="S54" s="810">
        <f>SUMIFS(卒業生情報入力シート!W$29:W$1028,卒業生情報入力シート!$E$29:$E$1028,$A84,卒業生情報入力シート!$F$29:$F$1028,$B84)</f>
        <v>0</v>
      </c>
      <c r="T54" s="810">
        <f>SUMIFS(卒業生情報入力シート!X$29:X$1028,卒業生情報入力シート!$E$29:$E$1028,$A84,卒業生情報入力シート!$F$29:$F$1028,$B84)</f>
        <v>0</v>
      </c>
      <c r="U54" s="810">
        <f>SUMIFS(卒業生情報入力シート!Y$29:Y$1028,卒業生情報入力シート!$E$29:$E$1028,$A84,卒業生情報入力シート!$F$29:$F$1028,$B84)</f>
        <v>0</v>
      </c>
      <c r="V54" s="911">
        <f>SUMIFS(卒業生情報入力シート!Z$29:Z$1028,卒業生情報入力シート!$E$29:$E$1028,$A84,卒業生情報入力シート!$F$29:$F$1028,$B84)</f>
        <v>0</v>
      </c>
      <c r="W54" s="114"/>
      <c r="X54" s="114"/>
    </row>
    <row r="55" spans="1:24" s="152" customFormat="1" ht="18" customHeight="1" x14ac:dyDescent="0.4">
      <c r="A55" s="1728" t="s">
        <v>1946</v>
      </c>
      <c r="B55" s="556" t="s">
        <v>1947</v>
      </c>
      <c r="C55" s="944">
        <f>SUMIFS(卒業生情報入力シート!I$29:I$1028,卒業生情報入力シート!$E$29:$E$1028,$A85,卒業生情報入力シート!$F$29:$F$1028,$B85)</f>
        <v>0</v>
      </c>
      <c r="D55" s="945">
        <f>SUMIFS(卒業生情報入力シート!J$29:J$1028,卒業生情報入力シート!$E$29:$E$1028,$A85,卒業生情報入力シート!$F$29:$F$1028,$B85)</f>
        <v>0</v>
      </c>
      <c r="E55" s="945">
        <f>SUMIFS(卒業生情報入力シート!K$29:K$1028,卒業生情報入力シート!$E$29:$E$1028,$A85,卒業生情報入力シート!$F$29:$F$1028,$B85)</f>
        <v>0</v>
      </c>
      <c r="F55" s="945">
        <f>SUMIFS(卒業生情報入力シート!L$29:L$1028,卒業生情報入力シート!$E$29:$E$1028,$A85,卒業生情報入力シート!$F$29:$F$1028,$B85)</f>
        <v>0</v>
      </c>
      <c r="G55" s="820">
        <f>SUMIFS(卒業生情報入力シート!M$29:M$1028,卒業生情報入力シート!$E$29:$E$1028,$A85,卒業生情報入力シート!$F$29:$F$1028,$B85)</f>
        <v>0</v>
      </c>
      <c r="H55" s="968">
        <f t="shared" si="1"/>
        <v>0</v>
      </c>
      <c r="I55" s="959">
        <f>SUMIFS(卒業生情報入力シート!N$29:N$1028,卒業生情報入力シート!$E$29:$E$1028,$A85,卒業生情報入力シート!$F$29:$F$1028,$B85)</f>
        <v>0</v>
      </c>
      <c r="J55" s="969">
        <f t="shared" si="2"/>
        <v>0</v>
      </c>
      <c r="K55" s="920">
        <f>SUMIFS(卒業生情報入力シート!O$29:O$1028,卒業生情報入力シート!$E$29:$E$1028,$A85,卒業生情報入力シート!$F$29:$F$1028,$B85)</f>
        <v>0</v>
      </c>
      <c r="L55" s="810">
        <f>SUMIFS(卒業生情報入力シート!P$29:P$1028,卒業生情報入力シート!$E$29:$E$1028,$A85,卒業生情報入力シート!$F$29:$F$1028,$B85)</f>
        <v>0</v>
      </c>
      <c r="M55" s="810">
        <f>SUMIFS(卒業生情報入力シート!Q$29:Q$1028,卒業生情報入力シート!$E$29:$E$1028,$A85,卒業生情報入力シート!$F$29:$F$1028,$B85)</f>
        <v>0</v>
      </c>
      <c r="N55" s="810">
        <f>SUMIFS(卒業生情報入力シート!R$29:R$1028,卒業生情報入力シート!$E$29:$E$1028,$A85,卒業生情報入力シート!$F$29:$F$1028,$B85)</f>
        <v>0</v>
      </c>
      <c r="O55" s="810">
        <f>SUMIFS(卒業生情報入力シート!S$29:S$1028,卒業生情報入力シート!$E$29:$E$1028,$A85,卒業生情報入力シート!$F$29:$F$1028,$B85)</f>
        <v>0</v>
      </c>
      <c r="P55" s="949"/>
      <c r="Q55" s="810">
        <f>SUMIFS(卒業生情報入力シート!U$29:U$1028,卒業生情報入力シート!$E$29:$E$1028,$A85,卒業生情報入力シート!$F$29:$F$1028,$B85)</f>
        <v>0</v>
      </c>
      <c r="R55" s="810">
        <f>SUMIFS(卒業生情報入力シート!V$29:V$1028,卒業生情報入力シート!$E$29:$E$1028,$A85,卒業生情報入力シート!$F$29:$F$1028,$B85)</f>
        <v>0</v>
      </c>
      <c r="S55" s="810">
        <f>SUMIFS(卒業生情報入力シート!W$29:W$1028,卒業生情報入力シート!$E$29:$E$1028,$A85,卒業生情報入力シート!$F$29:$F$1028,$B85)</f>
        <v>0</v>
      </c>
      <c r="T55" s="810">
        <f>SUMIFS(卒業生情報入力シート!X$29:X$1028,卒業生情報入力シート!$E$29:$E$1028,$A85,卒業生情報入力シート!$F$29:$F$1028,$B85)</f>
        <v>0</v>
      </c>
      <c r="U55" s="810">
        <f>SUMIFS(卒業生情報入力シート!Y$29:Y$1028,卒業生情報入力シート!$E$29:$E$1028,$A85,卒業生情報入力シート!$F$29:$F$1028,$B85)</f>
        <v>0</v>
      </c>
      <c r="V55" s="911">
        <f>SUMIFS(卒業生情報入力シート!Z$29:Z$1028,卒業生情報入力シート!$E$29:$E$1028,$A85,卒業生情報入力シート!$F$29:$F$1028,$B85)</f>
        <v>0</v>
      </c>
      <c r="W55" s="114"/>
      <c r="X55" s="114"/>
    </row>
    <row r="56" spans="1:24" s="152" customFormat="1" ht="18" customHeight="1" x14ac:dyDescent="0.4">
      <c r="A56" s="1729"/>
      <c r="B56" s="557" t="s">
        <v>1948</v>
      </c>
      <c r="C56" s="950">
        <f>SUMIFS(卒業生情報入力シート!I$29:I$1028,卒業生情報入力シート!$E$29:$E$1028,$A86,卒業生情報入力シート!$F$29:$F$1028,$B86)</f>
        <v>0</v>
      </c>
      <c r="D56" s="951">
        <f>SUMIFS(卒業生情報入力シート!J$29:J$1028,卒業生情報入力シート!$E$29:$E$1028,$A86,卒業生情報入力シート!$F$29:$F$1028,$B86)</f>
        <v>0</v>
      </c>
      <c r="E56" s="951">
        <f>SUMIFS(卒業生情報入力シート!K$29:K$1028,卒業生情報入力シート!$E$29:$E$1028,$A86,卒業生情報入力シート!$F$29:$F$1028,$B86)</f>
        <v>0</v>
      </c>
      <c r="F56" s="951">
        <f>SUMIFS(卒業生情報入力シート!L$29:L$1028,卒業生情報入力シート!$E$29:$E$1028,$A86,卒業生情報入力シート!$F$29:$F$1028,$B86)</f>
        <v>0</v>
      </c>
      <c r="G56" s="831">
        <f>SUMIFS(卒業生情報入力シート!M$29:M$1028,卒業生情報入力シート!$E$29:$E$1028,$A86,卒業生情報入力シート!$F$29:$F$1028,$B86)</f>
        <v>0</v>
      </c>
      <c r="H56" s="970">
        <f t="shared" si="1"/>
        <v>0</v>
      </c>
      <c r="I56" s="953">
        <f>SUMIFS(卒業生情報入力シート!N$29:N$1028,卒業生情報入力シート!$E$29:$E$1028,$A86,卒業生情報入力シート!$F$29:$F$1028,$B86)</f>
        <v>0</v>
      </c>
      <c r="J56" s="971">
        <f t="shared" si="2"/>
        <v>0</v>
      </c>
      <c r="K56" s="903">
        <f>SUMIFS(卒業生情報入力シート!O$29:O$1028,卒業生情報入力シート!$E$29:$E$1028,$A86,卒業生情報入力シート!$F$29:$F$1028,$B86)</f>
        <v>0</v>
      </c>
      <c r="L56" s="822">
        <f>SUMIFS(卒業生情報入力シート!P$29:P$1028,卒業生情報入力シート!$E$29:$E$1028,$A86,卒業生情報入力シート!$F$29:$F$1028,$B86)</f>
        <v>0</v>
      </c>
      <c r="M56" s="822">
        <f>SUMIFS(卒業生情報入力シート!Q$29:Q$1028,卒業生情報入力シート!$E$29:$E$1028,$A86,卒業生情報入力シート!$F$29:$F$1028,$B86)</f>
        <v>0</v>
      </c>
      <c r="N56" s="822">
        <f>SUMIFS(卒業生情報入力シート!R$29:R$1028,卒業生情報入力シート!$E$29:$E$1028,$A86,卒業生情報入力シート!$F$29:$F$1028,$B86)</f>
        <v>0</v>
      </c>
      <c r="O56" s="822">
        <f>SUMIFS(卒業生情報入力シート!S$29:S$1028,卒業生情報入力シート!$E$29:$E$1028,$A86,卒業生情報入力シート!$F$29:$F$1028,$B86)</f>
        <v>0</v>
      </c>
      <c r="P56" s="955"/>
      <c r="Q56" s="822">
        <f>SUMIFS(卒業生情報入力シート!U$29:U$1028,卒業生情報入力シート!$E$29:$E$1028,$A86,卒業生情報入力シート!$F$29:$F$1028,$B86)</f>
        <v>0</v>
      </c>
      <c r="R56" s="822">
        <f>SUMIFS(卒業生情報入力シート!V$29:V$1028,卒業生情報入力シート!$E$29:$E$1028,$A86,卒業生情報入力シート!$F$29:$F$1028,$B86)</f>
        <v>0</v>
      </c>
      <c r="S56" s="822">
        <f>SUMIFS(卒業生情報入力シート!W$29:W$1028,卒業生情報入力シート!$E$29:$E$1028,$A86,卒業生情報入力シート!$F$29:$F$1028,$B86)</f>
        <v>0</v>
      </c>
      <c r="T56" s="822">
        <f>SUMIFS(卒業生情報入力シート!X$29:X$1028,卒業生情報入力シート!$E$29:$E$1028,$A86,卒業生情報入力シート!$F$29:$F$1028,$B86)</f>
        <v>0</v>
      </c>
      <c r="U56" s="822">
        <f>SUMIFS(卒業生情報入力シート!Y$29:Y$1028,卒業生情報入力シート!$E$29:$E$1028,$A86,卒業生情報入力シート!$F$29:$F$1028,$B86)</f>
        <v>0</v>
      </c>
      <c r="V56" s="905">
        <f>SUMIFS(卒業生情報入力シート!Z$29:Z$1028,卒業生情報入力シート!$E$29:$E$1028,$A86,卒業生情報入力シート!$F$29:$F$1028,$B86)</f>
        <v>0</v>
      </c>
      <c r="W56" s="114"/>
      <c r="X56" s="114"/>
    </row>
    <row r="57" spans="1:24" s="152" customFormat="1" ht="18" customHeight="1" x14ac:dyDescent="0.4">
      <c r="A57" s="1729"/>
      <c r="B57" s="557" t="s">
        <v>1949</v>
      </c>
      <c r="C57" s="972">
        <f>SUMIFS(卒業生情報入力シート!I$29:I$1028,卒業生情報入力シート!$E$29:$E$1028,$A87,卒業生情報入力シート!$F$29:$F$1028,$B87)</f>
        <v>0</v>
      </c>
      <c r="D57" s="973">
        <f>SUMIFS(卒業生情報入力シート!J$29:J$1028,卒業生情報入力シート!$E$29:$E$1028,$A87,卒業生情報入力シート!$F$29:$F$1028,$B87)</f>
        <v>0</v>
      </c>
      <c r="E57" s="973">
        <f>SUMIFS(卒業生情報入力シート!K$29:K$1028,卒業生情報入力シート!$E$29:$E$1028,$A87,卒業生情報入力シート!$F$29:$F$1028,$B87)</f>
        <v>0</v>
      </c>
      <c r="F57" s="973">
        <f>SUMIFS(卒業生情報入力シート!L$29:L$1028,卒業生情報入力シート!$E$29:$E$1028,$A87,卒業生情報入力シート!$F$29:$F$1028,$B87)</f>
        <v>0</v>
      </c>
      <c r="G57" s="857">
        <f>SUMIFS(卒業生情報入力シート!M$29:M$1028,卒業生情報入力シート!$E$29:$E$1028,$A87,卒業生情報入力シート!$F$29:$F$1028,$B87)</f>
        <v>0</v>
      </c>
      <c r="H57" s="974">
        <f t="shared" si="1"/>
        <v>0</v>
      </c>
      <c r="I57" s="953">
        <f>SUMIFS(卒業生情報入力シート!N$29:N$1028,卒業生情報入力シート!$E$29:$E$1028,$A87,卒業生情報入力シート!$F$29:$F$1028,$B87)</f>
        <v>0</v>
      </c>
      <c r="J57" s="971">
        <f t="shared" si="2"/>
        <v>0</v>
      </c>
      <c r="K57" s="903">
        <f>SUMIFS(卒業生情報入力シート!O$29:O$1028,卒業生情報入力シート!$E$29:$E$1028,$A87,卒業生情報入力シート!$F$29:$F$1028,$B87)</f>
        <v>0</v>
      </c>
      <c r="L57" s="822">
        <f>SUMIFS(卒業生情報入力シート!P$29:P$1028,卒業生情報入力シート!$E$29:$E$1028,$A87,卒業生情報入力シート!$F$29:$F$1028,$B87)</f>
        <v>0</v>
      </c>
      <c r="M57" s="822">
        <f>SUMIFS(卒業生情報入力シート!Q$29:Q$1028,卒業生情報入力シート!$E$29:$E$1028,$A87,卒業生情報入力シート!$F$29:$F$1028,$B87)</f>
        <v>0</v>
      </c>
      <c r="N57" s="822">
        <f>SUMIFS(卒業生情報入力シート!R$29:R$1028,卒業生情報入力シート!$E$29:$E$1028,$A87,卒業生情報入力シート!$F$29:$F$1028,$B87)</f>
        <v>0</v>
      </c>
      <c r="O57" s="822">
        <f>SUMIFS(卒業生情報入力シート!S$29:S$1028,卒業生情報入力シート!$E$29:$E$1028,$A87,卒業生情報入力シート!$F$29:$F$1028,$B87)</f>
        <v>0</v>
      </c>
      <c r="P57" s="955"/>
      <c r="Q57" s="822">
        <f>SUMIFS(卒業生情報入力シート!U$29:U$1028,卒業生情報入力シート!$E$29:$E$1028,$A87,卒業生情報入力シート!$F$29:$F$1028,$B87)</f>
        <v>0</v>
      </c>
      <c r="R57" s="822">
        <f>SUMIFS(卒業生情報入力シート!V$29:V$1028,卒業生情報入力シート!$E$29:$E$1028,$A87,卒業生情報入力シート!$F$29:$F$1028,$B87)</f>
        <v>0</v>
      </c>
      <c r="S57" s="822">
        <f>SUMIFS(卒業生情報入力シート!W$29:W$1028,卒業生情報入力シート!$E$29:$E$1028,$A87,卒業生情報入力シート!$F$29:$F$1028,$B87)</f>
        <v>0</v>
      </c>
      <c r="T57" s="822">
        <f>SUMIFS(卒業生情報入力シート!X$29:X$1028,卒業生情報入力シート!$E$29:$E$1028,$A87,卒業生情報入力シート!$F$29:$F$1028,$B87)</f>
        <v>0</v>
      </c>
      <c r="U57" s="822">
        <f>SUMIFS(卒業生情報入力シート!Y$29:Y$1028,卒業生情報入力シート!$E$29:$E$1028,$A87,卒業生情報入力シート!$F$29:$F$1028,$B87)</f>
        <v>0</v>
      </c>
      <c r="V57" s="905">
        <f>SUMIFS(卒業生情報入力シート!Z$29:Z$1028,卒業生情報入力シート!$E$29:$E$1028,$A87,卒業生情報入力シート!$F$29:$F$1028,$B87)</f>
        <v>0</v>
      </c>
      <c r="W57" s="114"/>
      <c r="X57" s="114"/>
    </row>
    <row r="58" spans="1:24" s="152" customFormat="1" ht="18" customHeight="1" x14ac:dyDescent="0.4">
      <c r="A58" s="1729"/>
      <c r="B58" s="409" t="s">
        <v>1545</v>
      </c>
      <c r="C58" s="972">
        <f>SUMIFS(卒業生情報入力シート!I$29:I$1028,卒業生情報入力シート!$E$29:$E$1028,$A88,卒業生情報入力シート!$F$29:$F$1028,$B88)</f>
        <v>0</v>
      </c>
      <c r="D58" s="973">
        <f>SUMIFS(卒業生情報入力シート!J$29:J$1028,卒業生情報入力シート!$E$29:$E$1028,$A88,卒業生情報入力シート!$F$29:$F$1028,$B88)</f>
        <v>0</v>
      </c>
      <c r="E58" s="973">
        <f>SUMIFS(卒業生情報入力シート!K$29:K$1028,卒業生情報入力シート!$E$29:$E$1028,$A88,卒業生情報入力シート!$F$29:$F$1028,$B88)</f>
        <v>0</v>
      </c>
      <c r="F58" s="973">
        <f>SUMIFS(卒業生情報入力シート!L$29:L$1028,卒業生情報入力シート!$E$29:$E$1028,$A88,卒業生情報入力シート!$F$29:$F$1028,$B88)</f>
        <v>0</v>
      </c>
      <c r="G58" s="857">
        <f>SUMIFS(卒業生情報入力シート!M$29:M$1028,卒業生情報入力シート!$E$29:$E$1028,$A88,卒業生情報入力シート!$F$29:$F$1028,$B88)</f>
        <v>0</v>
      </c>
      <c r="H58" s="974">
        <f t="shared" si="1"/>
        <v>0</v>
      </c>
      <c r="I58" s="975">
        <f>SUMIFS(卒業生情報入力シート!N$29:N$1028,卒業生情報入力シート!$E$29:$E$1028,$A88,卒業生情報入力シート!$F$29:$F$1028,$B88)</f>
        <v>0</v>
      </c>
      <c r="J58" s="971">
        <f t="shared" si="2"/>
        <v>0</v>
      </c>
      <c r="K58" s="976">
        <f>SUMIFS(卒業生情報入力シート!O$29:O$1028,卒業生情報入力シート!$E$29:$E$1028,$A88,卒業生情報入力シート!$F$29:$F$1028,$B88)</f>
        <v>0</v>
      </c>
      <c r="L58" s="834">
        <f>SUMIFS(卒業生情報入力シート!P$29:P$1028,卒業生情報入力シート!$E$29:$E$1028,$A88,卒業生情報入力シート!$F$29:$F$1028,$B88)</f>
        <v>0</v>
      </c>
      <c r="M58" s="834">
        <f>SUMIFS(卒業生情報入力シート!Q$29:Q$1028,卒業生情報入力シート!$E$29:$E$1028,$A88,卒業生情報入力シート!$F$29:$F$1028,$B88)</f>
        <v>0</v>
      </c>
      <c r="N58" s="834">
        <f>SUMIFS(卒業生情報入力シート!R$29:R$1028,卒業生情報入力シート!$E$29:$E$1028,$A88,卒業生情報入力シート!$F$29:$F$1028,$B88)</f>
        <v>0</v>
      </c>
      <c r="O58" s="834">
        <f>SUMIFS(卒業生情報入力シート!S$29:S$1028,卒業生情報入力シート!$E$29:$E$1028,$A88,卒業生情報入力シート!$F$29:$F$1028,$B88)</f>
        <v>0</v>
      </c>
      <c r="P58" s="977"/>
      <c r="Q58" s="834">
        <f>SUMIFS(卒業生情報入力シート!U$29:U$1028,卒業生情報入力シート!$E$29:$E$1028,$A88,卒業生情報入力シート!$F$29:$F$1028,$B88)</f>
        <v>0</v>
      </c>
      <c r="R58" s="834">
        <f>SUMIFS(卒業生情報入力シート!V$29:V$1028,卒業生情報入力シート!$E$29:$E$1028,$A88,卒業生情報入力シート!$F$29:$F$1028,$B88)</f>
        <v>0</v>
      </c>
      <c r="S58" s="834">
        <f>SUMIFS(卒業生情報入力シート!W$29:W$1028,卒業生情報入力シート!$E$29:$E$1028,$A88,卒業生情報入力シート!$F$29:$F$1028,$B88)</f>
        <v>0</v>
      </c>
      <c r="T58" s="834">
        <f>SUMIFS(卒業生情報入力シート!X$29:X$1028,卒業生情報入力シート!$E$29:$E$1028,$A88,卒業生情報入力シート!$F$29:$F$1028,$B88)</f>
        <v>0</v>
      </c>
      <c r="U58" s="834">
        <f>SUMIFS(卒業生情報入力シート!Y$29:Y$1028,卒業生情報入力シート!$E$29:$E$1028,$A88,卒業生情報入力シート!$F$29:$F$1028,$B88)</f>
        <v>0</v>
      </c>
      <c r="V58" s="917">
        <f>SUMIFS(卒業生情報入力シート!Z$29:Z$1028,卒業生情報入力シート!$E$29:$E$1028,$A88,卒業生情報入力シート!$F$29:$F$1028,$B88)</f>
        <v>0</v>
      </c>
      <c r="W58" s="114"/>
      <c r="X58" s="114"/>
    </row>
    <row r="59" spans="1:24" s="152" customFormat="1" ht="18" customHeight="1" x14ac:dyDescent="0.4">
      <c r="A59" s="1730"/>
      <c r="B59" s="558" t="s">
        <v>1950</v>
      </c>
      <c r="C59" s="938">
        <f>SUMIFS(卒業生情報入力シート!I$29:I$1028,卒業生情報入力シート!$E$29:$E$1028,$A89,卒業生情報入力シート!$F$29:$F$1028,$B89)</f>
        <v>0</v>
      </c>
      <c r="D59" s="939">
        <f>SUMIFS(卒業生情報入力シート!J$29:J$1028,卒業生情報入力シート!$E$29:$E$1028,$A89,卒業生情報入力シート!$F$29:$F$1028,$B89)</f>
        <v>0</v>
      </c>
      <c r="E59" s="939">
        <f>SUMIFS(卒業生情報入力シート!K$29:K$1028,卒業生情報入力シート!$E$29:$E$1028,$A89,卒業生情報入力シート!$F$29:$F$1028,$B89)</f>
        <v>0</v>
      </c>
      <c r="F59" s="939">
        <f>SUMIFS(卒業生情報入力シート!L$29:L$1028,卒業生情報入力シート!$E$29:$E$1028,$A89,卒業生情報入力シート!$F$29:$F$1028,$B89)</f>
        <v>0</v>
      </c>
      <c r="G59" s="808">
        <f>SUMIFS(卒業生情報入力シート!M$29:M$1028,卒業生情報入力シート!$E$29:$E$1028,$A89,卒業生情報入力シート!$F$29:$F$1028,$B89)</f>
        <v>0</v>
      </c>
      <c r="H59" s="978">
        <f t="shared" si="1"/>
        <v>0</v>
      </c>
      <c r="I59" s="941">
        <f>SUMIFS(卒業生情報入力シート!N$29:N$1028,卒業生情報入力シート!$E$29:$E$1028,$A89,卒業生情報入力シート!$F$29:$F$1028,$B89)</f>
        <v>0</v>
      </c>
      <c r="J59" s="979">
        <f t="shared" si="2"/>
        <v>0</v>
      </c>
      <c r="K59" s="912">
        <f>SUMIFS(卒業生情報入力シート!O$29:O$1028,卒業生情報入力シート!$E$29:$E$1028,$A89,卒業生情報入力シート!$F$29:$F$1028,$B89)</f>
        <v>0</v>
      </c>
      <c r="L59" s="798">
        <f>SUMIFS(卒業生情報入力シート!P$29:P$1028,卒業生情報入力シート!$E$29:$E$1028,$A89,卒業生情報入力シート!$F$29:$F$1028,$B89)</f>
        <v>0</v>
      </c>
      <c r="M59" s="798">
        <f>SUMIFS(卒業生情報入力シート!Q$29:Q$1028,卒業生情報入力シート!$E$29:$E$1028,$A89,卒業生情報入力シート!$F$29:$F$1028,$B89)</f>
        <v>0</v>
      </c>
      <c r="N59" s="798">
        <f>SUMIFS(卒業生情報入力シート!R$29:R$1028,卒業生情報入力シート!$E$29:$E$1028,$A89,卒業生情報入力シート!$F$29:$F$1028,$B89)</f>
        <v>0</v>
      </c>
      <c r="O59" s="798">
        <f>SUMIFS(卒業生情報入力シート!S$29:S$1028,卒業生情報入力シート!$E$29:$E$1028,$A89,卒業生情報入力シート!$F$29:$F$1028,$B89)</f>
        <v>0</v>
      </c>
      <c r="P59" s="943"/>
      <c r="Q59" s="798">
        <f>SUMIFS(卒業生情報入力シート!U$29:U$1028,卒業生情報入力シート!$E$29:$E$1028,$A89,卒業生情報入力シート!$F$29:$F$1028,$B89)</f>
        <v>0</v>
      </c>
      <c r="R59" s="798">
        <f>SUMIFS(卒業生情報入力シート!V$29:V$1028,卒業生情報入力シート!$E$29:$E$1028,$A89,卒業生情報入力シート!$F$29:$F$1028,$B89)</f>
        <v>0</v>
      </c>
      <c r="S59" s="798">
        <f>SUMIFS(卒業生情報入力シート!W$29:W$1028,卒業生情報入力シート!$E$29:$E$1028,$A89,卒業生情報入力シート!$F$29:$F$1028,$B89)</f>
        <v>0</v>
      </c>
      <c r="T59" s="798">
        <f>SUMIFS(卒業生情報入力シート!X$29:X$1028,卒業生情報入力シート!$E$29:$E$1028,$A89,卒業生情報入力シート!$F$29:$F$1028,$B89)</f>
        <v>0</v>
      </c>
      <c r="U59" s="798">
        <f>SUMIFS(卒業生情報入力シート!Y$29:Y$1028,卒業生情報入力シート!$E$29:$E$1028,$A89,卒業生情報入力シート!$F$29:$F$1028,$B89)</f>
        <v>0</v>
      </c>
      <c r="V59" s="914">
        <f>SUMIFS(卒業生情報入力シート!Z$29:Z$1028,卒業生情報入力シート!$E$29:$E$1028,$A89,卒業生情報入力シート!$F$29:$F$1028,$B89)</f>
        <v>0</v>
      </c>
      <c r="W59" s="114"/>
      <c r="X59" s="114"/>
    </row>
    <row r="60" spans="1:24" s="152" customFormat="1" ht="18" customHeight="1" x14ac:dyDescent="0.4">
      <c r="A60" s="1731" t="s">
        <v>1546</v>
      </c>
      <c r="B60" s="257" t="s">
        <v>1547</v>
      </c>
      <c r="C60" s="944">
        <f>SUMIFS(卒業生情報入力シート!I$29:I$1028,卒業生情報入力シート!$E$29:$E$1028,$A90,卒業生情報入力シート!$F$29:$F$1028,$B90)</f>
        <v>0</v>
      </c>
      <c r="D60" s="945">
        <f>SUMIFS(卒業生情報入力シート!J$29:J$1028,卒業生情報入力シート!$E$29:$E$1028,$A90,卒業生情報入力シート!$F$29:$F$1028,$B90)</f>
        <v>0</v>
      </c>
      <c r="E60" s="945">
        <f>SUMIFS(卒業生情報入力シート!K$29:K$1028,卒業生情報入力シート!$E$29:$E$1028,$A90,卒業生情報入力シート!$F$29:$F$1028,$B90)</f>
        <v>0</v>
      </c>
      <c r="F60" s="945">
        <f>SUMIFS(卒業生情報入力シート!L$29:L$1028,卒業生情報入力シート!$E$29:$E$1028,$A90,卒業生情報入力シート!$F$29:$F$1028,$B90)</f>
        <v>0</v>
      </c>
      <c r="G60" s="820">
        <f>SUMIFS(卒業生情報入力シート!M$29:M$1028,卒業生情報入力シート!$E$29:$E$1028,$A90,卒業生情報入力シート!$F$29:$F$1028,$B90)</f>
        <v>0</v>
      </c>
      <c r="H60" s="980">
        <f t="shared" si="1"/>
        <v>0</v>
      </c>
      <c r="I60" s="947">
        <f>SUMIFS(卒業生情報入力シート!N$29:N$1028,卒業生情報入力シート!$E$29:$E$1028,$A90,卒業生情報入力シート!$F$29:$F$1028,$B90)</f>
        <v>0</v>
      </c>
      <c r="J60" s="981">
        <f t="shared" si="2"/>
        <v>0</v>
      </c>
      <c r="K60" s="920">
        <f>SUMIFS(卒業生情報入力シート!O$29:O$1028,卒業生情報入力シート!$E$29:$E$1028,$A90,卒業生情報入力シート!$F$29:$F$1028,$B90)</f>
        <v>0</v>
      </c>
      <c r="L60" s="810">
        <f>SUMIFS(卒業生情報入力シート!P$29:P$1028,卒業生情報入力シート!$E$29:$E$1028,$A90,卒業生情報入力シート!$F$29:$F$1028,$B90)</f>
        <v>0</v>
      </c>
      <c r="M60" s="810">
        <f>SUMIFS(卒業生情報入力シート!Q$29:Q$1028,卒業生情報入力シート!$E$29:$E$1028,$A90,卒業生情報入力シート!$F$29:$F$1028,$B90)</f>
        <v>0</v>
      </c>
      <c r="N60" s="810">
        <f>SUMIFS(卒業生情報入力シート!R$29:R$1028,卒業生情報入力シート!$E$29:$E$1028,$A90,卒業生情報入力シート!$F$29:$F$1028,$B90)</f>
        <v>0</v>
      </c>
      <c r="O60" s="810">
        <f>SUMIFS(卒業生情報入力シート!S$29:S$1028,卒業生情報入力シート!$E$29:$E$1028,$A90,卒業生情報入力シート!$F$29:$F$1028,$B90)</f>
        <v>0</v>
      </c>
      <c r="P60" s="949"/>
      <c r="Q60" s="810">
        <f>SUMIFS(卒業生情報入力シート!U$29:U$1028,卒業生情報入力シート!$E$29:$E$1028,$A90,卒業生情報入力シート!$F$29:$F$1028,$B90)</f>
        <v>0</v>
      </c>
      <c r="R60" s="810">
        <f>SUMIFS(卒業生情報入力シート!V$29:V$1028,卒業生情報入力シート!$E$29:$E$1028,$A90,卒業生情報入力シート!$F$29:$F$1028,$B90)</f>
        <v>0</v>
      </c>
      <c r="S60" s="810">
        <f>SUMIFS(卒業生情報入力シート!W$29:W$1028,卒業生情報入力シート!$E$29:$E$1028,$A90,卒業生情報入力シート!$F$29:$F$1028,$B90)</f>
        <v>0</v>
      </c>
      <c r="T60" s="810">
        <f>SUMIFS(卒業生情報入力シート!X$29:X$1028,卒業生情報入力シート!$E$29:$E$1028,$A90,卒業生情報入力シート!$F$29:$F$1028,$B90)</f>
        <v>0</v>
      </c>
      <c r="U60" s="810">
        <f>SUMIFS(卒業生情報入力シート!Y$29:Y$1028,卒業生情報入力シート!$E$29:$E$1028,$A90,卒業生情報入力シート!$F$29:$F$1028,$B90)</f>
        <v>0</v>
      </c>
      <c r="V60" s="911">
        <f>SUMIFS(卒業生情報入力シート!Z$29:Z$1028,卒業生情報入力シート!$E$29:$E$1028,$A90,卒業生情報入力シート!$F$29:$F$1028,$B90)</f>
        <v>0</v>
      </c>
      <c r="W60" s="114"/>
      <c r="X60" s="114"/>
    </row>
    <row r="61" spans="1:24" s="152" customFormat="1" ht="18" customHeight="1" x14ac:dyDescent="0.4">
      <c r="A61" s="1732"/>
      <c r="B61" s="258" t="s">
        <v>1548</v>
      </c>
      <c r="C61" s="950">
        <f>SUMIFS(卒業生情報入力シート!I$29:I$1028,卒業生情報入力シート!$E$29:$E$1028,$A91,卒業生情報入力シート!$F$29:$F$1028,$B91)</f>
        <v>0</v>
      </c>
      <c r="D61" s="951">
        <f>SUMIFS(卒業生情報入力シート!J$29:J$1028,卒業生情報入力シート!$E$29:$E$1028,$A91,卒業生情報入力シート!$F$29:$F$1028,$B91)</f>
        <v>0</v>
      </c>
      <c r="E61" s="951">
        <f>SUMIFS(卒業生情報入力シート!K$29:K$1028,卒業生情報入力シート!$E$29:$E$1028,$A91,卒業生情報入力シート!$F$29:$F$1028,$B91)</f>
        <v>0</v>
      </c>
      <c r="F61" s="951">
        <f>SUMIFS(卒業生情報入力シート!L$29:L$1028,卒業生情報入力シート!$E$29:$E$1028,$A91,卒業生情報入力シート!$F$29:$F$1028,$B91)</f>
        <v>0</v>
      </c>
      <c r="G61" s="831">
        <f>SUMIFS(卒業生情報入力シート!M$29:M$1028,卒業生情報入力シート!$E$29:$E$1028,$A91,卒業生情報入力シート!$F$29:$F$1028,$B91)</f>
        <v>0</v>
      </c>
      <c r="H61" s="982">
        <f t="shared" si="1"/>
        <v>0</v>
      </c>
      <c r="I61" s="953">
        <f>SUMIFS(卒業生情報入力シート!N$29:N$1028,卒業生情報入力シート!$E$29:$E$1028,$A91,卒業生情報入力シート!$F$29:$F$1028,$B91)</f>
        <v>0</v>
      </c>
      <c r="J61" s="983">
        <f t="shared" si="2"/>
        <v>0</v>
      </c>
      <c r="K61" s="903">
        <f>SUMIFS(卒業生情報入力シート!O$29:O$1028,卒業生情報入力シート!$E$29:$E$1028,$A91,卒業生情報入力シート!$F$29:$F$1028,$B91)</f>
        <v>0</v>
      </c>
      <c r="L61" s="822">
        <f>SUMIFS(卒業生情報入力シート!P$29:P$1028,卒業生情報入力シート!$E$29:$E$1028,$A91,卒業生情報入力シート!$F$29:$F$1028,$B91)</f>
        <v>0</v>
      </c>
      <c r="M61" s="822">
        <f>SUMIFS(卒業生情報入力シート!Q$29:Q$1028,卒業生情報入力シート!$E$29:$E$1028,$A91,卒業生情報入力シート!$F$29:$F$1028,$B91)</f>
        <v>0</v>
      </c>
      <c r="N61" s="822">
        <f>SUMIFS(卒業生情報入力シート!R$29:R$1028,卒業生情報入力シート!$E$29:$E$1028,$A91,卒業生情報入力シート!$F$29:$F$1028,$B91)</f>
        <v>0</v>
      </c>
      <c r="O61" s="822">
        <f>SUMIFS(卒業生情報入力シート!S$29:S$1028,卒業生情報入力シート!$E$29:$E$1028,$A91,卒業生情報入力シート!$F$29:$F$1028,$B91)</f>
        <v>0</v>
      </c>
      <c r="P61" s="955"/>
      <c r="Q61" s="822">
        <f>SUMIFS(卒業生情報入力シート!U$29:U$1028,卒業生情報入力シート!$E$29:$E$1028,$A91,卒業生情報入力シート!$F$29:$F$1028,$B91)</f>
        <v>0</v>
      </c>
      <c r="R61" s="822">
        <f>SUMIFS(卒業生情報入力シート!V$29:V$1028,卒業生情報入力シート!$E$29:$E$1028,$A91,卒業生情報入力シート!$F$29:$F$1028,$B91)</f>
        <v>0</v>
      </c>
      <c r="S61" s="822">
        <f>SUMIFS(卒業生情報入力シート!W$29:W$1028,卒業生情報入力シート!$E$29:$E$1028,$A91,卒業生情報入力シート!$F$29:$F$1028,$B91)</f>
        <v>0</v>
      </c>
      <c r="T61" s="822">
        <f>SUMIFS(卒業生情報入力シート!X$29:X$1028,卒業生情報入力シート!$E$29:$E$1028,$A91,卒業生情報入力シート!$F$29:$F$1028,$B91)</f>
        <v>0</v>
      </c>
      <c r="U61" s="822">
        <f>SUMIFS(卒業生情報入力シート!Y$29:Y$1028,卒業生情報入力シート!$E$29:$E$1028,$A91,卒業生情報入力シート!$F$29:$F$1028,$B91)</f>
        <v>0</v>
      </c>
      <c r="V61" s="905">
        <f>SUMIFS(卒業生情報入力シート!Z$29:Z$1028,卒業生情報入力シート!$E$29:$E$1028,$A91,卒業生情報入力シート!$F$29:$F$1028,$B91)</f>
        <v>0</v>
      </c>
      <c r="W61" s="114"/>
      <c r="X61" s="114"/>
    </row>
    <row r="62" spans="1:24" s="152" customFormat="1" ht="18" customHeight="1" x14ac:dyDescent="0.4">
      <c r="A62" s="1732"/>
      <c r="B62" s="258" t="s">
        <v>1549</v>
      </c>
      <c r="C62" s="972">
        <f>SUMIFS(卒業生情報入力シート!I$29:I$1028,卒業生情報入力シート!$E$29:$E$1028,$A92,卒業生情報入力シート!$F$29:$F$1028,$B92)</f>
        <v>0</v>
      </c>
      <c r="D62" s="973">
        <f>SUMIFS(卒業生情報入力シート!J$29:J$1028,卒業生情報入力シート!$E$29:$E$1028,$A92,卒業生情報入力シート!$F$29:$F$1028,$B92)</f>
        <v>0</v>
      </c>
      <c r="E62" s="973">
        <f>SUMIFS(卒業生情報入力シート!K$29:K$1028,卒業生情報入力シート!$E$29:$E$1028,$A92,卒業生情報入力シート!$F$29:$F$1028,$B92)</f>
        <v>0</v>
      </c>
      <c r="F62" s="973">
        <f>SUMIFS(卒業生情報入力シート!L$29:L$1028,卒業生情報入力シート!$E$29:$E$1028,$A92,卒業生情報入力シート!$F$29:$F$1028,$B92)</f>
        <v>0</v>
      </c>
      <c r="G62" s="857">
        <f>SUMIFS(卒業生情報入力シート!M$29:M$1028,卒業生情報入力シート!$E$29:$E$1028,$A92,卒業生情報入力シート!$F$29:$F$1028,$B92)</f>
        <v>0</v>
      </c>
      <c r="H62" s="984">
        <f t="shared" si="1"/>
        <v>0</v>
      </c>
      <c r="I62" s="953">
        <f>SUMIFS(卒業生情報入力シート!N$29:N$1028,卒業生情報入力シート!$E$29:$E$1028,$A92,卒業生情報入力シート!$F$29:$F$1028,$B92)</f>
        <v>0</v>
      </c>
      <c r="J62" s="983">
        <f t="shared" si="2"/>
        <v>0</v>
      </c>
      <c r="K62" s="903">
        <f>SUMIFS(卒業生情報入力シート!O$29:O$1028,卒業生情報入力シート!$E$29:$E$1028,$A92,卒業生情報入力シート!$F$29:$F$1028,$B92)</f>
        <v>0</v>
      </c>
      <c r="L62" s="822">
        <f>SUMIFS(卒業生情報入力シート!P$29:P$1028,卒業生情報入力シート!$E$29:$E$1028,$A92,卒業生情報入力シート!$F$29:$F$1028,$B92)</f>
        <v>0</v>
      </c>
      <c r="M62" s="822">
        <f>SUMIFS(卒業生情報入力シート!Q$29:Q$1028,卒業生情報入力シート!$E$29:$E$1028,$A92,卒業生情報入力シート!$F$29:$F$1028,$B92)</f>
        <v>0</v>
      </c>
      <c r="N62" s="822">
        <f>SUMIFS(卒業生情報入力シート!R$29:R$1028,卒業生情報入力シート!$E$29:$E$1028,$A92,卒業生情報入力シート!$F$29:$F$1028,$B92)</f>
        <v>0</v>
      </c>
      <c r="O62" s="822">
        <f>SUMIFS(卒業生情報入力シート!S$29:S$1028,卒業生情報入力シート!$E$29:$E$1028,$A92,卒業生情報入力シート!$F$29:$F$1028,$B92)</f>
        <v>0</v>
      </c>
      <c r="P62" s="955"/>
      <c r="Q62" s="822">
        <f>SUMIFS(卒業生情報入力シート!U$29:U$1028,卒業生情報入力シート!$E$29:$E$1028,$A92,卒業生情報入力シート!$F$29:$F$1028,$B92)</f>
        <v>0</v>
      </c>
      <c r="R62" s="822">
        <f>SUMIFS(卒業生情報入力シート!V$29:V$1028,卒業生情報入力シート!$E$29:$E$1028,$A92,卒業生情報入力シート!$F$29:$F$1028,$B92)</f>
        <v>0</v>
      </c>
      <c r="S62" s="822">
        <f>SUMIFS(卒業生情報入力シート!W$29:W$1028,卒業生情報入力シート!$E$29:$E$1028,$A92,卒業生情報入力シート!$F$29:$F$1028,$B92)</f>
        <v>0</v>
      </c>
      <c r="T62" s="822">
        <f>SUMIFS(卒業生情報入力シート!X$29:X$1028,卒業生情報入力シート!$E$29:$E$1028,$A92,卒業生情報入力シート!$F$29:$F$1028,$B92)</f>
        <v>0</v>
      </c>
      <c r="U62" s="822">
        <f>SUMIFS(卒業生情報入力シート!Y$29:Y$1028,卒業生情報入力シート!$E$29:$E$1028,$A92,卒業生情報入力シート!$F$29:$F$1028,$B92)</f>
        <v>0</v>
      </c>
      <c r="V62" s="905">
        <f>SUMIFS(卒業生情報入力シート!Z$29:Z$1028,卒業生情報入力シート!$E$29:$E$1028,$A92,卒業生情報入力シート!$F$29:$F$1028,$B92)</f>
        <v>0</v>
      </c>
      <c r="W62" s="114"/>
      <c r="X62" s="114"/>
    </row>
    <row r="63" spans="1:24" s="152" customFormat="1" ht="18" customHeight="1" x14ac:dyDescent="0.4">
      <c r="A63" s="1732"/>
      <c r="B63" s="258" t="s">
        <v>1488</v>
      </c>
      <c r="C63" s="972">
        <f>SUMIFS(卒業生情報入力シート!I$29:I$1028,卒業生情報入力シート!$E$29:$E$1028,$A93,卒業生情報入力シート!$F$29:$F$1028,$B93)</f>
        <v>0</v>
      </c>
      <c r="D63" s="973">
        <f>SUMIFS(卒業生情報入力シート!J$29:J$1028,卒業生情報入力シート!$E$29:$E$1028,$A93,卒業生情報入力シート!$F$29:$F$1028,$B93)</f>
        <v>0</v>
      </c>
      <c r="E63" s="973">
        <f>SUMIFS(卒業生情報入力シート!K$29:K$1028,卒業生情報入力シート!$E$29:$E$1028,$A93,卒業生情報入力シート!$F$29:$F$1028,$B93)</f>
        <v>0</v>
      </c>
      <c r="F63" s="973">
        <f>SUMIFS(卒業生情報入力シート!L$29:L$1028,卒業生情報入力シート!$E$29:$E$1028,$A93,卒業生情報入力シート!$F$29:$F$1028,$B93)</f>
        <v>0</v>
      </c>
      <c r="G63" s="857">
        <f>SUMIFS(卒業生情報入力シート!M$29:M$1028,卒業生情報入力シート!$E$29:$E$1028,$A93,卒業生情報入力シート!$F$29:$F$1028,$B93)</f>
        <v>0</v>
      </c>
      <c r="H63" s="984">
        <f t="shared" si="1"/>
        <v>0</v>
      </c>
      <c r="I63" s="953">
        <f>SUMIFS(卒業生情報入力シート!N$29:N$1028,卒業生情報入力シート!$E$29:$E$1028,$A93,卒業生情報入力シート!$F$29:$F$1028,$B93)</f>
        <v>0</v>
      </c>
      <c r="J63" s="983">
        <f t="shared" si="2"/>
        <v>0</v>
      </c>
      <c r="K63" s="903">
        <f>SUMIFS(卒業生情報入力シート!O$29:O$1028,卒業生情報入力シート!$E$29:$E$1028,$A93,卒業生情報入力シート!$F$29:$F$1028,$B93)</f>
        <v>0</v>
      </c>
      <c r="L63" s="822">
        <f>SUMIFS(卒業生情報入力シート!P$29:P$1028,卒業生情報入力シート!$E$29:$E$1028,$A93,卒業生情報入力シート!$F$29:$F$1028,$B93)</f>
        <v>0</v>
      </c>
      <c r="M63" s="822">
        <f>SUMIFS(卒業生情報入力シート!Q$29:Q$1028,卒業生情報入力シート!$E$29:$E$1028,$A93,卒業生情報入力シート!$F$29:$F$1028,$B93)</f>
        <v>0</v>
      </c>
      <c r="N63" s="822">
        <f>SUMIFS(卒業生情報入力シート!R$29:R$1028,卒業生情報入力シート!$E$29:$E$1028,$A93,卒業生情報入力シート!$F$29:$F$1028,$B93)</f>
        <v>0</v>
      </c>
      <c r="O63" s="822">
        <f>SUMIFS(卒業生情報入力シート!S$29:S$1028,卒業生情報入力シート!$E$29:$E$1028,$A93,卒業生情報入力シート!$F$29:$F$1028,$B93)</f>
        <v>0</v>
      </c>
      <c r="P63" s="955"/>
      <c r="Q63" s="822">
        <f>SUMIFS(卒業生情報入力シート!U$29:U$1028,卒業生情報入力シート!$E$29:$E$1028,$A93,卒業生情報入力シート!$F$29:$F$1028,$B93)</f>
        <v>0</v>
      </c>
      <c r="R63" s="822">
        <f>SUMIFS(卒業生情報入力シート!V$29:V$1028,卒業生情報入力シート!$E$29:$E$1028,$A93,卒業生情報入力シート!$F$29:$F$1028,$B93)</f>
        <v>0</v>
      </c>
      <c r="S63" s="822">
        <f>SUMIFS(卒業生情報入力シート!W$29:W$1028,卒業生情報入力シート!$E$29:$E$1028,$A93,卒業生情報入力シート!$F$29:$F$1028,$B93)</f>
        <v>0</v>
      </c>
      <c r="T63" s="822">
        <f>SUMIFS(卒業生情報入力シート!X$29:X$1028,卒業生情報入力シート!$E$29:$E$1028,$A93,卒業生情報入力シート!$F$29:$F$1028,$B93)</f>
        <v>0</v>
      </c>
      <c r="U63" s="822">
        <f>SUMIFS(卒業生情報入力シート!Y$29:Y$1028,卒業生情報入力シート!$E$29:$E$1028,$A93,卒業生情報入力シート!$F$29:$F$1028,$B93)</f>
        <v>0</v>
      </c>
      <c r="V63" s="905">
        <f>SUMIFS(卒業生情報入力シート!Z$29:Z$1028,卒業生情報入力シート!$E$29:$E$1028,$A93,卒業生情報入力シート!$F$29:$F$1028,$B93)</f>
        <v>0</v>
      </c>
      <c r="W63" s="114"/>
      <c r="X63" s="114"/>
    </row>
    <row r="64" spans="1:24" s="152" customFormat="1" ht="18" customHeight="1" x14ac:dyDescent="0.4">
      <c r="A64" s="1732"/>
      <c r="B64" s="559" t="s">
        <v>1951</v>
      </c>
      <c r="C64" s="972">
        <f>SUMIFS(卒業生情報入力シート!I$29:I$1028,卒業生情報入力シート!$E$29:$E$1028,$A94,卒業生情報入力シート!$F$29:$F$1028,$B94)</f>
        <v>0</v>
      </c>
      <c r="D64" s="973">
        <f>SUMIFS(卒業生情報入力シート!J$29:J$1028,卒業生情報入力シート!$E$29:$E$1028,$A94,卒業生情報入力シート!$F$29:$F$1028,$B94)</f>
        <v>0</v>
      </c>
      <c r="E64" s="973">
        <f>SUMIFS(卒業生情報入力シート!K$29:K$1028,卒業生情報入力シート!$E$29:$E$1028,$A94,卒業生情報入力シート!$F$29:$F$1028,$B94)</f>
        <v>0</v>
      </c>
      <c r="F64" s="973">
        <f>SUMIFS(卒業生情報入力シート!L$29:L$1028,卒業生情報入力シート!$E$29:$E$1028,$A94,卒業生情報入力シート!$F$29:$F$1028,$B94)</f>
        <v>0</v>
      </c>
      <c r="G64" s="857">
        <f>SUMIFS(卒業生情報入力シート!M$29:M$1028,卒業生情報入力シート!$E$29:$E$1028,$A94,卒業生情報入力シート!$F$29:$F$1028,$B94)</f>
        <v>0</v>
      </c>
      <c r="H64" s="984">
        <f t="shared" si="1"/>
        <v>0</v>
      </c>
      <c r="I64" s="975">
        <f>SUMIFS(卒業生情報入力シート!N$29:N$1028,卒業生情報入力シート!$E$29:$E$1028,$A94,卒業生情報入力シート!$F$29:$F$1028,$B94)</f>
        <v>0</v>
      </c>
      <c r="J64" s="983">
        <f t="shared" si="2"/>
        <v>0</v>
      </c>
      <c r="K64" s="976">
        <f>SUMIFS(卒業生情報入力シート!O$29:O$1028,卒業生情報入力シート!$E$29:$E$1028,$A94,卒業生情報入力シート!$F$29:$F$1028,$B94)</f>
        <v>0</v>
      </c>
      <c r="L64" s="834">
        <f>SUMIFS(卒業生情報入力シート!P$29:P$1028,卒業生情報入力シート!$E$29:$E$1028,$A94,卒業生情報入力シート!$F$29:$F$1028,$B94)</f>
        <v>0</v>
      </c>
      <c r="M64" s="834">
        <f>SUMIFS(卒業生情報入力シート!Q$29:Q$1028,卒業生情報入力シート!$E$29:$E$1028,$A94,卒業生情報入力シート!$F$29:$F$1028,$B94)</f>
        <v>0</v>
      </c>
      <c r="N64" s="834">
        <f>SUMIFS(卒業生情報入力シート!R$29:R$1028,卒業生情報入力シート!$E$29:$E$1028,$A94,卒業生情報入力シート!$F$29:$F$1028,$B94)</f>
        <v>0</v>
      </c>
      <c r="O64" s="834">
        <f>SUMIFS(卒業生情報入力シート!S$29:S$1028,卒業生情報入力シート!$E$29:$E$1028,$A94,卒業生情報入力シート!$F$29:$F$1028,$B94)</f>
        <v>0</v>
      </c>
      <c r="P64" s="977"/>
      <c r="Q64" s="834">
        <f>SUMIFS(卒業生情報入力シート!U$29:U$1028,卒業生情報入力シート!$E$29:$E$1028,$A94,卒業生情報入力シート!$F$29:$F$1028,$B94)</f>
        <v>0</v>
      </c>
      <c r="R64" s="834">
        <f>SUMIFS(卒業生情報入力シート!V$29:V$1028,卒業生情報入力シート!$E$29:$E$1028,$A94,卒業生情報入力シート!$F$29:$F$1028,$B94)</f>
        <v>0</v>
      </c>
      <c r="S64" s="834">
        <f>SUMIFS(卒業生情報入力シート!W$29:W$1028,卒業生情報入力シート!$E$29:$E$1028,$A94,卒業生情報入力シート!$F$29:$F$1028,$B94)</f>
        <v>0</v>
      </c>
      <c r="T64" s="834">
        <f>SUMIFS(卒業生情報入力シート!X$29:X$1028,卒業生情報入力シート!$E$29:$E$1028,$A94,卒業生情報入力シート!$F$29:$F$1028,$B94)</f>
        <v>0</v>
      </c>
      <c r="U64" s="834">
        <f>SUMIFS(卒業生情報入力シート!Y$29:Y$1028,卒業生情報入力シート!$E$29:$E$1028,$A94,卒業生情報入力シート!$F$29:$F$1028,$B94)</f>
        <v>0</v>
      </c>
      <c r="V64" s="917">
        <f>SUMIFS(卒業生情報入力シート!Z$29:Z$1028,卒業生情報入力シート!$E$29:$E$1028,$A94,卒業生情報入力シート!$F$29:$F$1028,$B94)</f>
        <v>0</v>
      </c>
      <c r="W64" s="114"/>
      <c r="X64" s="114"/>
    </row>
    <row r="65" spans="1:24" s="152" customFormat="1" ht="18" customHeight="1" x14ac:dyDescent="0.4">
      <c r="A65" s="1733"/>
      <c r="B65" s="560" t="s">
        <v>1952</v>
      </c>
      <c r="C65" s="938">
        <f>SUMIFS(卒業生情報入力シート!I$29:I$1028,卒業生情報入力シート!$E$29:$E$1028,$A95,卒業生情報入力シート!$F$29:$F$1028,$B95)</f>
        <v>0</v>
      </c>
      <c r="D65" s="939">
        <f>SUMIFS(卒業生情報入力シート!J$29:J$1028,卒業生情報入力シート!$E$29:$E$1028,$A95,卒業生情報入力シート!$F$29:$F$1028,$B95)</f>
        <v>0</v>
      </c>
      <c r="E65" s="939">
        <f>SUMIFS(卒業生情報入力シート!K$29:K$1028,卒業生情報入力シート!$E$29:$E$1028,$A95,卒業生情報入力シート!$F$29:$F$1028,$B95)</f>
        <v>0</v>
      </c>
      <c r="F65" s="939">
        <f>SUMIFS(卒業生情報入力シート!L$29:L$1028,卒業生情報入力シート!$E$29:$E$1028,$A95,卒業生情報入力シート!$F$29:$F$1028,$B95)</f>
        <v>0</v>
      </c>
      <c r="G65" s="808">
        <f>SUMIFS(卒業生情報入力シート!M$29:M$1028,卒業生情報入力シート!$E$29:$E$1028,$A95,卒業生情報入力シート!$F$29:$F$1028,$B95)</f>
        <v>0</v>
      </c>
      <c r="H65" s="985">
        <f t="shared" si="1"/>
        <v>0</v>
      </c>
      <c r="I65" s="941">
        <f>SUMIFS(卒業生情報入力シート!N$29:N$1028,卒業生情報入力シート!$E$29:$E$1028,$A95,卒業生情報入力シート!$F$29:$F$1028,$B95)</f>
        <v>0</v>
      </c>
      <c r="J65" s="986">
        <f t="shared" si="2"/>
        <v>0</v>
      </c>
      <c r="K65" s="912">
        <f>SUMIFS(卒業生情報入力シート!O$29:O$1028,卒業生情報入力シート!$E$29:$E$1028,$A95,卒業生情報入力シート!$F$29:$F$1028,$B95)</f>
        <v>0</v>
      </c>
      <c r="L65" s="798">
        <f>SUMIFS(卒業生情報入力シート!P$29:P$1028,卒業生情報入力シート!$E$29:$E$1028,$A95,卒業生情報入力シート!$F$29:$F$1028,$B95)</f>
        <v>0</v>
      </c>
      <c r="M65" s="798">
        <f>SUMIFS(卒業生情報入力シート!Q$29:Q$1028,卒業生情報入力シート!$E$29:$E$1028,$A95,卒業生情報入力シート!$F$29:$F$1028,$B95)</f>
        <v>0</v>
      </c>
      <c r="N65" s="798">
        <f>SUMIFS(卒業生情報入力シート!R$29:R$1028,卒業生情報入力シート!$E$29:$E$1028,$A95,卒業生情報入力シート!$F$29:$F$1028,$B95)</f>
        <v>0</v>
      </c>
      <c r="O65" s="798">
        <f>SUMIFS(卒業生情報入力シート!S$29:S$1028,卒業生情報入力シート!$E$29:$E$1028,$A95,卒業生情報入力シート!$F$29:$F$1028,$B95)</f>
        <v>0</v>
      </c>
      <c r="P65" s="943"/>
      <c r="Q65" s="798">
        <f>SUMIFS(卒業生情報入力シート!U$29:U$1028,卒業生情報入力シート!$E$29:$E$1028,$A95,卒業生情報入力シート!$F$29:$F$1028,$B95)</f>
        <v>0</v>
      </c>
      <c r="R65" s="798">
        <f>SUMIFS(卒業生情報入力シート!V$29:V$1028,卒業生情報入力シート!$E$29:$E$1028,$A95,卒業生情報入力シート!$F$29:$F$1028,$B95)</f>
        <v>0</v>
      </c>
      <c r="S65" s="798">
        <f>SUMIFS(卒業生情報入力シート!W$29:W$1028,卒業生情報入力シート!$E$29:$E$1028,$A95,卒業生情報入力シート!$F$29:$F$1028,$B95)</f>
        <v>0</v>
      </c>
      <c r="T65" s="798">
        <f>SUMIFS(卒業生情報入力シート!X$29:X$1028,卒業生情報入力シート!$E$29:$E$1028,$A95,卒業生情報入力シート!$F$29:$F$1028,$B95)</f>
        <v>0</v>
      </c>
      <c r="U65" s="798">
        <f>SUMIFS(卒業生情報入力シート!Y$29:Y$1028,卒業生情報入力シート!$E$29:$E$1028,$A95,卒業生情報入力シート!$F$29:$F$1028,$B95)</f>
        <v>0</v>
      </c>
      <c r="V65" s="914">
        <f>SUMIFS(卒業生情報入力シート!Z$29:Z$1028,卒業生情報入力シート!$E$29:$E$1028,$A95,卒業生情報入力シート!$F$29:$F$1028,$B95)</f>
        <v>0</v>
      </c>
      <c r="W65" s="114"/>
      <c r="X65" s="114"/>
    </row>
    <row r="66" spans="1:24" s="152" customFormat="1" ht="18" customHeight="1" x14ac:dyDescent="0.4">
      <c r="A66" s="1633" t="s">
        <v>1990</v>
      </c>
      <c r="B66" s="1634"/>
      <c r="C66" s="932">
        <f>SUMIFS(卒業生情報入力シート!I$29:I$1028,卒業生情報入力シート!$E$29:$E$1028,$A96,卒業生情報入力シート!$F$29:$F$1028,$B96)</f>
        <v>0</v>
      </c>
      <c r="D66" s="933">
        <f>SUMIFS(卒業生情報入力シート!J$29:J$1028,卒業生情報入力シート!$E$29:$E$1028,$A96,卒業生情報入力シート!$F$29:$F$1028,$B96)</f>
        <v>0</v>
      </c>
      <c r="E66" s="933">
        <f>SUMIFS(卒業生情報入力シート!K$29:K$1028,卒業生情報入力シート!$E$29:$E$1028,$A96,卒業生情報入力シート!$F$29:$F$1028,$B96)</f>
        <v>0</v>
      </c>
      <c r="F66" s="933">
        <f>SUMIFS(卒業生情報入力シート!L$29:L$1028,卒業生情報入力シート!$E$29:$E$1028,$A96,卒業生情報入力シート!$F$29:$F$1028,$B96)</f>
        <v>0</v>
      </c>
      <c r="G66" s="796">
        <f>SUMIFS(卒業生情報入力シート!M$29:M$1028,卒業生情報入力シート!$E$29:$E$1028,$A96,卒業生情報入力シート!$F$29:$F$1028,$B96)</f>
        <v>0</v>
      </c>
      <c r="H66" s="987">
        <f t="shared" si="1"/>
        <v>0</v>
      </c>
      <c r="I66" s="935">
        <f>SUMIFS(卒業生情報入力シート!N$29:N$1028,卒業生情報入力シート!$E$29:$E$1028,$A96,卒業生情報入力シート!$F$29:$F$1028,$B96)</f>
        <v>0</v>
      </c>
      <c r="J66" s="988">
        <f t="shared" si="2"/>
        <v>0</v>
      </c>
      <c r="K66" s="915">
        <f>SUMIFS(卒業生情報入力シート!O$29:O$1028,卒業生情報入力シート!$E$29:$E$1028,$A96,卒業生情報入力シート!$F$29:$F$1028,$B96)</f>
        <v>0</v>
      </c>
      <c r="L66" s="787">
        <f>SUMIFS(卒業生情報入力シート!P$29:P$1028,卒業生情報入力シート!$E$29:$E$1028,$A96,卒業生情報入力シート!$F$29:$F$1028,$B96)</f>
        <v>0</v>
      </c>
      <c r="M66" s="787">
        <f>SUMIFS(卒業生情報入力シート!Q$29:Q$1028,卒業生情報入力シート!$E$29:$E$1028,$A96,卒業生情報入力シート!$F$29:$F$1028,$B96)</f>
        <v>0</v>
      </c>
      <c r="N66" s="787">
        <f>SUMIFS(卒業生情報入力シート!R$29:R$1028,卒業生情報入力シート!$E$29:$E$1028,$A96,卒業生情報入力シート!$F$29:$F$1028,$B96)</f>
        <v>0</v>
      </c>
      <c r="O66" s="787">
        <f>SUMIFS(卒業生情報入力シート!S$29:S$1028,卒業生情報入力シート!$E$29:$E$1028,$A96,卒業生情報入力シート!$F$29:$F$1028,$B96)</f>
        <v>0</v>
      </c>
      <c r="P66" s="937"/>
      <c r="Q66" s="787">
        <f>SUMIFS(卒業生情報入力シート!U$29:U$1028,卒業生情報入力シート!$E$29:$E$1028,$A96,卒業生情報入力シート!$F$29:$F$1028,$B96)</f>
        <v>0</v>
      </c>
      <c r="R66" s="787">
        <f>SUMIFS(卒業生情報入力シート!V$29:V$1028,卒業生情報入力シート!$E$29:$E$1028,$A96,卒業生情報入力シート!$F$29:$F$1028,$B96)</f>
        <v>0</v>
      </c>
      <c r="S66" s="787">
        <f>SUMIFS(卒業生情報入力シート!W$29:W$1028,卒業生情報入力シート!$E$29:$E$1028,$A96,卒業生情報入力シート!$F$29:$F$1028,$B96)</f>
        <v>0</v>
      </c>
      <c r="T66" s="787">
        <f>SUMIFS(卒業生情報入力シート!X$29:X$1028,卒業生情報入力シート!$E$29:$E$1028,$A96,卒業生情報入力シート!$F$29:$F$1028,$B96)</f>
        <v>0</v>
      </c>
      <c r="U66" s="787">
        <f>SUMIFS(卒業生情報入力シート!Y$29:Y$1028,卒業生情報入力シート!$E$29:$E$1028,$A96,卒業生情報入力シート!$F$29:$F$1028,$B96)</f>
        <v>0</v>
      </c>
      <c r="V66" s="922">
        <f>SUMIFS(卒業生情報入力シート!Z$29:Z$1028,卒業生情報入力シート!$E$29:$E$1028,$A96,卒業生情報入力シート!$F$29:$F$1028,$B96)</f>
        <v>0</v>
      </c>
      <c r="W66" s="114"/>
      <c r="X66" s="114"/>
    </row>
    <row r="67" spans="1:24" s="152" customFormat="1" ht="18" customHeight="1" x14ac:dyDescent="0.4">
      <c r="A67" s="1740" t="s">
        <v>2067</v>
      </c>
      <c r="B67" s="561" t="s">
        <v>1954</v>
      </c>
      <c r="C67" s="944">
        <f>SUMIFS(卒業生情報入力シート!I$29:I$1028,卒業生情報入力シート!$E$29:$E$1028,$A97,卒業生情報入力シート!$F$29:$F$1028,$B97)</f>
        <v>0</v>
      </c>
      <c r="D67" s="945">
        <f>SUMIFS(卒業生情報入力シート!J$29:J$1028,卒業生情報入力シート!$E$29:$E$1028,$A97,卒業生情報入力シート!$F$29:$F$1028,$B97)</f>
        <v>0</v>
      </c>
      <c r="E67" s="945">
        <f>SUMIFS(卒業生情報入力シート!K$29:K$1028,卒業生情報入力シート!$E$29:$E$1028,$A97,卒業生情報入力シート!$F$29:$F$1028,$B97)</f>
        <v>0</v>
      </c>
      <c r="F67" s="945">
        <f>SUMIFS(卒業生情報入力シート!L$29:L$1028,卒業生情報入力シート!$E$29:$E$1028,$A97,卒業生情報入力シート!$F$29:$F$1028,$B97)</f>
        <v>0</v>
      </c>
      <c r="G67" s="820">
        <f>SUMIFS(卒業生情報入力シート!M$29:M$1028,卒業生情報入力シート!$E$29:$E$1028,$A97,卒業生情報入力シート!$F$29:$F$1028,$B97)</f>
        <v>0</v>
      </c>
      <c r="H67" s="989">
        <f t="shared" si="1"/>
        <v>0</v>
      </c>
      <c r="I67" s="959">
        <f>SUMIFS(卒業生情報入力シート!N$29:N$1028,卒業生情報入力シート!$E$29:$E$1028,$A97,卒業生情報入力シート!$F$29:$F$1028,$B97)</f>
        <v>0</v>
      </c>
      <c r="J67" s="990">
        <f t="shared" si="2"/>
        <v>0</v>
      </c>
      <c r="K67" s="920">
        <f>SUMIFS(卒業生情報入力シート!O$29:O$1028,卒業生情報入力シート!$E$29:$E$1028,$A97,卒業生情報入力シート!$F$29:$F$1028,$B97)</f>
        <v>0</v>
      </c>
      <c r="L67" s="810">
        <f>SUMIFS(卒業生情報入力シート!P$29:P$1028,卒業生情報入力シート!$E$29:$E$1028,$A97,卒業生情報入力シート!$F$29:$F$1028,$B97)</f>
        <v>0</v>
      </c>
      <c r="M67" s="810">
        <f>SUMIFS(卒業生情報入力シート!Q$29:Q$1028,卒業生情報入力シート!$E$29:$E$1028,$A97,卒業生情報入力シート!$F$29:$F$1028,$B97)</f>
        <v>0</v>
      </c>
      <c r="N67" s="810">
        <f>SUMIFS(卒業生情報入力シート!R$29:R$1028,卒業生情報入力シート!$E$29:$E$1028,$A97,卒業生情報入力シート!$F$29:$F$1028,$B97)</f>
        <v>0</v>
      </c>
      <c r="O67" s="810">
        <f>SUMIFS(卒業生情報入力シート!S$29:S$1028,卒業生情報入力シート!$E$29:$E$1028,$A97,卒業生情報入力シート!$F$29:$F$1028,$B97)</f>
        <v>0</v>
      </c>
      <c r="P67" s="949"/>
      <c r="Q67" s="810">
        <f>SUMIFS(卒業生情報入力シート!U$29:U$1028,卒業生情報入力シート!$E$29:$E$1028,$A97,卒業生情報入力シート!$F$29:$F$1028,$B97)</f>
        <v>0</v>
      </c>
      <c r="R67" s="810">
        <f>SUMIFS(卒業生情報入力シート!V$29:V$1028,卒業生情報入力シート!$E$29:$E$1028,$A97,卒業生情報入力シート!$F$29:$F$1028,$B97)</f>
        <v>0</v>
      </c>
      <c r="S67" s="810">
        <f>SUMIFS(卒業生情報入力シート!W$29:W$1028,卒業生情報入力シート!$E$29:$E$1028,$A97,卒業生情報入力シート!$F$29:$F$1028,$B97)</f>
        <v>0</v>
      </c>
      <c r="T67" s="810">
        <f>SUMIFS(卒業生情報入力シート!X$29:X$1028,卒業生情報入力シート!$E$29:$E$1028,$A97,卒業生情報入力シート!$F$29:$F$1028,$B97)</f>
        <v>0</v>
      </c>
      <c r="U67" s="810">
        <f>SUMIFS(卒業生情報入力シート!Y$29:Y$1028,卒業生情報入力シート!$E$29:$E$1028,$A97,卒業生情報入力シート!$F$29:$F$1028,$B97)</f>
        <v>0</v>
      </c>
      <c r="V67" s="911">
        <f>SUMIFS(卒業生情報入力シート!Z$29:Z$1028,卒業生情報入力シート!$E$29:$E$1028,$A97,卒業生情報入力シート!$F$29:$F$1028,$B97)</f>
        <v>0</v>
      </c>
      <c r="W67" s="114"/>
      <c r="X67" s="114"/>
    </row>
    <row r="68" spans="1:24" s="152" customFormat="1" ht="18" customHeight="1" x14ac:dyDescent="0.4">
      <c r="A68" s="1741"/>
      <c r="B68" s="562" t="s">
        <v>1913</v>
      </c>
      <c r="C68" s="932">
        <f>SUMIFS(卒業生情報入力シート!I$29:I$1028,卒業生情報入力シート!$E$29:$E$1028,$A98,卒業生情報入力シート!$F$29:$F$1028,$B98)</f>
        <v>0</v>
      </c>
      <c r="D68" s="933">
        <f>SUMIFS(卒業生情報入力シート!J$29:J$1028,卒業生情報入力シート!$E$29:$E$1028,$A98,卒業生情報入力シート!$F$29:$F$1028,$B98)</f>
        <v>0</v>
      </c>
      <c r="E68" s="933">
        <f>SUMIFS(卒業生情報入力シート!K$29:K$1028,卒業生情報入力シート!$E$29:$E$1028,$A98,卒業生情報入力シート!$F$29:$F$1028,$B98)</f>
        <v>0</v>
      </c>
      <c r="F68" s="933">
        <f>SUMIFS(卒業生情報入力シート!L$29:L$1028,卒業生情報入力シート!$E$29:$E$1028,$A98,卒業生情報入力シート!$F$29:$F$1028,$B98)</f>
        <v>0</v>
      </c>
      <c r="G68" s="796">
        <f>SUMIFS(卒業生情報入力シート!M$29:M$1028,卒業生情報入力シート!$E$29:$E$1028,$A98,卒業生情報入力シート!$F$29:$F$1028,$B98)</f>
        <v>0</v>
      </c>
      <c r="H68" s="991">
        <f t="shared" si="1"/>
        <v>0</v>
      </c>
      <c r="I68" s="992">
        <f>SUMIFS(卒業生情報入力シート!N$29:N$1028,卒業生情報入力シート!$E$29:$E$1028,$A98,卒業生情報入力シート!$F$29:$F$1028,$B98)</f>
        <v>0</v>
      </c>
      <c r="J68" s="993">
        <f t="shared" si="2"/>
        <v>0</v>
      </c>
      <c r="K68" s="906">
        <f>SUMIFS(卒業生情報入力シート!O$29:O$1028,卒業生情報入力シート!$E$29:$E$1028,$A98,卒業生情報入力シート!$F$29:$F$1028,$B98)</f>
        <v>0</v>
      </c>
      <c r="L68" s="994">
        <f>SUMIFS(卒業生情報入力シート!P$29:P$1028,卒業生情報入力シート!$E$29:$E$1028,$A98,卒業生情報入力シート!$F$29:$F$1028,$B98)</f>
        <v>0</v>
      </c>
      <c r="M68" s="994">
        <f>SUMIFS(卒業生情報入力シート!Q$29:Q$1028,卒業生情報入力シート!$E$29:$E$1028,$A98,卒業生情報入力シート!$F$29:$F$1028,$B98)</f>
        <v>0</v>
      </c>
      <c r="N68" s="994">
        <f>SUMIFS(卒業生情報入力シート!R$29:R$1028,卒業生情報入力シート!$E$29:$E$1028,$A98,卒業生情報入力シート!$F$29:$F$1028,$B98)</f>
        <v>0</v>
      </c>
      <c r="O68" s="994">
        <f>SUMIFS(卒業生情報入力シート!S$29:S$1028,卒業生情報入力シート!$E$29:$E$1028,$A98,卒業生情報入力シート!$F$29:$F$1028,$B98)</f>
        <v>0</v>
      </c>
      <c r="P68" s="995"/>
      <c r="Q68" s="994">
        <f>SUMIFS(卒業生情報入力シート!U$29:U$1028,卒業生情報入力シート!$E$29:$E$1028,$A98,卒業生情報入力シート!$F$29:$F$1028,$B98)</f>
        <v>0</v>
      </c>
      <c r="R68" s="994">
        <f>SUMIFS(卒業生情報入力シート!V$29:V$1028,卒業生情報入力シート!$E$29:$E$1028,$A98,卒業生情報入力シート!$F$29:$F$1028,$B98)</f>
        <v>0</v>
      </c>
      <c r="S68" s="994">
        <f>SUMIFS(卒業生情報入力シート!W$29:W$1028,卒業生情報入力シート!$E$29:$E$1028,$A98,卒業生情報入力シート!$F$29:$F$1028,$B98)</f>
        <v>0</v>
      </c>
      <c r="T68" s="994">
        <f>SUMIFS(卒業生情報入力シート!X$29:X$1028,卒業生情報入力シート!$E$29:$E$1028,$A98,卒業生情報入力シート!$F$29:$F$1028,$B98)</f>
        <v>0</v>
      </c>
      <c r="U68" s="994">
        <f>SUMIFS(卒業生情報入力シート!Y$29:Y$1028,卒業生情報入力シート!$E$29:$E$1028,$A98,卒業生情報入力シート!$F$29:$F$1028,$B98)</f>
        <v>0</v>
      </c>
      <c r="V68" s="908">
        <f>SUMIFS(卒業生情報入力シート!Z$29:Z$1028,卒業生情報入力シート!$E$29:$E$1028,$A98,卒業生情報入力シート!$F$29:$F$1028,$B98)</f>
        <v>0</v>
      </c>
      <c r="W68" s="114"/>
      <c r="X68" s="114"/>
    </row>
    <row r="69" spans="1:24" s="152" customFormat="1" ht="18" customHeight="1" thickBot="1" x14ac:dyDescent="0.45">
      <c r="A69" s="1742" t="s">
        <v>1551</v>
      </c>
      <c r="B69" s="1743"/>
      <c r="C69" s="996">
        <f>SUMIFS(卒業生情報入力シート!I$29:I$1028,卒業生情報入力シート!$E$29:$E$1028,$A99,卒業生情報入力シート!$F$29:$F$1028,$B99)</f>
        <v>0</v>
      </c>
      <c r="D69" s="997">
        <f>SUMIFS(卒業生情報入力シート!J$29:J$1028,卒業生情報入力シート!$E$29:$E$1028,$A99,卒業生情報入力シート!$F$29:$F$1028,$B99)</f>
        <v>0</v>
      </c>
      <c r="E69" s="997">
        <f>SUMIFS(卒業生情報入力シート!K$29:K$1028,卒業生情報入力シート!$E$29:$E$1028,$A99,卒業生情報入力シート!$F$29:$F$1028,$B99)</f>
        <v>0</v>
      </c>
      <c r="F69" s="997">
        <f>SUMIFS(卒業生情報入力シート!L$29:L$1028,卒業生情報入力シート!$E$29:$E$1028,$A99,卒業生情報入力シート!$F$29:$F$1028,$B99)</f>
        <v>0</v>
      </c>
      <c r="G69" s="883">
        <f>SUMIFS(卒業生情報入力シート!M$29:M$1028,卒業生情報入力シート!$E$29:$E$1028,$A99,卒業生情報入力シート!$F$29:$F$1028,$B99)</f>
        <v>0</v>
      </c>
      <c r="H69" s="998">
        <f t="shared" si="1"/>
        <v>0</v>
      </c>
      <c r="I69" s="999">
        <f>SUMIFS(卒業生情報入力シート!N$29:N$1028,卒業生情報入力シート!$E$29:$E$1028,$A99,卒業生情報入力シート!$F$29:$F$1028,$B99)</f>
        <v>0</v>
      </c>
      <c r="J69" s="998">
        <f t="shared" si="2"/>
        <v>0</v>
      </c>
      <c r="K69" s="1000">
        <f>SUMIFS(卒業生情報入力シート!O$29:O$1028,卒業生情報入力シート!$E$29:$E$1028,$A99,卒業生情報入力シート!$F$29:$F$1028,$B99)</f>
        <v>0</v>
      </c>
      <c r="L69" s="1001">
        <f>SUMIFS(卒業生情報入力シート!P$29:P$1028,卒業生情報入力シート!$E$29:$E$1028,$A99,卒業生情報入力シート!$F$29:$F$1028,$B99)</f>
        <v>0</v>
      </c>
      <c r="M69" s="1001">
        <f>SUMIFS(卒業生情報入力シート!Q$29:Q$1028,卒業生情報入力シート!$E$29:$E$1028,$A99,卒業生情報入力シート!$F$29:$F$1028,$B99)</f>
        <v>0</v>
      </c>
      <c r="N69" s="1001">
        <f>SUMIFS(卒業生情報入力シート!R$29:R$1028,卒業生情報入力シート!$E$29:$E$1028,$A99,卒業生情報入力シート!$F$29:$F$1028,$B99)</f>
        <v>0</v>
      </c>
      <c r="O69" s="1001">
        <f>SUMIFS(卒業生情報入力シート!S$29:S$1028,卒業生情報入力シート!$E$29:$E$1028,$A99,卒業生情報入力シート!$F$29:$F$1028,$B99)</f>
        <v>0</v>
      </c>
      <c r="P69" s="1002"/>
      <c r="Q69" s="1001">
        <f>SUMIFS(卒業生情報入力シート!U$29:U$1028,卒業生情報入力シート!$E$29:$E$1028,$A99,卒業生情報入力シート!$F$29:$F$1028,$B99)</f>
        <v>0</v>
      </c>
      <c r="R69" s="1001">
        <f>SUMIFS(卒業生情報入力シート!V$29:V$1028,卒業生情報入力シート!$E$29:$E$1028,$A99,卒業生情報入力シート!$F$29:$F$1028,$B99)</f>
        <v>0</v>
      </c>
      <c r="S69" s="1001">
        <f>SUMIFS(卒業生情報入力シート!W$29:W$1028,卒業生情報入力シート!$E$29:$E$1028,$A99,卒業生情報入力シート!$F$29:$F$1028,$B99)</f>
        <v>0</v>
      </c>
      <c r="T69" s="1001">
        <f>SUMIFS(卒業生情報入力シート!X$29:X$1028,卒業生情報入力シート!$E$29:$E$1028,$A99,卒業生情報入力シート!$F$29:$F$1028,$B99)</f>
        <v>0</v>
      </c>
      <c r="U69" s="1001">
        <f>SUMIFS(卒業生情報入力シート!Y$29:Y$1028,卒業生情報入力シート!$E$29:$E$1028,$A99,卒業生情報入力シート!$F$29:$F$1028,$B99)</f>
        <v>0</v>
      </c>
      <c r="V69" s="1003">
        <f>SUMIFS(卒業生情報入力シート!Z$29:Z$1028,卒業生情報入力シート!$E$29:$E$1028,$A99,卒業生情報入力シート!$F$29:$F$1028,$B99)</f>
        <v>0</v>
      </c>
      <c r="W69" s="114"/>
      <c r="X69" s="114"/>
    </row>
    <row r="70" spans="1:24" s="152" customFormat="1" ht="21" customHeight="1" thickTop="1" thickBot="1" x14ac:dyDescent="0.45">
      <c r="A70" s="1773" t="s">
        <v>1597</v>
      </c>
      <c r="B70" s="1774"/>
      <c r="C70" s="440">
        <f t="shared" ref="C70:V70" si="3">SUM(C44:C69)</f>
        <v>0</v>
      </c>
      <c r="D70" s="441">
        <f t="shared" si="3"/>
        <v>0</v>
      </c>
      <c r="E70" s="441">
        <f t="shared" si="3"/>
        <v>0</v>
      </c>
      <c r="F70" s="441">
        <f t="shared" si="3"/>
        <v>0</v>
      </c>
      <c r="G70" s="442">
        <f t="shared" si="3"/>
        <v>0</v>
      </c>
      <c r="H70" s="708">
        <f t="shared" si="3"/>
        <v>0</v>
      </c>
      <c r="I70" s="367">
        <f t="shared" si="3"/>
        <v>0</v>
      </c>
      <c r="J70" s="707">
        <f t="shared" si="3"/>
        <v>0</v>
      </c>
      <c r="K70" s="252">
        <f t="shared" si="3"/>
        <v>0</v>
      </c>
      <c r="L70" s="252">
        <f t="shared" si="3"/>
        <v>0</v>
      </c>
      <c r="M70" s="252">
        <f t="shared" si="3"/>
        <v>0</v>
      </c>
      <c r="N70" s="252">
        <f t="shared" si="3"/>
        <v>0</v>
      </c>
      <c r="O70" s="252">
        <f t="shared" si="3"/>
        <v>0</v>
      </c>
      <c r="P70" s="756"/>
      <c r="Q70" s="252">
        <f t="shared" si="3"/>
        <v>0</v>
      </c>
      <c r="R70" s="252">
        <f t="shared" si="3"/>
        <v>0</v>
      </c>
      <c r="S70" s="252">
        <f t="shared" si="3"/>
        <v>0</v>
      </c>
      <c r="T70" s="252">
        <f t="shared" si="3"/>
        <v>0</v>
      </c>
      <c r="U70" s="252">
        <f t="shared" si="3"/>
        <v>0</v>
      </c>
      <c r="V70" s="444">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2114</v>
      </c>
      <c r="B72" s="593"/>
      <c r="C72" s="165"/>
      <c r="D72" s="165"/>
      <c r="E72" s="165"/>
      <c r="F72" s="165"/>
      <c r="G72" s="165"/>
      <c r="H72" s="165"/>
      <c r="I72" s="165"/>
    </row>
    <row r="73" spans="1:24" x14ac:dyDescent="0.4">
      <c r="A73" s="166" t="s">
        <v>2</v>
      </c>
      <c r="B73" s="166" t="s">
        <v>3</v>
      </c>
    </row>
    <row r="74" spans="1:24" x14ac:dyDescent="0.4">
      <c r="A74" s="166" t="s">
        <v>205</v>
      </c>
      <c r="B74" s="166" t="s">
        <v>1384</v>
      </c>
    </row>
    <row r="75" spans="1:24" x14ac:dyDescent="0.4">
      <c r="A75" s="166" t="s">
        <v>205</v>
      </c>
      <c r="B75" s="166" t="s">
        <v>206</v>
      </c>
    </row>
    <row r="76" spans="1:24" x14ac:dyDescent="0.4">
      <c r="A76" s="166" t="s">
        <v>205</v>
      </c>
      <c r="B76" s="166" t="s">
        <v>1968</v>
      </c>
    </row>
    <row r="77" spans="1:24" x14ac:dyDescent="0.4">
      <c r="A77" s="166" t="s">
        <v>1898</v>
      </c>
      <c r="B77" s="166" t="s">
        <v>390</v>
      </c>
    </row>
    <row r="78" spans="1:24" x14ac:dyDescent="0.4">
      <c r="A78" s="166" t="s">
        <v>1898</v>
      </c>
      <c r="B78" s="166" t="s">
        <v>1470</v>
      </c>
    </row>
    <row r="79" spans="1:24" x14ac:dyDescent="0.4">
      <c r="A79" s="166" t="s">
        <v>1898</v>
      </c>
      <c r="B79" s="166" t="s">
        <v>2024</v>
      </c>
    </row>
    <row r="80" spans="1:24" x14ac:dyDescent="0.4">
      <c r="A80" s="166" t="s">
        <v>120</v>
      </c>
      <c r="B80" s="166" t="s">
        <v>2042</v>
      </c>
    </row>
    <row r="81" spans="1:2" x14ac:dyDescent="0.4">
      <c r="A81" s="166" t="s">
        <v>120</v>
      </c>
      <c r="B81" s="166" t="s">
        <v>2043</v>
      </c>
    </row>
    <row r="82" spans="1:2" x14ac:dyDescent="0.4">
      <c r="A82" s="166" t="s">
        <v>120</v>
      </c>
      <c r="B82" s="166" t="s">
        <v>2044</v>
      </c>
    </row>
    <row r="83" spans="1:2" x14ac:dyDescent="0.4">
      <c r="A83" s="166" t="s">
        <v>120</v>
      </c>
      <c r="B83" s="166" t="s">
        <v>2055</v>
      </c>
    </row>
    <row r="84" spans="1:2" x14ac:dyDescent="0.4">
      <c r="A84" s="166" t="s">
        <v>1974</v>
      </c>
      <c r="B84" s="166" t="str">
        <f>""</f>
        <v/>
      </c>
    </row>
    <row r="85" spans="1:2" x14ac:dyDescent="0.4">
      <c r="A85" s="166" t="s">
        <v>25</v>
      </c>
      <c r="B85" s="166" t="s">
        <v>2045</v>
      </c>
    </row>
    <row r="86" spans="1:2" x14ac:dyDescent="0.4">
      <c r="A86" s="166" t="s">
        <v>25</v>
      </c>
      <c r="B86" s="166" t="s">
        <v>2046</v>
      </c>
    </row>
    <row r="87" spans="1:2" x14ac:dyDescent="0.4">
      <c r="A87" s="166" t="s">
        <v>25</v>
      </c>
      <c r="B87" s="166" t="s">
        <v>2047</v>
      </c>
    </row>
    <row r="88" spans="1:2" x14ac:dyDescent="0.4">
      <c r="A88" s="166" t="s">
        <v>25</v>
      </c>
      <c r="B88" s="166" t="s">
        <v>2048</v>
      </c>
    </row>
    <row r="89" spans="1:2" x14ac:dyDescent="0.4">
      <c r="A89" s="166" t="s">
        <v>25</v>
      </c>
      <c r="B89" s="166" t="s">
        <v>2049</v>
      </c>
    </row>
    <row r="90" spans="1:2" x14ac:dyDescent="0.4">
      <c r="A90" s="166" t="s">
        <v>114</v>
      </c>
      <c r="B90" s="166" t="s">
        <v>2050</v>
      </c>
    </row>
    <row r="91" spans="1:2" x14ac:dyDescent="0.4">
      <c r="A91" s="166" t="s">
        <v>114</v>
      </c>
      <c r="B91" s="166" t="s">
        <v>2051</v>
      </c>
    </row>
    <row r="92" spans="1:2" x14ac:dyDescent="0.4">
      <c r="A92" s="166" t="s">
        <v>114</v>
      </c>
      <c r="B92" s="166" t="s">
        <v>2052</v>
      </c>
    </row>
    <row r="93" spans="1:2" x14ac:dyDescent="0.4">
      <c r="A93" s="166" t="s">
        <v>114</v>
      </c>
      <c r="B93" s="166" t="s">
        <v>1488</v>
      </c>
    </row>
    <row r="94" spans="1:2" x14ac:dyDescent="0.4">
      <c r="A94" s="166" t="s">
        <v>114</v>
      </c>
      <c r="B94" s="166" t="s">
        <v>1951</v>
      </c>
    </row>
    <row r="95" spans="1:2" x14ac:dyDescent="0.4">
      <c r="A95" s="166" t="s">
        <v>114</v>
      </c>
      <c r="B95" s="166" t="s">
        <v>2053</v>
      </c>
    </row>
    <row r="96" spans="1:2" x14ac:dyDescent="0.4">
      <c r="A96" s="166" t="s">
        <v>1953</v>
      </c>
      <c r="B96" s="166" t="str">
        <f>""</f>
        <v/>
      </c>
    </row>
    <row r="97" spans="1:2" x14ac:dyDescent="0.4">
      <c r="A97" s="166" t="s">
        <v>2054</v>
      </c>
      <c r="B97" s="166" t="s">
        <v>2038</v>
      </c>
    </row>
    <row r="98" spans="1:2" x14ac:dyDescent="0.4">
      <c r="A98" s="166" t="s">
        <v>2054</v>
      </c>
      <c r="B98" s="166" t="s">
        <v>2040</v>
      </c>
    </row>
    <row r="99" spans="1:2" x14ac:dyDescent="0.4">
      <c r="A99" s="166" t="s">
        <v>56</v>
      </c>
      <c r="B99" s="166" t="str">
        <f>""</f>
        <v/>
      </c>
    </row>
  </sheetData>
  <sheetProtection algorithmName="SHA-512" hashValue="M+6XupVEO8nPpGhVqtgJ66zFz0CRukN7aV1aw51ZxV7zsTqtDoZkyIa2a3r+53vPW3wKlbG0FXcc6ecFNaNHhQ==" saltValue="zpf3yVskNM3RygS48KRvDw=="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0" customFormat="1" ht="60" customHeight="1" x14ac:dyDescent="0.4">
      <c r="A1" s="1170" t="s">
        <v>2888</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0"/>
    </row>
    <row r="2" spans="1:34" s="630" customFormat="1" ht="24" customHeight="1" x14ac:dyDescent="0.4">
      <c r="A2" s="629"/>
      <c r="B2" s="629"/>
      <c r="C2" s="629"/>
      <c r="D2" s="629"/>
      <c r="E2" s="24" t="s">
        <v>2074</v>
      </c>
      <c r="F2" s="629"/>
      <c r="G2" s="704">
        <f>COUNTIF(障害学生情報入力シート!$G$29:$G$1028,"")-COUNTIF(障害学生情報入力シート!$D$29:$D$1028,"")</f>
        <v>0</v>
      </c>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row>
    <row r="3" spans="1:34" s="630" customFormat="1" ht="15" x14ac:dyDescent="0.4">
      <c r="A3" s="1302"/>
      <c r="B3" s="1302"/>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row>
    <row r="4" spans="1:34" ht="27" customHeight="1" x14ac:dyDescent="0.4">
      <c r="A4" s="1789" t="s">
        <v>2003</v>
      </c>
      <c r="B4" s="1789"/>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55"/>
    </row>
    <row r="5" spans="1:34" ht="30" customHeight="1" thickBot="1" x14ac:dyDescent="0.45">
      <c r="A5" s="1790" t="s">
        <v>2744</v>
      </c>
      <c r="B5" s="1790"/>
      <c r="C5" s="1790"/>
      <c r="D5" s="1790"/>
      <c r="E5" s="1790"/>
      <c r="F5" s="1790"/>
      <c r="G5" s="1790"/>
      <c r="H5" s="1790"/>
      <c r="I5" s="1790"/>
      <c r="J5" s="1790"/>
      <c r="K5" s="1790"/>
      <c r="L5" s="1790"/>
      <c r="M5" s="1790"/>
      <c r="N5" s="1790"/>
      <c r="O5" s="1790"/>
      <c r="P5" s="1790"/>
      <c r="Q5" s="1790"/>
      <c r="R5" s="1790"/>
      <c r="S5" s="167"/>
      <c r="T5" s="167"/>
      <c r="U5" s="167"/>
      <c r="V5" s="167"/>
      <c r="W5" s="167"/>
      <c r="X5" s="167"/>
      <c r="Y5" s="167"/>
      <c r="Z5" s="167"/>
      <c r="AA5" s="167"/>
      <c r="AB5" s="167"/>
      <c r="AC5" s="167"/>
      <c r="AD5" s="167"/>
      <c r="AE5" s="167"/>
      <c r="AF5" s="167"/>
      <c r="AG5" s="166"/>
      <c r="AH5" s="155"/>
    </row>
    <row r="6" spans="1:34" ht="78" customHeight="1" x14ac:dyDescent="0.4">
      <c r="A6" s="1791" t="s">
        <v>1955</v>
      </c>
      <c r="B6" s="1792"/>
      <c r="C6" s="1792"/>
      <c r="D6" s="1792"/>
      <c r="E6" s="1792"/>
      <c r="F6" s="1793"/>
      <c r="G6" s="1794" t="s">
        <v>1528</v>
      </c>
      <c r="H6" s="1795"/>
      <c r="I6" s="1796"/>
      <c r="J6" s="1797" t="s">
        <v>1940</v>
      </c>
      <c r="K6" s="1798"/>
      <c r="L6" s="1799"/>
      <c r="M6" s="1800" t="s">
        <v>1596</v>
      </c>
      <c r="N6" s="1801"/>
      <c r="O6" s="1801"/>
      <c r="P6" s="1802"/>
      <c r="Q6" s="1803" t="s">
        <v>1945</v>
      </c>
      <c r="R6" s="1805" t="s">
        <v>1946</v>
      </c>
      <c r="S6" s="1806"/>
      <c r="T6" s="1806"/>
      <c r="U6" s="1807"/>
      <c r="V6" s="1808"/>
      <c r="W6" s="1775" t="s">
        <v>114</v>
      </c>
      <c r="X6" s="1776"/>
      <c r="Y6" s="1776"/>
      <c r="Z6" s="1776"/>
      <c r="AA6" s="1776"/>
      <c r="AB6" s="1777"/>
      <c r="AC6" s="1778" t="s">
        <v>1990</v>
      </c>
      <c r="AD6" s="1780" t="s">
        <v>2067</v>
      </c>
      <c r="AE6" s="1781"/>
      <c r="AF6" s="1782" t="s">
        <v>1551</v>
      </c>
      <c r="AG6" s="1784" t="s">
        <v>1597</v>
      </c>
      <c r="AH6" s="155"/>
    </row>
    <row r="7" spans="1:34" ht="135" customHeight="1" x14ac:dyDescent="0.4">
      <c r="A7" s="1786" t="s">
        <v>1989</v>
      </c>
      <c r="B7" s="1787"/>
      <c r="C7" s="1787"/>
      <c r="D7" s="1787"/>
      <c r="E7" s="1787"/>
      <c r="F7" s="1788"/>
      <c r="G7" s="380" t="s">
        <v>1529</v>
      </c>
      <c r="H7" s="381" t="s">
        <v>204</v>
      </c>
      <c r="I7" s="566" t="s">
        <v>1939</v>
      </c>
      <c r="J7" s="391" t="s">
        <v>1531</v>
      </c>
      <c r="K7" s="392" t="s">
        <v>257</v>
      </c>
      <c r="L7" s="567" t="s">
        <v>1941</v>
      </c>
      <c r="M7" s="568" t="s">
        <v>1942</v>
      </c>
      <c r="N7" s="569" t="s">
        <v>1943</v>
      </c>
      <c r="O7" s="570" t="s">
        <v>1944</v>
      </c>
      <c r="P7" s="571" t="s">
        <v>2064</v>
      </c>
      <c r="Q7" s="1804"/>
      <c r="R7" s="572" t="s">
        <v>1947</v>
      </c>
      <c r="S7" s="371" t="s">
        <v>1956</v>
      </c>
      <c r="T7" s="371" t="s">
        <v>1957</v>
      </c>
      <c r="U7" s="371" t="s">
        <v>1545</v>
      </c>
      <c r="V7" s="573" t="s">
        <v>1950</v>
      </c>
      <c r="W7" s="279" t="s">
        <v>1547</v>
      </c>
      <c r="X7" s="280" t="s">
        <v>1548</v>
      </c>
      <c r="Y7" s="280" t="s">
        <v>1549</v>
      </c>
      <c r="Z7" s="280" t="s">
        <v>1488</v>
      </c>
      <c r="AA7" s="574" t="s">
        <v>1951</v>
      </c>
      <c r="AB7" s="575" t="s">
        <v>1958</v>
      </c>
      <c r="AC7" s="1779"/>
      <c r="AD7" s="576" t="s">
        <v>1954</v>
      </c>
      <c r="AE7" s="577" t="s">
        <v>1913</v>
      </c>
      <c r="AF7" s="1783"/>
      <c r="AG7" s="1785"/>
      <c r="AH7" s="155"/>
    </row>
    <row r="8" spans="1:34" ht="18" customHeight="1" x14ac:dyDescent="0.4">
      <c r="A8" s="1816" t="s">
        <v>2745</v>
      </c>
      <c r="B8" s="1811"/>
      <c r="C8" s="1811"/>
      <c r="D8" s="1811"/>
      <c r="E8" s="1811"/>
      <c r="F8" s="1812"/>
      <c r="G8" s="382">
        <f t="shared" ref="G8:AF10" si="0">SUM(G11,G14,G17,G20,G23,G26,G29,G32,G35,G38,G41,G44)</f>
        <v>0</v>
      </c>
      <c r="H8" s="383">
        <f t="shared" si="0"/>
        <v>0</v>
      </c>
      <c r="I8" s="384">
        <f t="shared" si="0"/>
        <v>0</v>
      </c>
      <c r="J8" s="393">
        <f t="shared" si="0"/>
        <v>0</v>
      </c>
      <c r="K8" s="394">
        <f t="shared" si="0"/>
        <v>0</v>
      </c>
      <c r="L8" s="395">
        <f t="shared" si="0"/>
        <v>0</v>
      </c>
      <c r="M8" s="168">
        <f t="shared" si="0"/>
        <v>0</v>
      </c>
      <c r="N8" s="169">
        <f t="shared" si="0"/>
        <v>0</v>
      </c>
      <c r="O8" s="169">
        <f t="shared" si="0"/>
        <v>0</v>
      </c>
      <c r="P8" s="170">
        <f t="shared" si="0"/>
        <v>0</v>
      </c>
      <c r="Q8" s="403">
        <f t="shared" si="0"/>
        <v>0</v>
      </c>
      <c r="R8" s="372">
        <f t="shared" si="0"/>
        <v>0</v>
      </c>
      <c r="S8" s="373">
        <f t="shared" si="0"/>
        <v>0</v>
      </c>
      <c r="T8" s="373">
        <f t="shared" si="0"/>
        <v>0</v>
      </c>
      <c r="U8" s="373">
        <f t="shared" si="0"/>
        <v>0</v>
      </c>
      <c r="V8" s="374">
        <f t="shared" si="0"/>
        <v>0</v>
      </c>
      <c r="W8" s="171">
        <f t="shared" si="0"/>
        <v>0</v>
      </c>
      <c r="X8" s="172">
        <f t="shared" si="0"/>
        <v>0</v>
      </c>
      <c r="Y8" s="172">
        <f t="shared" si="0"/>
        <v>0</v>
      </c>
      <c r="Z8" s="172">
        <f t="shared" si="0"/>
        <v>0</v>
      </c>
      <c r="AA8" s="172">
        <f t="shared" si="0"/>
        <v>0</v>
      </c>
      <c r="AB8" s="173">
        <f t="shared" si="0"/>
        <v>0</v>
      </c>
      <c r="AC8" s="407">
        <f t="shared" si="0"/>
        <v>0</v>
      </c>
      <c r="AD8" s="709">
        <f t="shared" si="0"/>
        <v>0</v>
      </c>
      <c r="AE8" s="327">
        <f t="shared" si="0"/>
        <v>0</v>
      </c>
      <c r="AF8" s="282">
        <f t="shared" si="0"/>
        <v>0</v>
      </c>
      <c r="AG8" s="174">
        <f t="shared" ref="AG8:AG46" si="1">SUM(G8:AF8)</f>
        <v>0</v>
      </c>
      <c r="AH8" s="155"/>
    </row>
    <row r="9" spans="1:34" ht="18" customHeight="1" x14ac:dyDescent="0.4">
      <c r="A9" s="653"/>
      <c r="B9" s="650"/>
      <c r="C9" s="1809" t="s">
        <v>1610</v>
      </c>
      <c r="D9" s="1809"/>
      <c r="E9" s="1809"/>
      <c r="F9" s="1810"/>
      <c r="G9" s="385">
        <f t="shared" si="0"/>
        <v>0</v>
      </c>
      <c r="H9" s="386">
        <f t="shared" si="0"/>
        <v>0</v>
      </c>
      <c r="I9" s="387">
        <f t="shared" si="0"/>
        <v>0</v>
      </c>
      <c r="J9" s="396">
        <f t="shared" si="0"/>
        <v>0</v>
      </c>
      <c r="K9" s="397">
        <f t="shared" si="0"/>
        <v>0</v>
      </c>
      <c r="L9" s="398">
        <f t="shared" si="0"/>
        <v>0</v>
      </c>
      <c r="M9" s="283">
        <f t="shared" si="0"/>
        <v>0</v>
      </c>
      <c r="N9" s="284">
        <f t="shared" si="0"/>
        <v>0</v>
      </c>
      <c r="O9" s="284">
        <f t="shared" si="0"/>
        <v>0</v>
      </c>
      <c r="P9" s="285">
        <f t="shared" si="0"/>
        <v>0</v>
      </c>
      <c r="Q9" s="404">
        <f t="shared" si="0"/>
        <v>0</v>
      </c>
      <c r="R9" s="375">
        <f t="shared" si="0"/>
        <v>0</v>
      </c>
      <c r="S9" s="376">
        <f t="shared" si="0"/>
        <v>0</v>
      </c>
      <c r="T9" s="376">
        <f t="shared" si="0"/>
        <v>0</v>
      </c>
      <c r="U9" s="376">
        <f t="shared" si="0"/>
        <v>0</v>
      </c>
      <c r="V9" s="377">
        <f t="shared" si="0"/>
        <v>0</v>
      </c>
      <c r="W9" s="286">
        <f t="shared" si="0"/>
        <v>0</v>
      </c>
      <c r="X9" s="287">
        <f t="shared" si="0"/>
        <v>0</v>
      </c>
      <c r="Y9" s="287">
        <f t="shared" si="0"/>
        <v>0</v>
      </c>
      <c r="Z9" s="287">
        <f t="shared" si="0"/>
        <v>0</v>
      </c>
      <c r="AA9" s="287">
        <f t="shared" si="0"/>
        <v>0</v>
      </c>
      <c r="AB9" s="173">
        <f t="shared" si="0"/>
        <v>0</v>
      </c>
      <c r="AC9" s="407">
        <f t="shared" si="0"/>
        <v>0</v>
      </c>
      <c r="AD9" s="709">
        <f t="shared" si="0"/>
        <v>0</v>
      </c>
      <c r="AE9" s="281">
        <f t="shared" si="0"/>
        <v>0</v>
      </c>
      <c r="AF9" s="282">
        <f t="shared" si="0"/>
        <v>0</v>
      </c>
      <c r="AG9" s="288">
        <f t="shared" si="1"/>
        <v>0</v>
      </c>
      <c r="AH9" s="155"/>
    </row>
    <row r="10" spans="1:34" ht="18" customHeight="1" thickBot="1" x14ac:dyDescent="0.45">
      <c r="A10" s="289"/>
      <c r="B10" s="651"/>
      <c r="C10" s="651"/>
      <c r="D10" s="1817" t="s">
        <v>1928</v>
      </c>
      <c r="E10" s="1818"/>
      <c r="F10" s="1819"/>
      <c r="G10" s="452">
        <f t="shared" si="0"/>
        <v>0</v>
      </c>
      <c r="H10" s="388">
        <f t="shared" si="0"/>
        <v>0</v>
      </c>
      <c r="I10" s="389">
        <f t="shared" si="0"/>
        <v>0</v>
      </c>
      <c r="J10" s="399">
        <f t="shared" si="0"/>
        <v>0</v>
      </c>
      <c r="K10" s="399">
        <f t="shared" si="0"/>
        <v>0</v>
      </c>
      <c r="L10" s="402">
        <f t="shared" si="0"/>
        <v>0</v>
      </c>
      <c r="M10" s="245">
        <f t="shared" si="0"/>
        <v>0</v>
      </c>
      <c r="N10" s="245">
        <f t="shared" si="0"/>
        <v>0</v>
      </c>
      <c r="O10" s="245">
        <f t="shared" si="0"/>
        <v>0</v>
      </c>
      <c r="P10" s="245">
        <f t="shared" si="0"/>
        <v>0</v>
      </c>
      <c r="Q10" s="453">
        <f t="shared" si="0"/>
        <v>0</v>
      </c>
      <c r="R10" s="378">
        <f t="shared" si="0"/>
        <v>0</v>
      </c>
      <c r="S10" s="378">
        <f t="shared" si="0"/>
        <v>0</v>
      </c>
      <c r="T10" s="378">
        <f t="shared" si="0"/>
        <v>0</v>
      </c>
      <c r="U10" s="378">
        <f t="shared" si="0"/>
        <v>0</v>
      </c>
      <c r="V10" s="378">
        <f t="shared" si="0"/>
        <v>0</v>
      </c>
      <c r="W10" s="454">
        <f t="shared" si="0"/>
        <v>0</v>
      </c>
      <c r="X10" s="455">
        <f t="shared" si="0"/>
        <v>0</v>
      </c>
      <c r="Y10" s="455">
        <f t="shared" si="0"/>
        <v>0</v>
      </c>
      <c r="Z10" s="455">
        <f t="shared" si="0"/>
        <v>0</v>
      </c>
      <c r="AA10" s="455">
        <f t="shared" si="0"/>
        <v>0</v>
      </c>
      <c r="AB10" s="456">
        <f t="shared" si="0"/>
        <v>0</v>
      </c>
      <c r="AC10" s="457">
        <f t="shared" si="0"/>
        <v>0</v>
      </c>
      <c r="AD10" s="710">
        <f t="shared" si="0"/>
        <v>0</v>
      </c>
      <c r="AE10" s="711">
        <f t="shared" si="0"/>
        <v>0</v>
      </c>
      <c r="AF10" s="458">
        <f t="shared" si="0"/>
        <v>0</v>
      </c>
      <c r="AG10" s="176">
        <f t="shared" si="1"/>
        <v>0</v>
      </c>
      <c r="AH10" s="155"/>
    </row>
    <row r="11" spans="1:34" ht="18" hidden="1" customHeight="1" x14ac:dyDescent="0.4">
      <c r="A11" s="1820" t="s">
        <v>1611</v>
      </c>
      <c r="B11" s="1809" t="s">
        <v>1612</v>
      </c>
      <c r="C11" s="1810"/>
      <c r="D11" s="1813" t="s">
        <v>1613</v>
      </c>
      <c r="E11" s="1813"/>
      <c r="F11" s="1813"/>
      <c r="G11" s="459">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460">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461">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462">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463">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461">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462">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463">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463">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461">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464">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465">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463">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463">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466">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461">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462">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463">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463">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463">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466">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461">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467">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467">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464">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468">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45">
        <f t="shared" si="1"/>
        <v>0</v>
      </c>
      <c r="AH11" s="155"/>
    </row>
    <row r="12" spans="1:34" ht="18" hidden="1" customHeight="1" x14ac:dyDescent="0.4">
      <c r="A12" s="1821"/>
      <c r="B12" s="1811"/>
      <c r="C12" s="1812"/>
      <c r="D12" s="302"/>
      <c r="E12" s="1814" t="s">
        <v>1610</v>
      </c>
      <c r="F12" s="1815"/>
      <c r="G12" s="469">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304">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305">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303">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306">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305">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303">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306">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306">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305">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307">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308">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306">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306">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309">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305">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303">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306">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306">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306">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309">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305">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310">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310">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307">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470">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46">
        <f t="shared" si="1"/>
        <v>0</v>
      </c>
      <c r="AH12" s="155"/>
    </row>
    <row r="13" spans="1:34" ht="18" hidden="1" customHeight="1" thickBot="1" x14ac:dyDescent="0.45">
      <c r="A13" s="1821"/>
      <c r="B13" s="652"/>
      <c r="C13" s="651"/>
      <c r="D13" s="654"/>
      <c r="E13" s="654"/>
      <c r="F13" s="578" t="s">
        <v>1928</v>
      </c>
      <c r="G13" s="471">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472">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312">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311">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313">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312">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311">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313">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313">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312">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314">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667">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668">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668">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669">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670">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671">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668">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668">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668">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333">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312">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334">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334">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314">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504">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47">
        <f t="shared" si="1"/>
        <v>0</v>
      </c>
      <c r="AH13" s="155"/>
    </row>
    <row r="14" spans="1:34" ht="18" customHeight="1" x14ac:dyDescent="0.4">
      <c r="A14" s="1821"/>
      <c r="B14" s="1809" t="s">
        <v>2239</v>
      </c>
      <c r="C14" s="1810"/>
      <c r="D14" s="1813" t="s">
        <v>1613</v>
      </c>
      <c r="E14" s="1813"/>
      <c r="F14" s="1813"/>
      <c r="G14" s="1004">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1005">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1006">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1007">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1008">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1006">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1007">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1008">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1008">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1006">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1009">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1010">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1008">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1008">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1005">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1006">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1007">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1008">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1008">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1008">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1005">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1006">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1011">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1011">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1009">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1012">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45">
        <f t="shared" si="1"/>
        <v>0</v>
      </c>
      <c r="AH14" s="155"/>
    </row>
    <row r="15" spans="1:34" ht="18" customHeight="1" x14ac:dyDescent="0.4">
      <c r="A15" s="1821"/>
      <c r="B15" s="1811"/>
      <c r="C15" s="1812"/>
      <c r="D15" s="302"/>
      <c r="E15" s="1814" t="s">
        <v>1610</v>
      </c>
      <c r="F15" s="1815"/>
      <c r="G15" s="1013">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1014">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1015">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1016">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1017">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1015">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1016">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1017">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1017">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1015">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1018">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1019">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1017">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1017">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1020">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1015">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1016">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1017">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1017">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1017">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1020">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1015">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1021">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1021">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1018">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1022">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46">
        <f t="shared" si="1"/>
        <v>0</v>
      </c>
      <c r="AH15" s="155"/>
    </row>
    <row r="16" spans="1:34" ht="18" customHeight="1" x14ac:dyDescent="0.4">
      <c r="A16" s="1821"/>
      <c r="B16" s="319"/>
      <c r="C16" s="651"/>
      <c r="D16" s="654"/>
      <c r="E16" s="654"/>
      <c r="F16" s="578" t="s">
        <v>1928</v>
      </c>
      <c r="G16" s="1023">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1024">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1025">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1026">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1027">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1025">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1026">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1027">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1027">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1025">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1028">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1029">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1030">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1030">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1031">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1032">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1033">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1030">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1030">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1030">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1034">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1035">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1036">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1036">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1037">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1038">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48">
        <f t="shared" si="1"/>
        <v>0</v>
      </c>
      <c r="AH16" s="155"/>
    </row>
    <row r="17" spans="1:34" ht="18" hidden="1" customHeight="1" x14ac:dyDescent="0.4">
      <c r="A17" s="1821"/>
      <c r="B17" s="1809" t="s">
        <v>1615</v>
      </c>
      <c r="C17" s="1810"/>
      <c r="D17" s="1813" t="s">
        <v>1613</v>
      </c>
      <c r="E17" s="1813"/>
      <c r="F17" s="1813"/>
      <c r="G17" s="1039">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1040">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1041">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1042">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1043">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1041">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1042">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1043">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1043">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1041">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1044">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1045">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1046">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1046">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1047">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1048">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1049">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1046">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1046">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1046">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1047">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1041">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1050">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1050">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1051">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1052">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45">
        <f t="shared" si="1"/>
        <v>0</v>
      </c>
      <c r="AH17" s="155"/>
    </row>
    <row r="18" spans="1:34" ht="18" hidden="1" customHeight="1" x14ac:dyDescent="0.4">
      <c r="A18" s="1821"/>
      <c r="B18" s="1811"/>
      <c r="C18" s="1812"/>
      <c r="D18" s="302"/>
      <c r="E18" s="1814" t="s">
        <v>1610</v>
      </c>
      <c r="F18" s="1815"/>
      <c r="G18" s="1013">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1014">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1015">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1016">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1017">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1015">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1016">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1017">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1017">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1015">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1018">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1019">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1017">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1017">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1020">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1015">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1016">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1017">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1017">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1017">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1020">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1015">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1021">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1021">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1018">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1022">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46">
        <f t="shared" si="1"/>
        <v>0</v>
      </c>
      <c r="AH18" s="155"/>
    </row>
    <row r="19" spans="1:34" ht="18" hidden="1" customHeight="1" x14ac:dyDescent="0.4">
      <c r="A19" s="1821"/>
      <c r="B19" s="652"/>
      <c r="C19" s="651"/>
      <c r="D19" s="654"/>
      <c r="E19" s="654"/>
      <c r="F19" s="578" t="s">
        <v>1928</v>
      </c>
      <c r="G19" s="1023">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1024">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1025">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1026">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1027">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1025">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1026">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1027">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1027">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1025">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1028">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1029">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1030">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1030">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1031">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1032">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1033">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1030">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1030">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1030">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1034">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1035">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1036">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1036">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1037">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1038">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47">
        <f t="shared" si="1"/>
        <v>0</v>
      </c>
      <c r="AH19" s="155"/>
    </row>
    <row r="20" spans="1:34" ht="18" customHeight="1" x14ac:dyDescent="0.4">
      <c r="A20" s="1821"/>
      <c r="B20" s="1809" t="s">
        <v>2240</v>
      </c>
      <c r="C20" s="1810"/>
      <c r="D20" s="1813" t="s">
        <v>1613</v>
      </c>
      <c r="E20" s="1813"/>
      <c r="F20" s="1813"/>
      <c r="G20" s="1039">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1040">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1041">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1042">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1043">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1041">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1042">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1043">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1043">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1041">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1044">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1045">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1046">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1046">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1047">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1048">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1049">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1046">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1046">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1046">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1047">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1041">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1050">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1050">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1051">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1052">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45">
        <f t="shared" si="1"/>
        <v>0</v>
      </c>
      <c r="AH20" s="155"/>
    </row>
    <row r="21" spans="1:34" ht="18" customHeight="1" x14ac:dyDescent="0.4">
      <c r="A21" s="1821"/>
      <c r="B21" s="1811"/>
      <c r="C21" s="1812"/>
      <c r="D21" s="302"/>
      <c r="E21" s="1814" t="s">
        <v>1610</v>
      </c>
      <c r="F21" s="1815"/>
      <c r="G21" s="1013">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1014">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1015">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1016">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1017">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1015">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1016">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1017">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1017">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1015">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1018">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1019">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1017">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1017">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1020">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1015">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1016">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1017">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1017">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1017">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1020">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1015">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1021">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1021">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1018">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1022">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46">
        <f t="shared" si="1"/>
        <v>0</v>
      </c>
      <c r="AH21" s="155"/>
    </row>
    <row r="22" spans="1:34" ht="18" customHeight="1" x14ac:dyDescent="0.4">
      <c r="A22" s="1821"/>
      <c r="B22" s="652"/>
      <c r="C22" s="650"/>
      <c r="D22" s="654"/>
      <c r="E22" s="654"/>
      <c r="F22" s="578" t="s">
        <v>1928</v>
      </c>
      <c r="G22" s="1023">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1024">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1025">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1026">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1027">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1025">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1026">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1027">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1027">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1025">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1028">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1029">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1030">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1030">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1031">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1032">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1033">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1030">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1030">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1030">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1034">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1035">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1036">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1036">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1037">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1038">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47">
        <f t="shared" si="1"/>
        <v>0</v>
      </c>
      <c r="AH22" s="155"/>
    </row>
    <row r="23" spans="1:34" ht="18" hidden="1" customHeight="1" x14ac:dyDescent="0.4">
      <c r="A23" s="1821"/>
      <c r="B23" s="1809" t="s">
        <v>1617</v>
      </c>
      <c r="C23" s="1810"/>
      <c r="D23" s="1813" t="s">
        <v>1613</v>
      </c>
      <c r="E23" s="1813"/>
      <c r="F23" s="1813"/>
      <c r="G23" s="1039">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1040">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1041">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1042">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1043">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1041">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1042">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1043">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1043">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1041">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1044">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1045">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1046">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1046">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1047">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1048">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1049">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1046">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1046">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1046">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1047">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1041">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1050">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1050">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1044">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1052">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45">
        <f t="shared" si="1"/>
        <v>0</v>
      </c>
      <c r="AH23" s="155"/>
    </row>
    <row r="24" spans="1:34" ht="18" hidden="1" customHeight="1" x14ac:dyDescent="0.4">
      <c r="A24" s="1821"/>
      <c r="B24" s="1811"/>
      <c r="C24" s="1812"/>
      <c r="D24" s="302"/>
      <c r="E24" s="1814" t="s">
        <v>1610</v>
      </c>
      <c r="F24" s="1815"/>
      <c r="G24" s="1013">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1014">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1015">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1016">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1017">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1015">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1016">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1017">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1017">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1015">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1018">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1019">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1017">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1017">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1020">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1015">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1016">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1017">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1017">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1017">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1020">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1015">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1021">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1021">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1018">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1022">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46">
        <f t="shared" si="1"/>
        <v>0</v>
      </c>
      <c r="AH24" s="155"/>
    </row>
    <row r="25" spans="1:34" ht="18" hidden="1" customHeight="1" x14ac:dyDescent="0.4">
      <c r="A25" s="1821"/>
      <c r="B25" s="652"/>
      <c r="C25" s="650"/>
      <c r="D25" s="654"/>
      <c r="E25" s="654"/>
      <c r="F25" s="578" t="s">
        <v>1928</v>
      </c>
      <c r="G25" s="1023">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1024">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1025">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1026">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1027">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1025">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1026">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1027">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1027">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1025">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1053">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1029">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1030">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1030">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1031">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1032">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1033">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1030">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1030">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1030">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1034">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1035">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1036">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1036">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1037">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1038">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47">
        <f t="shared" si="1"/>
        <v>0</v>
      </c>
      <c r="AH25" s="155"/>
    </row>
    <row r="26" spans="1:34" ht="18" hidden="1" customHeight="1" x14ac:dyDescent="0.4">
      <c r="A26" s="1821"/>
      <c r="B26" s="1827" t="s">
        <v>1618</v>
      </c>
      <c r="C26" s="1828"/>
      <c r="D26" s="1813" t="s">
        <v>1613</v>
      </c>
      <c r="E26" s="1813"/>
      <c r="F26" s="1813"/>
      <c r="G26" s="1039">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1040">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1041">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1042">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1043">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1041">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1042">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1043">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1043">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1041">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1044">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1045">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1046">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1046">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1047">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1048">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1049">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1046">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1046">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1046">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1047">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1041">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1050">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1050">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1051">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1052">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45">
        <f t="shared" si="1"/>
        <v>0</v>
      </c>
      <c r="AH26" s="155"/>
    </row>
    <row r="27" spans="1:34" ht="18" hidden="1" customHeight="1" x14ac:dyDescent="0.4">
      <c r="A27" s="1821"/>
      <c r="B27" s="1829"/>
      <c r="C27" s="1830"/>
      <c r="D27" s="302"/>
      <c r="E27" s="1814" t="s">
        <v>1610</v>
      </c>
      <c r="F27" s="1815"/>
      <c r="G27" s="1013">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1014">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1015">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1016">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1017">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1015">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1016">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1017">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1017">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1015">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1018">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1019">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1017">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1017">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1020">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1015">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1016">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1017">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1017">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1017">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1020">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1015">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1021">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1021">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1018">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1022">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46">
        <f t="shared" si="1"/>
        <v>0</v>
      </c>
      <c r="AH27" s="155"/>
    </row>
    <row r="28" spans="1:34" ht="18" hidden="1" customHeight="1" x14ac:dyDescent="0.4">
      <c r="A28" s="1821"/>
      <c r="B28" s="1831"/>
      <c r="C28" s="1832"/>
      <c r="D28" s="654"/>
      <c r="E28" s="654"/>
      <c r="F28" s="578" t="s">
        <v>1928</v>
      </c>
      <c r="G28" s="1023">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1024">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1025">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1026">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1027">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1025">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1026">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1027">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1027">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1025">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1028">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1029">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1030">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1030">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1031">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1032">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1033">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1030">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1030">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1030">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1034">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1035">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1036">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1036">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1037">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1038">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47">
        <f t="shared" si="1"/>
        <v>0</v>
      </c>
      <c r="AH28" s="155"/>
    </row>
    <row r="29" spans="1:34" ht="18" hidden="1" customHeight="1" x14ac:dyDescent="0.4">
      <c r="A29" s="1821"/>
      <c r="B29" s="1823" t="s">
        <v>2004</v>
      </c>
      <c r="C29" s="1810"/>
      <c r="D29" s="1813" t="s">
        <v>1613</v>
      </c>
      <c r="E29" s="1813"/>
      <c r="F29" s="1813"/>
      <c r="G29" s="1039">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1040">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1041">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1042">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1043">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1041">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1042">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1043">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1043">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1041">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1044">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1045">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1046">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1046">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1047">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1048">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1049">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1046">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1046">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1046">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1047">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1041">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1050">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1050">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1051">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1052">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45">
        <f t="shared" si="1"/>
        <v>0</v>
      </c>
      <c r="AH29" s="155"/>
    </row>
    <row r="30" spans="1:34" ht="18" hidden="1" customHeight="1" x14ac:dyDescent="0.4">
      <c r="A30" s="1821"/>
      <c r="B30" s="1824"/>
      <c r="C30" s="1812"/>
      <c r="D30" s="302"/>
      <c r="E30" s="1814" t="s">
        <v>1610</v>
      </c>
      <c r="F30" s="1815"/>
      <c r="G30" s="1013">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1014">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1015">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1016">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1017">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1015">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1016">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1017">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1017">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1015">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1018">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1019">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1017">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1017">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1020">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1015">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1016">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1017">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1017">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1017">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1020">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1015">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1021">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1021">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1018">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1022">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46">
        <f t="shared" si="1"/>
        <v>0</v>
      </c>
      <c r="AH30" s="155"/>
    </row>
    <row r="31" spans="1:34" ht="18" hidden="1" customHeight="1" x14ac:dyDescent="0.4">
      <c r="A31" s="1821"/>
      <c r="B31" s="1825"/>
      <c r="C31" s="1826"/>
      <c r="D31" s="654"/>
      <c r="E31" s="654"/>
      <c r="F31" s="578" t="s">
        <v>1928</v>
      </c>
      <c r="G31" s="1023">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1024">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1025">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1026">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1027">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1025">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1026">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1027">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1027">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1025">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1028">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1029">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1030">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1030">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1031">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1032">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1033">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1030">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1030">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1030">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1034">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1035">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1036">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1036">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1037">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1038">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47">
        <f t="shared" si="1"/>
        <v>0</v>
      </c>
      <c r="AH31" s="155"/>
    </row>
    <row r="32" spans="1:34" ht="18" customHeight="1" x14ac:dyDescent="0.4">
      <c r="A32" s="1821"/>
      <c r="B32" s="1809" t="s">
        <v>1619</v>
      </c>
      <c r="C32" s="1810"/>
      <c r="D32" s="1813" t="s">
        <v>1613</v>
      </c>
      <c r="E32" s="1813"/>
      <c r="F32" s="1813"/>
      <c r="G32" s="1039">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1040">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1041">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1042">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1043">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1041">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1042">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1043">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1043">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1041">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1044">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1045">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1046">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1046">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1047">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1048">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1049">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1046">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1046">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1046">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1047">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1041">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1050">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1050">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1051">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1052">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45">
        <f t="shared" si="1"/>
        <v>0</v>
      </c>
      <c r="AH32" s="155"/>
    </row>
    <row r="33" spans="1:34" ht="18" customHeight="1" x14ac:dyDescent="0.4">
      <c r="A33" s="1821"/>
      <c r="B33" s="1811"/>
      <c r="C33" s="1812"/>
      <c r="D33" s="302"/>
      <c r="E33" s="1814" t="s">
        <v>1610</v>
      </c>
      <c r="F33" s="1815"/>
      <c r="G33" s="1013">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1014">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1015">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1016">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1017">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1015">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1016">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1017">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1017">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1015">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1018">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1019">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1017">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1017">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1020">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1015">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1016">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1017">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1017">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1017">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1020">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1015">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1021">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1021">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1018">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1022">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46">
        <f t="shared" si="1"/>
        <v>0</v>
      </c>
      <c r="AH33" s="155"/>
    </row>
    <row r="34" spans="1:34" ht="18" customHeight="1" x14ac:dyDescent="0.4">
      <c r="A34" s="1821"/>
      <c r="B34" s="652"/>
      <c r="C34" s="651"/>
      <c r="D34" s="654"/>
      <c r="E34" s="654"/>
      <c r="F34" s="578" t="s">
        <v>1928</v>
      </c>
      <c r="G34" s="1023">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1024">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1025">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1026">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1027">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1025">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1026">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1027">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1027">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1025">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1028">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1029">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1030">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1030">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1031">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1032">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1033">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1030">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1030">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1030">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1034">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1035">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1036">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1036">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1037">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1038">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47">
        <f t="shared" si="1"/>
        <v>0</v>
      </c>
      <c r="AH34" s="155"/>
    </row>
    <row r="35" spans="1:34" ht="18" hidden="1" customHeight="1" x14ac:dyDescent="0.4">
      <c r="A35" s="1821"/>
      <c r="B35" s="1809" t="s">
        <v>1620</v>
      </c>
      <c r="C35" s="1810"/>
      <c r="D35" s="1813" t="s">
        <v>1613</v>
      </c>
      <c r="E35" s="1813"/>
      <c r="F35" s="1813"/>
      <c r="G35" s="1039">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1040">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1041">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1042">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1043">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1041">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1042">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1043">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1043">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1041">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1044">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1045">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1046">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1046">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1047">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1048">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1049">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1046">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1046">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1046">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1047">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1041">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1050">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1050">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1051">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1052">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45">
        <f t="shared" si="1"/>
        <v>0</v>
      </c>
      <c r="AH35" s="155"/>
    </row>
    <row r="36" spans="1:34" ht="18" hidden="1" customHeight="1" x14ac:dyDescent="0.4">
      <c r="A36" s="1821"/>
      <c r="B36" s="1811"/>
      <c r="C36" s="1812"/>
      <c r="D36" s="302"/>
      <c r="E36" s="1814" t="s">
        <v>1610</v>
      </c>
      <c r="F36" s="1815"/>
      <c r="G36" s="1013">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1014">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1015">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1016">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1017">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1015">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1016">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1017">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1017">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1015">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1018">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1019">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1017">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1017">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1020">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1015">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1016">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1017">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1017">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1017">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1020">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1015">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1021">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1021">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1018">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1022">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46">
        <f t="shared" si="1"/>
        <v>0</v>
      </c>
      <c r="AH36" s="155"/>
    </row>
    <row r="37" spans="1:34" ht="18" hidden="1" customHeight="1" x14ac:dyDescent="0.4">
      <c r="A37" s="1821"/>
      <c r="B37" s="652"/>
      <c r="C37" s="650"/>
      <c r="D37" s="654"/>
      <c r="E37" s="654"/>
      <c r="F37" s="578" t="s">
        <v>1928</v>
      </c>
      <c r="G37" s="1023">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1024">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1025">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1026">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1027">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1025">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1026">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1027">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1027">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1025">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1028">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1029">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1030">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1030">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1031">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1032">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1033">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1030">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1030">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1030">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1034">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1035">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1036">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1036">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1037">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1038">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47">
        <f t="shared" si="1"/>
        <v>0</v>
      </c>
      <c r="AH37" s="155"/>
    </row>
    <row r="38" spans="1:34" ht="18" hidden="1" customHeight="1" x14ac:dyDescent="0.4">
      <c r="A38" s="1821"/>
      <c r="B38" s="1809" t="s">
        <v>1621</v>
      </c>
      <c r="C38" s="1810"/>
      <c r="D38" s="1813" t="s">
        <v>1613</v>
      </c>
      <c r="E38" s="1813"/>
      <c r="F38" s="1813"/>
      <c r="G38" s="1039">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1040">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1041">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1042">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1043">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1041">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1042">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1043">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1043">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1041">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1044">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1045">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1046">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1046">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1047">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1048">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1049">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1046">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1046">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1046">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1047">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1041">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1050">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1050">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1051">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1052">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45">
        <f t="shared" si="1"/>
        <v>0</v>
      </c>
      <c r="AH38" s="155"/>
    </row>
    <row r="39" spans="1:34" ht="18" hidden="1" customHeight="1" x14ac:dyDescent="0.4">
      <c r="A39" s="1821"/>
      <c r="B39" s="1811"/>
      <c r="C39" s="1812"/>
      <c r="D39" s="302"/>
      <c r="E39" s="1814" t="s">
        <v>1610</v>
      </c>
      <c r="F39" s="1815"/>
      <c r="G39" s="1013">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1014">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1015">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1016">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1017">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1015">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1016">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1017">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1017">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1015">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1018">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1019">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1017">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1017">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1020">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1015">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1016">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1017">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1017">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1017">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1020">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1015">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1021">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1021">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1018">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1022">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46">
        <f t="shared" si="1"/>
        <v>0</v>
      </c>
      <c r="AH39" s="155"/>
    </row>
    <row r="40" spans="1:34" ht="18" hidden="1" customHeight="1" x14ac:dyDescent="0.4">
      <c r="A40" s="1821"/>
      <c r="B40" s="319"/>
      <c r="C40" s="651"/>
      <c r="D40" s="654"/>
      <c r="E40" s="654"/>
      <c r="F40" s="578" t="s">
        <v>1928</v>
      </c>
      <c r="G40" s="1023">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1024">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1025">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1026">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1027">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1025">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1026">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1027">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1027">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1025">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1028">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1029">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1030">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1030">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1031">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1032">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1033">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1030">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1030">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1030">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1034">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1035">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1036">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1036">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1037">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1038">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47">
        <f t="shared" si="1"/>
        <v>0</v>
      </c>
      <c r="AH40" s="155"/>
    </row>
    <row r="41" spans="1:34" ht="18" customHeight="1" x14ac:dyDescent="0.4">
      <c r="A41" s="1821"/>
      <c r="B41" s="1823" t="s">
        <v>1622</v>
      </c>
      <c r="C41" s="1810"/>
      <c r="D41" s="1813" t="s">
        <v>1613</v>
      </c>
      <c r="E41" s="1813"/>
      <c r="F41" s="1813"/>
      <c r="G41" s="1039">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1040">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1041">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1042">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1043">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1041">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1042">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1043">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1043">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1041">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1044">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1045">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1046">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1046">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1047">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1048">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1049">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1046">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1046">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1046">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1047">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1041">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1050">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1050">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1051">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1052">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49">
        <f t="shared" si="1"/>
        <v>0</v>
      </c>
      <c r="AH41" s="155"/>
    </row>
    <row r="42" spans="1:34" ht="18" customHeight="1" x14ac:dyDescent="0.4">
      <c r="A42" s="1821"/>
      <c r="B42" s="1824"/>
      <c r="C42" s="1812"/>
      <c r="D42" s="302"/>
      <c r="E42" s="1814" t="s">
        <v>1610</v>
      </c>
      <c r="F42" s="1815"/>
      <c r="G42" s="1013">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1014">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1015">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1016">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1017">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1015">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1016">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1017">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1017">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1015">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1018">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1019">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1017">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1017">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1020">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1015">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1016">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1017">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1017">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1017">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1020">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1015">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1021">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1021">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1018">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1022">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50">
        <f t="shared" si="1"/>
        <v>0</v>
      </c>
      <c r="AH42" s="155"/>
    </row>
    <row r="43" spans="1:34" ht="18" customHeight="1" thickBot="1" x14ac:dyDescent="0.45">
      <c r="A43" s="1821"/>
      <c r="B43" s="1825"/>
      <c r="C43" s="1826"/>
      <c r="D43" s="654"/>
      <c r="E43" s="654"/>
      <c r="F43" s="578" t="s">
        <v>1928</v>
      </c>
      <c r="G43" s="1054">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1055">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1056">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1057">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1058">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1056">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1057">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1058">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1058">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1056">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1059">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1060">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1058">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1058">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1061">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1056">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1057">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1058">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1058">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1058">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1061">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1056">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1062">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1062">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1059">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1063">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48">
        <f t="shared" si="1"/>
        <v>0</v>
      </c>
      <c r="AH43" s="155"/>
    </row>
    <row r="44" spans="1:34" ht="18" hidden="1" customHeight="1" x14ac:dyDescent="0.4">
      <c r="A44" s="1821"/>
      <c r="B44" s="1811" t="s">
        <v>1623</v>
      </c>
      <c r="C44" s="1812"/>
      <c r="D44" s="1813" t="s">
        <v>1613</v>
      </c>
      <c r="E44" s="1813"/>
      <c r="F44" s="1813"/>
      <c r="G44" s="672">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673">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298">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299">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296">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298">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299">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296">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296">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298">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301">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295">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296">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296">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297">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298">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299">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296">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296">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296">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297">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298">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300">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300">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301">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474">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49">
        <f t="shared" si="1"/>
        <v>0</v>
      </c>
      <c r="AH44" s="155"/>
    </row>
    <row r="45" spans="1:34" ht="18" hidden="1" customHeight="1" x14ac:dyDescent="0.4">
      <c r="A45" s="1821"/>
      <c r="B45" s="1811"/>
      <c r="C45" s="1812"/>
      <c r="D45" s="302"/>
      <c r="E45" s="1814" t="s">
        <v>1610</v>
      </c>
      <c r="F45" s="1815"/>
      <c r="G45" s="469">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304">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305">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303">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306">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305">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303">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306">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306">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305">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307">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308">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306">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306">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309">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305">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303">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306">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306">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306">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309">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305">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310">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310">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307">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470">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46">
        <f t="shared" si="1"/>
        <v>0</v>
      </c>
      <c r="AH45" s="155"/>
    </row>
    <row r="46" spans="1:34" ht="18" hidden="1" customHeight="1" thickBot="1" x14ac:dyDescent="0.45">
      <c r="A46" s="1822"/>
      <c r="B46" s="321"/>
      <c r="C46" s="322"/>
      <c r="D46" s="323"/>
      <c r="E46" s="323"/>
      <c r="F46" s="579" t="s">
        <v>1928</v>
      </c>
      <c r="G46" s="475">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476">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477">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478">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476">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477">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478">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476">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476">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477">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479">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480">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476">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476">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481">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477">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478">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476">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476">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476">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481">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477">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482">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479">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479">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483">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51">
        <f t="shared" si="1"/>
        <v>0</v>
      </c>
      <c r="AH46" s="155"/>
    </row>
    <row r="47" spans="1:34" s="155" customFormat="1" ht="13.5" customHeight="1" x14ac:dyDescent="0.4">
      <c r="A47" s="324"/>
      <c r="B47" s="152"/>
      <c r="C47" s="152"/>
      <c r="D47" s="152"/>
      <c r="E47" s="152"/>
      <c r="F47" s="178"/>
      <c r="G47" s="166"/>
      <c r="H47" s="166"/>
      <c r="I47" s="166"/>
      <c r="J47" s="166"/>
      <c r="K47" s="166"/>
      <c r="L47" s="166"/>
      <c r="M47" s="166"/>
      <c r="N47" s="166"/>
      <c r="O47" s="166"/>
      <c r="P47" s="166"/>
      <c r="Q47" s="166"/>
      <c r="R47" s="166"/>
      <c r="S47" s="166"/>
      <c r="T47" s="166"/>
      <c r="U47" s="166"/>
      <c r="V47" s="166"/>
      <c r="W47" s="1841"/>
      <c r="X47" s="1841"/>
      <c r="Y47" s="1841"/>
      <c r="Z47" s="1841"/>
      <c r="AA47" s="1841"/>
      <c r="AB47" s="1841"/>
      <c r="AC47" s="1841"/>
      <c r="AD47" s="1841"/>
      <c r="AE47" s="1841"/>
      <c r="AF47" s="1841"/>
      <c r="AG47" s="1841"/>
    </row>
    <row r="48" spans="1:34" s="155" customFormat="1" ht="13.5" hidden="1" customHeight="1" x14ac:dyDescent="0.4">
      <c r="A48" s="1302"/>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row>
    <row r="49" spans="1:33" s="155" customFormat="1" ht="17.25" hidden="1" customHeight="1" thickBot="1" x14ac:dyDescent="0.45">
      <c r="A49" s="1842" t="s">
        <v>2005</v>
      </c>
      <c r="B49" s="1842"/>
      <c r="C49" s="1842"/>
      <c r="D49" s="1842"/>
      <c r="E49" s="1842"/>
      <c r="F49" s="1842"/>
      <c r="G49" s="1842"/>
      <c r="H49" s="1842"/>
      <c r="I49" s="1842"/>
      <c r="J49" s="1842"/>
      <c r="K49" s="1842"/>
      <c r="L49" s="1842"/>
      <c r="M49" s="1842"/>
      <c r="N49" s="1842"/>
      <c r="O49" s="1842"/>
      <c r="P49" s="1842"/>
      <c r="Q49" s="1842"/>
      <c r="R49" s="1842"/>
      <c r="S49" s="167"/>
      <c r="T49" s="167"/>
      <c r="U49" s="167"/>
      <c r="V49" s="167"/>
      <c r="W49" s="167"/>
      <c r="X49" s="167"/>
      <c r="Y49" s="167"/>
      <c r="Z49" s="167"/>
      <c r="AA49" s="167"/>
      <c r="AB49" s="167"/>
      <c r="AC49" s="167"/>
      <c r="AD49" s="167"/>
      <c r="AE49" s="167"/>
      <c r="AF49" s="167"/>
      <c r="AG49" s="166"/>
    </row>
    <row r="50" spans="1:33" s="155" customFormat="1" ht="78" hidden="1" customHeight="1" x14ac:dyDescent="0.4">
      <c r="A50" s="1843" t="s">
        <v>1955</v>
      </c>
      <c r="B50" s="1844"/>
      <c r="C50" s="1844"/>
      <c r="D50" s="1844"/>
      <c r="E50" s="1844"/>
      <c r="F50" s="1845"/>
      <c r="G50" s="1794" t="s">
        <v>1528</v>
      </c>
      <c r="H50" s="1795"/>
      <c r="I50" s="1796"/>
      <c r="J50" s="1797" t="s">
        <v>1940</v>
      </c>
      <c r="K50" s="1798"/>
      <c r="L50" s="1799"/>
      <c r="M50" s="1800" t="s">
        <v>1596</v>
      </c>
      <c r="N50" s="1801"/>
      <c r="O50" s="1801"/>
      <c r="P50" s="1802"/>
      <c r="Q50" s="1803" t="s">
        <v>1945</v>
      </c>
      <c r="R50" s="1805" t="s">
        <v>1946</v>
      </c>
      <c r="S50" s="1806"/>
      <c r="T50" s="1806"/>
      <c r="U50" s="1807"/>
      <c r="V50" s="1808"/>
      <c r="W50" s="1775" t="s">
        <v>114</v>
      </c>
      <c r="X50" s="1776"/>
      <c r="Y50" s="1776"/>
      <c r="Z50" s="1776"/>
      <c r="AA50" s="1776"/>
      <c r="AB50" s="1777"/>
      <c r="AC50" s="1778" t="s">
        <v>1990</v>
      </c>
      <c r="AD50" s="1780" t="s">
        <v>2067</v>
      </c>
      <c r="AE50" s="1781"/>
      <c r="AF50" s="1782" t="s">
        <v>1551</v>
      </c>
      <c r="AG50" s="1833" t="s">
        <v>1597</v>
      </c>
    </row>
    <row r="51" spans="1:33" s="155" customFormat="1" ht="135" hidden="1" customHeight="1" x14ac:dyDescent="0.4">
      <c r="A51" s="1835" t="s">
        <v>1989</v>
      </c>
      <c r="B51" s="1836"/>
      <c r="C51" s="1836"/>
      <c r="D51" s="1836"/>
      <c r="E51" s="1836"/>
      <c r="F51" s="1837"/>
      <c r="G51" s="380" t="s">
        <v>1529</v>
      </c>
      <c r="H51" s="381" t="s">
        <v>204</v>
      </c>
      <c r="I51" s="566" t="s">
        <v>1939</v>
      </c>
      <c r="J51" s="391" t="s">
        <v>1531</v>
      </c>
      <c r="K51" s="392" t="s">
        <v>257</v>
      </c>
      <c r="L51" s="567" t="s">
        <v>1941</v>
      </c>
      <c r="M51" s="580" t="s">
        <v>1942</v>
      </c>
      <c r="N51" s="569" t="s">
        <v>1943</v>
      </c>
      <c r="O51" s="570" t="s">
        <v>1944</v>
      </c>
      <c r="P51" s="571" t="s">
        <v>2064</v>
      </c>
      <c r="Q51" s="1804"/>
      <c r="R51" s="572" t="s">
        <v>1947</v>
      </c>
      <c r="S51" s="371" t="s">
        <v>1956</v>
      </c>
      <c r="T51" s="371" t="s">
        <v>1957</v>
      </c>
      <c r="U51" s="371" t="s">
        <v>1545</v>
      </c>
      <c r="V51" s="573" t="s">
        <v>1950</v>
      </c>
      <c r="W51" s="279" t="s">
        <v>1547</v>
      </c>
      <c r="X51" s="280" t="s">
        <v>1548</v>
      </c>
      <c r="Y51" s="280" t="s">
        <v>1549</v>
      </c>
      <c r="Z51" s="280" t="s">
        <v>1488</v>
      </c>
      <c r="AA51" s="574" t="s">
        <v>1951</v>
      </c>
      <c r="AB51" s="575" t="s">
        <v>1958</v>
      </c>
      <c r="AC51" s="1779"/>
      <c r="AD51" s="576" t="s">
        <v>1954</v>
      </c>
      <c r="AE51" s="577" t="s">
        <v>1913</v>
      </c>
      <c r="AF51" s="1783"/>
      <c r="AG51" s="1834"/>
    </row>
    <row r="52" spans="1:33" s="155" customFormat="1" ht="18" hidden="1" customHeight="1" x14ac:dyDescent="0.4">
      <c r="A52" s="1838" t="s">
        <v>2006</v>
      </c>
      <c r="B52" s="1839"/>
      <c r="C52" s="1839"/>
      <c r="D52" s="1839"/>
      <c r="E52" s="1839"/>
      <c r="F52" s="1840"/>
      <c r="G52" s="382">
        <f t="shared" ref="G52:AF54" si="2">SUM(G55,G58,G61,G64,G67,G70,G73,G76,G79,G82,G85,G88)</f>
        <v>0</v>
      </c>
      <c r="H52" s="383">
        <f t="shared" si="2"/>
        <v>0</v>
      </c>
      <c r="I52" s="384">
        <f t="shared" si="2"/>
        <v>0</v>
      </c>
      <c r="J52" s="393">
        <f t="shared" si="2"/>
        <v>0</v>
      </c>
      <c r="K52" s="394">
        <f t="shared" si="2"/>
        <v>0</v>
      </c>
      <c r="L52" s="400">
        <f t="shared" si="2"/>
        <v>0</v>
      </c>
      <c r="M52" s="169">
        <f t="shared" si="2"/>
        <v>0</v>
      </c>
      <c r="N52" s="169">
        <f t="shared" si="2"/>
        <v>0</v>
      </c>
      <c r="O52" s="169">
        <f t="shared" si="2"/>
        <v>0</v>
      </c>
      <c r="P52" s="170">
        <f t="shared" si="2"/>
        <v>0</v>
      </c>
      <c r="Q52" s="405">
        <f t="shared" si="2"/>
        <v>0</v>
      </c>
      <c r="R52" s="372">
        <f t="shared" si="2"/>
        <v>0</v>
      </c>
      <c r="S52" s="373">
        <f t="shared" si="2"/>
        <v>0</v>
      </c>
      <c r="T52" s="373">
        <f t="shared" si="2"/>
        <v>0</v>
      </c>
      <c r="U52" s="373">
        <f t="shared" si="2"/>
        <v>0</v>
      </c>
      <c r="V52" s="374">
        <f t="shared" si="2"/>
        <v>0</v>
      </c>
      <c r="W52" s="171">
        <f t="shared" si="2"/>
        <v>0</v>
      </c>
      <c r="X52" s="172">
        <f t="shared" si="2"/>
        <v>0</v>
      </c>
      <c r="Y52" s="172">
        <f t="shared" si="2"/>
        <v>0</v>
      </c>
      <c r="Z52" s="172">
        <f t="shared" si="2"/>
        <v>0</v>
      </c>
      <c r="AA52" s="172">
        <f t="shared" si="2"/>
        <v>0</v>
      </c>
      <c r="AB52" s="325">
        <f t="shared" si="2"/>
        <v>0</v>
      </c>
      <c r="AC52" s="407">
        <f t="shared" si="2"/>
        <v>0</v>
      </c>
      <c r="AD52" s="326">
        <f t="shared" si="2"/>
        <v>0</v>
      </c>
      <c r="AE52" s="327">
        <f t="shared" si="2"/>
        <v>0</v>
      </c>
      <c r="AF52" s="282">
        <f t="shared" si="2"/>
        <v>0</v>
      </c>
      <c r="AG52" s="179">
        <f t="shared" ref="AG52:AG90" si="3">SUM(G52:AF52)</f>
        <v>0</v>
      </c>
    </row>
    <row r="53" spans="1:33" s="155" customFormat="1" ht="18" hidden="1" customHeight="1" x14ac:dyDescent="0.4">
      <c r="A53" s="649"/>
      <c r="B53" s="647"/>
      <c r="C53" s="1846" t="s">
        <v>1610</v>
      </c>
      <c r="D53" s="1846"/>
      <c r="E53" s="1846"/>
      <c r="F53" s="1847"/>
      <c r="G53" s="390">
        <f t="shared" si="2"/>
        <v>0</v>
      </c>
      <c r="H53" s="388">
        <f t="shared" si="2"/>
        <v>0</v>
      </c>
      <c r="I53" s="389">
        <f t="shared" si="2"/>
        <v>0</v>
      </c>
      <c r="J53" s="399">
        <f t="shared" si="2"/>
        <v>0</v>
      </c>
      <c r="K53" s="401">
        <f t="shared" si="2"/>
        <v>0</v>
      </c>
      <c r="L53" s="402">
        <f t="shared" si="2"/>
        <v>0</v>
      </c>
      <c r="M53" s="245">
        <f t="shared" si="2"/>
        <v>0</v>
      </c>
      <c r="N53" s="246">
        <f t="shared" si="2"/>
        <v>0</v>
      </c>
      <c r="O53" s="246">
        <f t="shared" si="2"/>
        <v>0</v>
      </c>
      <c r="P53" s="247">
        <f t="shared" si="2"/>
        <v>0</v>
      </c>
      <c r="Q53" s="406">
        <f t="shared" si="2"/>
        <v>0</v>
      </c>
      <c r="R53" s="378">
        <f t="shared" si="2"/>
        <v>0</v>
      </c>
      <c r="S53" s="379">
        <f t="shared" si="2"/>
        <v>0</v>
      </c>
      <c r="T53" s="379">
        <f t="shared" si="2"/>
        <v>0</v>
      </c>
      <c r="U53" s="379">
        <f t="shared" si="2"/>
        <v>0</v>
      </c>
      <c r="V53" s="379">
        <f t="shared" si="2"/>
        <v>0</v>
      </c>
      <c r="W53" s="248">
        <f t="shared" si="2"/>
        <v>0</v>
      </c>
      <c r="X53" s="249">
        <f t="shared" si="2"/>
        <v>0</v>
      </c>
      <c r="Y53" s="249">
        <f t="shared" si="2"/>
        <v>0</v>
      </c>
      <c r="Z53" s="249">
        <f t="shared" si="2"/>
        <v>0</v>
      </c>
      <c r="AA53" s="249">
        <f t="shared" si="2"/>
        <v>0</v>
      </c>
      <c r="AB53" s="175">
        <f t="shared" si="2"/>
        <v>0</v>
      </c>
      <c r="AC53" s="407">
        <f t="shared" si="2"/>
        <v>0</v>
      </c>
      <c r="AD53" s="328">
        <f t="shared" si="2"/>
        <v>0</v>
      </c>
      <c r="AE53" s="329">
        <f t="shared" si="2"/>
        <v>0</v>
      </c>
      <c r="AF53" s="282">
        <f t="shared" si="2"/>
        <v>0</v>
      </c>
      <c r="AG53" s="330">
        <f t="shared" si="3"/>
        <v>0</v>
      </c>
    </row>
    <row r="54" spans="1:33" s="155" customFormat="1" ht="18" hidden="1" customHeight="1" thickBot="1" x14ac:dyDescent="0.45">
      <c r="A54" s="331"/>
      <c r="B54" s="648"/>
      <c r="C54" s="648"/>
      <c r="D54" s="1848" t="s">
        <v>1928</v>
      </c>
      <c r="E54" s="1849"/>
      <c r="F54" s="1850"/>
      <c r="G54" s="452">
        <f t="shared" si="2"/>
        <v>0</v>
      </c>
      <c r="H54" s="488">
        <f t="shared" si="2"/>
        <v>0</v>
      </c>
      <c r="I54" s="489">
        <f t="shared" si="2"/>
        <v>0</v>
      </c>
      <c r="J54" s="490">
        <f t="shared" si="2"/>
        <v>0</v>
      </c>
      <c r="K54" s="491">
        <f t="shared" si="2"/>
        <v>0</v>
      </c>
      <c r="L54" s="492">
        <f t="shared" si="2"/>
        <v>0</v>
      </c>
      <c r="M54" s="493">
        <f t="shared" si="2"/>
        <v>0</v>
      </c>
      <c r="N54" s="494">
        <f t="shared" si="2"/>
        <v>0</v>
      </c>
      <c r="O54" s="494">
        <f t="shared" si="2"/>
        <v>0</v>
      </c>
      <c r="P54" s="495">
        <f t="shared" si="2"/>
        <v>0</v>
      </c>
      <c r="Q54" s="453">
        <f t="shared" si="2"/>
        <v>0</v>
      </c>
      <c r="R54" s="496">
        <f t="shared" si="2"/>
        <v>0</v>
      </c>
      <c r="S54" s="497">
        <f t="shared" si="2"/>
        <v>0</v>
      </c>
      <c r="T54" s="497">
        <f t="shared" si="2"/>
        <v>0</v>
      </c>
      <c r="U54" s="497">
        <f t="shared" si="2"/>
        <v>0</v>
      </c>
      <c r="V54" s="498">
        <f t="shared" si="2"/>
        <v>0</v>
      </c>
      <c r="W54" s="499">
        <f t="shared" si="2"/>
        <v>0</v>
      </c>
      <c r="X54" s="455">
        <f t="shared" si="2"/>
        <v>0</v>
      </c>
      <c r="Y54" s="455">
        <f t="shared" si="2"/>
        <v>0</v>
      </c>
      <c r="Z54" s="455">
        <f t="shared" si="2"/>
        <v>0</v>
      </c>
      <c r="AA54" s="455">
        <f t="shared" si="2"/>
        <v>0</v>
      </c>
      <c r="AB54" s="500">
        <f t="shared" si="2"/>
        <v>0</v>
      </c>
      <c r="AC54" s="457">
        <f t="shared" si="2"/>
        <v>0</v>
      </c>
      <c r="AD54" s="501">
        <f t="shared" si="2"/>
        <v>0</v>
      </c>
      <c r="AE54" s="502">
        <f t="shared" si="2"/>
        <v>0</v>
      </c>
      <c r="AF54" s="503">
        <f t="shared" si="2"/>
        <v>0</v>
      </c>
      <c r="AG54" s="180">
        <f t="shared" si="3"/>
        <v>0</v>
      </c>
    </row>
    <row r="55" spans="1:33" s="155" customFormat="1" ht="18" hidden="1" customHeight="1" x14ac:dyDescent="0.4">
      <c r="A55" s="1858" t="s">
        <v>1611</v>
      </c>
      <c r="B55" s="1851" t="s">
        <v>1612</v>
      </c>
      <c r="C55" s="1847"/>
      <c r="D55" s="1853" t="s">
        <v>1613</v>
      </c>
      <c r="E55" s="1853"/>
      <c r="F55" s="1853"/>
      <c r="G55" s="459">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460">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461">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462">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463">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461">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462">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463">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463">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461">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462">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462">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463">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463">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466">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461">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462">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463">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463">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463">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466">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461">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467">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464">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467">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468">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4">
        <f t="shared" si="3"/>
        <v>0</v>
      </c>
    </row>
    <row r="56" spans="1:33" s="155" customFormat="1" ht="18" hidden="1" customHeight="1" x14ac:dyDescent="0.4">
      <c r="A56" s="1858"/>
      <c r="B56" s="1852"/>
      <c r="C56" s="1840"/>
      <c r="D56" s="332"/>
      <c r="E56" s="1854" t="s">
        <v>1610</v>
      </c>
      <c r="F56" s="1855"/>
      <c r="G56" s="471">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472">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312">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311">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313">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312">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311">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313">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313">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312">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311">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311">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313">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313">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333">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312">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311">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313">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313">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313">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333">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312">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334">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314">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334">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504">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5">
        <f t="shared" si="3"/>
        <v>0</v>
      </c>
    </row>
    <row r="57" spans="1:33" s="155" customFormat="1" ht="18" hidden="1" customHeight="1" x14ac:dyDescent="0.4">
      <c r="A57" s="1858"/>
      <c r="B57" s="646"/>
      <c r="C57" s="648"/>
      <c r="D57" s="335"/>
      <c r="E57" s="335"/>
      <c r="F57" s="581" t="s">
        <v>1928</v>
      </c>
      <c r="G57" s="505">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336">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317">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318">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315">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317">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318">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315">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315">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317">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318">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318">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315">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315">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316">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317">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318">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315">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315">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315">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316">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317">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337">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320">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337">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506">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6">
        <f t="shared" si="3"/>
        <v>0</v>
      </c>
    </row>
    <row r="58" spans="1:33" s="155" customFormat="1" ht="18" hidden="1" customHeight="1" x14ac:dyDescent="0.4">
      <c r="A58" s="1858"/>
      <c r="B58" s="1851" t="s">
        <v>1614</v>
      </c>
      <c r="C58" s="1847"/>
      <c r="D58" s="1853" t="s">
        <v>1613</v>
      </c>
      <c r="E58" s="1853"/>
      <c r="F58" s="1853"/>
      <c r="G58" s="473">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291">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292">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290">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293">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292">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290">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293">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293">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292">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290">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290">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293">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293">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338">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292">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290">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293">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293">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293">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297">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298">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300">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301">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300">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474">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4">
        <f t="shared" si="3"/>
        <v>0</v>
      </c>
    </row>
    <row r="59" spans="1:33" s="155" customFormat="1" ht="18" hidden="1" customHeight="1" x14ac:dyDescent="0.4">
      <c r="A59" s="1858"/>
      <c r="B59" s="1852"/>
      <c r="C59" s="1840"/>
      <c r="D59" s="332"/>
      <c r="E59" s="1854" t="s">
        <v>1610</v>
      </c>
      <c r="F59" s="1855"/>
      <c r="G59" s="471">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472">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312">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311">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313">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312">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311">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313">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313">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312">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311">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311">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313">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313">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333">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312">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311">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313">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313">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313">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333">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312">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334">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314">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334">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504">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5">
        <f t="shared" si="3"/>
        <v>0</v>
      </c>
    </row>
    <row r="60" spans="1:33" s="155" customFormat="1" ht="18" hidden="1" customHeight="1" x14ac:dyDescent="0.4">
      <c r="A60" s="1858"/>
      <c r="B60" s="339"/>
      <c r="C60" s="648"/>
      <c r="D60" s="335"/>
      <c r="E60" s="335"/>
      <c r="F60" s="581" t="s">
        <v>1928</v>
      </c>
      <c r="G60" s="505">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336">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317">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318">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315">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317">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318">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315">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315">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317">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318">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318">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315">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315">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316">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317">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318">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315">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315">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315">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316">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317">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337">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320">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337">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506">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6">
        <f t="shared" si="3"/>
        <v>0</v>
      </c>
    </row>
    <row r="61" spans="1:33" s="155" customFormat="1" ht="18" hidden="1" customHeight="1" x14ac:dyDescent="0.4">
      <c r="A61" s="1858"/>
      <c r="B61" s="1851" t="s">
        <v>1615</v>
      </c>
      <c r="C61" s="1847"/>
      <c r="D61" s="1853" t="s">
        <v>1613</v>
      </c>
      <c r="E61" s="1853"/>
      <c r="F61" s="1853"/>
      <c r="G61" s="473">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291">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292">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290">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293">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292">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290">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293">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293">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292">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290">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290">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293">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293">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338">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292">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290">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293">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293">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293">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297">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298">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300">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301">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300">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474">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4">
        <f t="shared" si="3"/>
        <v>0</v>
      </c>
    </row>
    <row r="62" spans="1:33" s="155" customFormat="1" ht="18" hidden="1" customHeight="1" x14ac:dyDescent="0.4">
      <c r="A62" s="1858"/>
      <c r="B62" s="1852"/>
      <c r="C62" s="1840"/>
      <c r="D62" s="332"/>
      <c r="E62" s="1854" t="s">
        <v>1610</v>
      </c>
      <c r="F62" s="1855"/>
      <c r="G62" s="471">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472">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312">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311">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313">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312">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311">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313">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313">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312">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311">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311">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313">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313">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333">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312">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311">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313">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313">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313">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333">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312">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334">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314">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334">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504">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5">
        <f t="shared" si="3"/>
        <v>0</v>
      </c>
    </row>
    <row r="63" spans="1:33" s="155" customFormat="1" ht="18" hidden="1" customHeight="1" x14ac:dyDescent="0.4">
      <c r="A63" s="1858"/>
      <c r="B63" s="646"/>
      <c r="C63" s="648"/>
      <c r="D63" s="335"/>
      <c r="E63" s="335"/>
      <c r="F63" s="581" t="s">
        <v>1928</v>
      </c>
      <c r="G63" s="505">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336">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317">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318">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315">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317">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318">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315">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315">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317">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318">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318">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315">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315">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316">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317">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318">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315">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315">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315">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316">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317">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337">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320">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337">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506">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6">
        <f t="shared" si="3"/>
        <v>0</v>
      </c>
    </row>
    <row r="64" spans="1:33" s="155" customFormat="1" ht="18" hidden="1" customHeight="1" x14ac:dyDescent="0.4">
      <c r="A64" s="1858"/>
      <c r="B64" s="1851" t="s">
        <v>1616</v>
      </c>
      <c r="C64" s="1847"/>
      <c r="D64" s="1853" t="s">
        <v>1613</v>
      </c>
      <c r="E64" s="1853"/>
      <c r="F64" s="1853"/>
      <c r="G64" s="473">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291">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292">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290">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293">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292">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290">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293">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293">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292">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290">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290">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293">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293">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338">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292">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290">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293">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293">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293">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297">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298">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300">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301">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300">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474">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4">
        <f t="shared" si="3"/>
        <v>0</v>
      </c>
    </row>
    <row r="65" spans="1:33" s="155" customFormat="1" ht="18" hidden="1" customHeight="1" x14ac:dyDescent="0.4">
      <c r="A65" s="1858"/>
      <c r="B65" s="1852"/>
      <c r="C65" s="1840"/>
      <c r="D65" s="332"/>
      <c r="E65" s="1854" t="s">
        <v>1610</v>
      </c>
      <c r="F65" s="1855"/>
      <c r="G65" s="471">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472">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312">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311">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313">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312">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311">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313">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313">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312">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311">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311">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313">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313">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333">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312">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311">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313">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313">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313">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333">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312">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334">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314">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334">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504">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5">
        <f t="shared" si="3"/>
        <v>0</v>
      </c>
    </row>
    <row r="66" spans="1:33" s="155" customFormat="1" ht="18" hidden="1" customHeight="1" x14ac:dyDescent="0.4">
      <c r="A66" s="1858"/>
      <c r="B66" s="646"/>
      <c r="C66" s="647"/>
      <c r="D66" s="335"/>
      <c r="E66" s="335"/>
      <c r="F66" s="581" t="s">
        <v>1928</v>
      </c>
      <c r="G66" s="505">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336">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317">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318">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315">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317">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318">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315">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315">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317">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318">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318">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315">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315">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316">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317">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318">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315">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315">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315">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316">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317">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337">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320">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337">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506">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6">
        <f t="shared" si="3"/>
        <v>0</v>
      </c>
    </row>
    <row r="67" spans="1:33" s="155" customFormat="1" ht="18" hidden="1" customHeight="1" x14ac:dyDescent="0.4">
      <c r="A67" s="1858"/>
      <c r="B67" s="1851" t="s">
        <v>1617</v>
      </c>
      <c r="C67" s="1847"/>
      <c r="D67" s="1853" t="s">
        <v>1613</v>
      </c>
      <c r="E67" s="1853"/>
      <c r="F67" s="1853"/>
      <c r="G67" s="473">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291">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292">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290">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293">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292">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290">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293">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293">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292">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290">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290">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293">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293">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338">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292">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290">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293">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293">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293">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297">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298">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300">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301">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300">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474">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4">
        <f t="shared" si="3"/>
        <v>0</v>
      </c>
    </row>
    <row r="68" spans="1:33" s="155" customFormat="1" ht="18" hidden="1" customHeight="1" x14ac:dyDescent="0.4">
      <c r="A68" s="1858"/>
      <c r="B68" s="1852"/>
      <c r="C68" s="1840"/>
      <c r="D68" s="332"/>
      <c r="E68" s="1854" t="s">
        <v>1610</v>
      </c>
      <c r="F68" s="1855"/>
      <c r="G68" s="471">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472">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312">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311">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313">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312">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311">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313">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313">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312">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311">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311">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313">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313">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333">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312">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311">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313">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313">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313">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333">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312">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334">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314">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334">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504">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5">
        <f t="shared" si="3"/>
        <v>0</v>
      </c>
    </row>
    <row r="69" spans="1:33" s="155" customFormat="1" ht="18" hidden="1" customHeight="1" x14ac:dyDescent="0.4">
      <c r="A69" s="1858"/>
      <c r="B69" s="646"/>
      <c r="C69" s="647"/>
      <c r="D69" s="335"/>
      <c r="E69" s="335"/>
      <c r="F69" s="581" t="s">
        <v>1928</v>
      </c>
      <c r="G69" s="505">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336">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317">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318">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315">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317">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318">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315">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315">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317">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318">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318">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315">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315">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316">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317">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318">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315">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315">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315">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316">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317">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337">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320">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337">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506">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6">
        <f t="shared" si="3"/>
        <v>0</v>
      </c>
    </row>
    <row r="70" spans="1:33" s="155" customFormat="1" ht="18" hidden="1" customHeight="1" x14ac:dyDescent="0.4">
      <c r="A70" s="1858"/>
      <c r="B70" s="1860" t="s">
        <v>1618</v>
      </c>
      <c r="C70" s="1861"/>
      <c r="D70" s="1853" t="s">
        <v>1613</v>
      </c>
      <c r="E70" s="1853"/>
      <c r="F70" s="1853"/>
      <c r="G70" s="473">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291">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292">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290">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293">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292">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290">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293">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293">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292">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290">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290">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293">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293">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338">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292">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290">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293">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293">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293">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297">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298">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300">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301">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294">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474">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4">
        <f t="shared" si="3"/>
        <v>0</v>
      </c>
    </row>
    <row r="71" spans="1:33" s="155" customFormat="1" ht="18" hidden="1" customHeight="1" x14ac:dyDescent="0.4">
      <c r="A71" s="1858"/>
      <c r="B71" s="1862"/>
      <c r="C71" s="1863"/>
      <c r="D71" s="332"/>
      <c r="E71" s="1854" t="s">
        <v>1610</v>
      </c>
      <c r="F71" s="1855"/>
      <c r="G71" s="471">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472">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312">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311">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313">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312">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311">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313">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313">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312">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311">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311">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313">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313">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333">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312">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311">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313">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313">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313">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333">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312">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334">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314">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314">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504">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5">
        <f t="shared" si="3"/>
        <v>0</v>
      </c>
    </row>
    <row r="72" spans="1:33" s="155" customFormat="1" ht="18" hidden="1" customHeight="1" x14ac:dyDescent="0.4">
      <c r="A72" s="1858"/>
      <c r="B72" s="1864"/>
      <c r="C72" s="1865"/>
      <c r="D72" s="335"/>
      <c r="E72" s="335"/>
      <c r="F72" s="581" t="s">
        <v>1928</v>
      </c>
      <c r="G72" s="505">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336">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317">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318">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315">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317">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318">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315">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315">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317">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318">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318">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315">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315">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316">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317">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318">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315">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315">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315">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316">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317">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337">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320">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320">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506">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6">
        <f t="shared" si="3"/>
        <v>0</v>
      </c>
    </row>
    <row r="73" spans="1:33" s="155" customFormat="1" ht="18" hidden="1" customHeight="1" x14ac:dyDescent="0.4">
      <c r="A73" s="1858"/>
      <c r="B73" s="1851" t="s">
        <v>2004</v>
      </c>
      <c r="C73" s="1847"/>
      <c r="D73" s="1853" t="s">
        <v>1613</v>
      </c>
      <c r="E73" s="1853"/>
      <c r="F73" s="1853"/>
      <c r="G73" s="473">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291">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292">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290">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293">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292">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290">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293">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293">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292">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290">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290">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293">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293">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338">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292">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290">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293">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293">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293">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297">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298">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300">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301">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301">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474">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4">
        <f t="shared" si="3"/>
        <v>0</v>
      </c>
    </row>
    <row r="74" spans="1:33" s="155" customFormat="1" ht="18" hidden="1" customHeight="1" x14ac:dyDescent="0.4">
      <c r="A74" s="1858"/>
      <c r="B74" s="1852"/>
      <c r="C74" s="1840"/>
      <c r="D74" s="332"/>
      <c r="E74" s="1854" t="s">
        <v>1610</v>
      </c>
      <c r="F74" s="1855"/>
      <c r="G74" s="471">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472">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312">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311">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313">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312">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311">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313">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313">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312">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311">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311">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313">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313">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333">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312">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311">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313">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313">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313">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333">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312">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334">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314">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314">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504">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5">
        <f t="shared" si="3"/>
        <v>0</v>
      </c>
    </row>
    <row r="75" spans="1:33" s="155" customFormat="1" ht="18" hidden="1" customHeight="1" x14ac:dyDescent="0.4">
      <c r="A75" s="1858"/>
      <c r="B75" s="1856"/>
      <c r="C75" s="1857"/>
      <c r="D75" s="335"/>
      <c r="E75" s="335"/>
      <c r="F75" s="581" t="s">
        <v>1928</v>
      </c>
      <c r="G75" s="505">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336">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317">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318">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315">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317">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318">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315">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315">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317">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318">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318">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315">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315">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316">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317">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318">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315">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315">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315">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316">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317">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337">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320">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320">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506">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6">
        <f t="shared" si="3"/>
        <v>0</v>
      </c>
    </row>
    <row r="76" spans="1:33" s="155" customFormat="1" ht="18" hidden="1" customHeight="1" x14ac:dyDescent="0.4">
      <c r="A76" s="1858"/>
      <c r="B76" s="1851" t="s">
        <v>1619</v>
      </c>
      <c r="C76" s="1847"/>
      <c r="D76" s="1853" t="s">
        <v>1613</v>
      </c>
      <c r="E76" s="1853"/>
      <c r="F76" s="1853"/>
      <c r="G76" s="473">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291">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292">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290">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293">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292">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290">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293">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293">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292">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290">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290">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293">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293">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338">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292">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290">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293">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293">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293">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297">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298">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300">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301">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301">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474">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4">
        <f t="shared" si="3"/>
        <v>0</v>
      </c>
    </row>
    <row r="77" spans="1:33" s="155" customFormat="1" ht="18" hidden="1" customHeight="1" x14ac:dyDescent="0.4">
      <c r="A77" s="1858"/>
      <c r="B77" s="1852"/>
      <c r="C77" s="1840"/>
      <c r="D77" s="332"/>
      <c r="E77" s="1854" t="s">
        <v>1610</v>
      </c>
      <c r="F77" s="1855"/>
      <c r="G77" s="471">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472">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312">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311">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313">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312">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311">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313">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313">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312">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311">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311">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313">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313">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333">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312">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311">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313">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313">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313">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333">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312">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334">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314">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314">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504">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5">
        <f t="shared" si="3"/>
        <v>0</v>
      </c>
    </row>
    <row r="78" spans="1:33" s="155" customFormat="1" ht="18" hidden="1" customHeight="1" x14ac:dyDescent="0.4">
      <c r="A78" s="1858"/>
      <c r="B78" s="646"/>
      <c r="C78" s="648"/>
      <c r="D78" s="335"/>
      <c r="E78" s="335"/>
      <c r="F78" s="581" t="s">
        <v>1928</v>
      </c>
      <c r="G78" s="505">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336">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317">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318">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315">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317">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318">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315">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315">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317">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318">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318">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315">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315">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316">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317">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318">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315">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315">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315">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316">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317">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337">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320">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320">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506">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6">
        <f t="shared" si="3"/>
        <v>0</v>
      </c>
    </row>
    <row r="79" spans="1:33" s="155" customFormat="1" ht="18" hidden="1" customHeight="1" x14ac:dyDescent="0.4">
      <c r="A79" s="1858"/>
      <c r="B79" s="1851" t="s">
        <v>1620</v>
      </c>
      <c r="C79" s="1847"/>
      <c r="D79" s="1853" t="s">
        <v>1613</v>
      </c>
      <c r="E79" s="1853"/>
      <c r="F79" s="1853"/>
      <c r="G79" s="473">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291">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292">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290">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293">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292">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290">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293">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293">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292">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290">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290">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293">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293">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338">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292">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290">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293">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293">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293">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297">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298">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300">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301">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301">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474">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4">
        <f t="shared" si="3"/>
        <v>0</v>
      </c>
    </row>
    <row r="80" spans="1:33" s="155" customFormat="1" ht="18" hidden="1" customHeight="1" x14ac:dyDescent="0.4">
      <c r="A80" s="1858"/>
      <c r="B80" s="1852"/>
      <c r="C80" s="1840"/>
      <c r="D80" s="332"/>
      <c r="E80" s="1854" t="s">
        <v>1610</v>
      </c>
      <c r="F80" s="1855"/>
      <c r="G80" s="471">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472">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312">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311">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313">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312">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311">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313">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313">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312">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311">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311">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313">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313">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333">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312">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311">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313">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313">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313">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333">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312">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334">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314">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314">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504">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5">
        <f t="shared" si="3"/>
        <v>0</v>
      </c>
    </row>
    <row r="81" spans="1:33" s="155" customFormat="1" ht="18" hidden="1" customHeight="1" x14ac:dyDescent="0.4">
      <c r="A81" s="1858"/>
      <c r="B81" s="646"/>
      <c r="C81" s="647"/>
      <c r="D81" s="335"/>
      <c r="E81" s="335"/>
      <c r="F81" s="581" t="s">
        <v>1928</v>
      </c>
      <c r="G81" s="505">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336">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317">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318">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315">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317">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318">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315">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315">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317">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318">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318">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315">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315">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316">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317">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318">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315">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315">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315">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316">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317">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337">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320">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320">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506">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6">
        <f t="shared" si="3"/>
        <v>0</v>
      </c>
    </row>
    <row r="82" spans="1:33" s="155" customFormat="1" ht="18" hidden="1" customHeight="1" x14ac:dyDescent="0.4">
      <c r="A82" s="1858"/>
      <c r="B82" s="1851" t="s">
        <v>1621</v>
      </c>
      <c r="C82" s="1847"/>
      <c r="D82" s="1853" t="s">
        <v>1613</v>
      </c>
      <c r="E82" s="1853"/>
      <c r="F82" s="1853"/>
      <c r="G82" s="473">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291">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292">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290">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293">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292">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290">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293">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293">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292">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290">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290">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293">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293">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338">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292">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290">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293">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293">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293">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297">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298">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300">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301">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301">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474">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4">
        <f t="shared" si="3"/>
        <v>0</v>
      </c>
    </row>
    <row r="83" spans="1:33" s="155" customFormat="1" ht="18" hidden="1" customHeight="1" x14ac:dyDescent="0.4">
      <c r="A83" s="1858"/>
      <c r="B83" s="1852"/>
      <c r="C83" s="1840"/>
      <c r="D83" s="332"/>
      <c r="E83" s="1854" t="s">
        <v>1610</v>
      </c>
      <c r="F83" s="1855"/>
      <c r="G83" s="471">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472">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312">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311">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313">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312">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311">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313">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313">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312">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311">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311">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313">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313">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333">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312">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311">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313">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313">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313">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333">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312">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334">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314">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314">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504">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5">
        <f t="shared" si="3"/>
        <v>0</v>
      </c>
    </row>
    <row r="84" spans="1:33" s="155" customFormat="1" ht="18" hidden="1" customHeight="1" x14ac:dyDescent="0.4">
      <c r="A84" s="1858"/>
      <c r="B84" s="339"/>
      <c r="C84" s="648"/>
      <c r="D84" s="335"/>
      <c r="E84" s="335"/>
      <c r="F84" s="581" t="s">
        <v>1928</v>
      </c>
      <c r="G84" s="505">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336">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317">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318">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315">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317">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318">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315">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315">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317">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318">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318">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315">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315">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316">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317">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318">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315">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315">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315">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316">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317">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337">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320">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320">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506">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6">
        <f t="shared" si="3"/>
        <v>0</v>
      </c>
    </row>
    <row r="85" spans="1:33" s="155" customFormat="1" ht="18" hidden="1" customHeight="1" x14ac:dyDescent="0.4">
      <c r="A85" s="1858"/>
      <c r="B85" s="1851" t="s">
        <v>1622</v>
      </c>
      <c r="C85" s="1847"/>
      <c r="D85" s="1853" t="s">
        <v>1613</v>
      </c>
      <c r="E85" s="1853"/>
      <c r="F85" s="1853"/>
      <c r="G85" s="473">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291">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292">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290">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293">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292">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290">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293">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293">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292">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290">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290">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293">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293">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338">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292">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290">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293">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293">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293">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297">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298">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300">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301">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301">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474">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4">
        <f t="shared" si="3"/>
        <v>0</v>
      </c>
    </row>
    <row r="86" spans="1:33" s="155" customFormat="1" ht="18" hidden="1" customHeight="1" x14ac:dyDescent="0.4">
      <c r="A86" s="1858"/>
      <c r="B86" s="1852"/>
      <c r="C86" s="1840"/>
      <c r="D86" s="332"/>
      <c r="E86" s="1854" t="s">
        <v>1610</v>
      </c>
      <c r="F86" s="1855"/>
      <c r="G86" s="471">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472">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312">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311">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313">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312">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311">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313">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313">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312">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311">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311">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313">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313">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333">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312">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311">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313">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313">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313">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333">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312">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334">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314">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314">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504">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5">
        <f t="shared" si="3"/>
        <v>0</v>
      </c>
    </row>
    <row r="87" spans="1:33" s="155" customFormat="1" ht="18" hidden="1" customHeight="1" x14ac:dyDescent="0.4">
      <c r="A87" s="1858"/>
      <c r="B87" s="1856"/>
      <c r="C87" s="1857"/>
      <c r="D87" s="335"/>
      <c r="E87" s="335"/>
      <c r="F87" s="581" t="s">
        <v>1928</v>
      </c>
      <c r="G87" s="505">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336">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317">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318">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315">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317">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318">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315">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315">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317">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318">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318">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315">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315">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316">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317">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318">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315">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315">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315">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316">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317">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337">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320">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320">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506">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6">
        <f t="shared" si="3"/>
        <v>0</v>
      </c>
    </row>
    <row r="88" spans="1:33" s="155" customFormat="1" ht="18" hidden="1" customHeight="1" x14ac:dyDescent="0.4">
      <c r="A88" s="1858"/>
      <c r="B88" s="1851" t="s">
        <v>1623</v>
      </c>
      <c r="C88" s="1847"/>
      <c r="D88" s="1853" t="s">
        <v>1613</v>
      </c>
      <c r="E88" s="1853"/>
      <c r="F88" s="1853"/>
      <c r="G88" s="473">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291">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292">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290">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293">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292">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290">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293">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293">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292">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290">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290">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293">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293">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338">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292">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290">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293">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293">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293">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297">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298">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300">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301">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300">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474">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4">
        <f t="shared" si="3"/>
        <v>0</v>
      </c>
    </row>
    <row r="89" spans="1:33" s="155" customFormat="1" ht="18" hidden="1" customHeight="1" x14ac:dyDescent="0.4">
      <c r="A89" s="1858"/>
      <c r="B89" s="1852"/>
      <c r="C89" s="1840"/>
      <c r="D89" s="332"/>
      <c r="E89" s="1854" t="s">
        <v>1610</v>
      </c>
      <c r="F89" s="1855"/>
      <c r="G89" s="471">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472">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312">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311">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313">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312">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311">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313">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313">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312">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311">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311">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313">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313">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333">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312">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311">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313">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313">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313">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333">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298">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334">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334">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334">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474">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5">
        <f t="shared" si="3"/>
        <v>0</v>
      </c>
    </row>
    <row r="90" spans="1:33" s="155" customFormat="1" ht="18" hidden="1" customHeight="1" thickBot="1" x14ac:dyDescent="0.45">
      <c r="A90" s="1859"/>
      <c r="B90" s="340"/>
      <c r="C90" s="341"/>
      <c r="D90" s="342"/>
      <c r="E90" s="342"/>
      <c r="F90" s="582" t="s">
        <v>1928</v>
      </c>
      <c r="G90" s="507">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508">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477">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478">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476">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477">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478">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476">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476">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477">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478">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478">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476">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476">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481">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477">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478">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476">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476">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476">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509">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510">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510">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510">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510">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511">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87">
        <f t="shared" si="3"/>
        <v>0</v>
      </c>
    </row>
    <row r="91" spans="1:33" s="155" customFormat="1" ht="13.5" hidden="1"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841"/>
      <c r="X91" s="1841"/>
      <c r="Y91" s="1841"/>
      <c r="Z91" s="1841"/>
      <c r="AA91" s="1841"/>
      <c r="AB91" s="1841"/>
      <c r="AC91" s="1841"/>
      <c r="AD91" s="1841"/>
      <c r="AE91" s="1841"/>
      <c r="AF91" s="1841"/>
      <c r="AG91" s="1841"/>
    </row>
    <row r="92" spans="1:33" s="155" customFormat="1" ht="15" hidden="1" customHeight="1" x14ac:dyDescent="0.4">
      <c r="A92" s="1302"/>
      <c r="B92" s="1302"/>
      <c r="C92" s="1302"/>
      <c r="D92" s="1302"/>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row>
    <row r="93" spans="1:33" s="155" customFormat="1" ht="17.25" hidden="1" customHeight="1" thickBot="1" x14ac:dyDescent="0.45">
      <c r="A93" s="1790" t="s">
        <v>2007</v>
      </c>
      <c r="B93" s="1790"/>
      <c r="C93" s="1790"/>
      <c r="D93" s="1790"/>
      <c r="E93" s="1790"/>
      <c r="F93" s="1790"/>
      <c r="G93" s="1790"/>
      <c r="H93" s="1790"/>
      <c r="I93" s="1790"/>
      <c r="J93" s="1790"/>
      <c r="K93" s="1790"/>
      <c r="L93" s="1790"/>
      <c r="M93" s="1790"/>
      <c r="N93" s="1790"/>
      <c r="O93" s="1790"/>
      <c r="P93" s="1790"/>
      <c r="Q93" s="1790"/>
      <c r="R93" s="1790"/>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871" t="s">
        <v>1955</v>
      </c>
      <c r="B94" s="1872"/>
      <c r="C94" s="1872"/>
      <c r="D94" s="1872"/>
      <c r="E94" s="1872"/>
      <c r="F94" s="1873"/>
      <c r="G94" s="1794" t="s">
        <v>1528</v>
      </c>
      <c r="H94" s="1795"/>
      <c r="I94" s="1796"/>
      <c r="J94" s="1797" t="s">
        <v>1940</v>
      </c>
      <c r="K94" s="1798"/>
      <c r="L94" s="1799"/>
      <c r="M94" s="1800" t="s">
        <v>1596</v>
      </c>
      <c r="N94" s="1801"/>
      <c r="O94" s="1801"/>
      <c r="P94" s="1802"/>
      <c r="Q94" s="1803" t="s">
        <v>1945</v>
      </c>
      <c r="R94" s="1805" t="s">
        <v>1946</v>
      </c>
      <c r="S94" s="1806"/>
      <c r="T94" s="1806"/>
      <c r="U94" s="1807"/>
      <c r="V94" s="1808"/>
      <c r="W94" s="1775" t="s">
        <v>114</v>
      </c>
      <c r="X94" s="1776"/>
      <c r="Y94" s="1776"/>
      <c r="Z94" s="1776"/>
      <c r="AA94" s="1776"/>
      <c r="AB94" s="1777"/>
      <c r="AC94" s="1778" t="s">
        <v>1990</v>
      </c>
      <c r="AD94" s="1780" t="s">
        <v>2067</v>
      </c>
      <c r="AE94" s="1781"/>
      <c r="AF94" s="1782" t="s">
        <v>1551</v>
      </c>
      <c r="AG94" s="1866" t="s">
        <v>1597</v>
      </c>
    </row>
    <row r="95" spans="1:33" s="155" customFormat="1" ht="135" hidden="1" customHeight="1" x14ac:dyDescent="0.4">
      <c r="A95" s="1868" t="s">
        <v>1989</v>
      </c>
      <c r="B95" s="1869"/>
      <c r="C95" s="1869"/>
      <c r="D95" s="1869"/>
      <c r="E95" s="1869"/>
      <c r="F95" s="1870"/>
      <c r="G95" s="380" t="s">
        <v>1529</v>
      </c>
      <c r="H95" s="381" t="s">
        <v>204</v>
      </c>
      <c r="I95" s="566" t="s">
        <v>1939</v>
      </c>
      <c r="J95" s="391" t="s">
        <v>1531</v>
      </c>
      <c r="K95" s="392" t="s">
        <v>257</v>
      </c>
      <c r="L95" s="567" t="s">
        <v>1941</v>
      </c>
      <c r="M95" s="580" t="s">
        <v>1942</v>
      </c>
      <c r="N95" s="569" t="s">
        <v>1943</v>
      </c>
      <c r="O95" s="570" t="s">
        <v>1944</v>
      </c>
      <c r="P95" s="571" t="s">
        <v>2064</v>
      </c>
      <c r="Q95" s="1804"/>
      <c r="R95" s="572" t="s">
        <v>1947</v>
      </c>
      <c r="S95" s="371" t="s">
        <v>1956</v>
      </c>
      <c r="T95" s="371" t="s">
        <v>1957</v>
      </c>
      <c r="U95" s="371" t="s">
        <v>1545</v>
      </c>
      <c r="V95" s="573" t="s">
        <v>1950</v>
      </c>
      <c r="W95" s="279" t="s">
        <v>1547</v>
      </c>
      <c r="X95" s="280" t="s">
        <v>1548</v>
      </c>
      <c r="Y95" s="280" t="s">
        <v>1549</v>
      </c>
      <c r="Z95" s="280" t="s">
        <v>1488</v>
      </c>
      <c r="AA95" s="574" t="s">
        <v>1951</v>
      </c>
      <c r="AB95" s="575" t="s">
        <v>1958</v>
      </c>
      <c r="AC95" s="1779"/>
      <c r="AD95" s="576" t="s">
        <v>1954</v>
      </c>
      <c r="AE95" s="577" t="s">
        <v>1913</v>
      </c>
      <c r="AF95" s="1783"/>
      <c r="AG95" s="1867"/>
    </row>
    <row r="96" spans="1:33" s="155" customFormat="1" ht="18" hidden="1" customHeight="1" x14ac:dyDescent="0.4">
      <c r="A96" s="1881" t="s">
        <v>1624</v>
      </c>
      <c r="B96" s="1876"/>
      <c r="C96" s="1876"/>
      <c r="D96" s="1876"/>
      <c r="E96" s="1876"/>
      <c r="F96" s="1877"/>
      <c r="G96" s="382">
        <f t="shared" ref="G96:AF98" si="4">SUM(G99,G102,G105,G108,G111,G114,G117,G120,G123,G126,G129,G132)</f>
        <v>0</v>
      </c>
      <c r="H96" s="383">
        <f t="shared" si="4"/>
        <v>0</v>
      </c>
      <c r="I96" s="384">
        <f t="shared" si="4"/>
        <v>0</v>
      </c>
      <c r="J96" s="393">
        <f t="shared" si="4"/>
        <v>0</v>
      </c>
      <c r="K96" s="394">
        <f t="shared" si="4"/>
        <v>0</v>
      </c>
      <c r="L96" s="400">
        <f t="shared" si="4"/>
        <v>0</v>
      </c>
      <c r="M96" s="169">
        <f t="shared" si="4"/>
        <v>0</v>
      </c>
      <c r="N96" s="169">
        <f t="shared" si="4"/>
        <v>0</v>
      </c>
      <c r="O96" s="169">
        <f t="shared" si="4"/>
        <v>0</v>
      </c>
      <c r="P96" s="170">
        <f t="shared" si="4"/>
        <v>0</v>
      </c>
      <c r="Q96" s="405">
        <f t="shared" si="4"/>
        <v>0</v>
      </c>
      <c r="R96" s="372">
        <f t="shared" si="4"/>
        <v>0</v>
      </c>
      <c r="S96" s="373">
        <f t="shared" si="4"/>
        <v>0</v>
      </c>
      <c r="T96" s="373">
        <f t="shared" si="4"/>
        <v>0</v>
      </c>
      <c r="U96" s="373">
        <f t="shared" si="4"/>
        <v>0</v>
      </c>
      <c r="V96" s="374">
        <f t="shared" si="4"/>
        <v>0</v>
      </c>
      <c r="W96" s="171">
        <f t="shared" si="4"/>
        <v>0</v>
      </c>
      <c r="X96" s="172">
        <f t="shared" si="4"/>
        <v>0</v>
      </c>
      <c r="Y96" s="172">
        <f t="shared" si="4"/>
        <v>0</v>
      </c>
      <c r="Z96" s="172">
        <f t="shared" si="4"/>
        <v>0</v>
      </c>
      <c r="AA96" s="172">
        <f t="shared" si="4"/>
        <v>0</v>
      </c>
      <c r="AB96" s="325">
        <f t="shared" si="4"/>
        <v>0</v>
      </c>
      <c r="AC96" s="407">
        <f t="shared" si="4"/>
        <v>0</v>
      </c>
      <c r="AD96" s="326">
        <f t="shared" si="4"/>
        <v>0</v>
      </c>
      <c r="AE96" s="327">
        <f t="shared" si="4"/>
        <v>0</v>
      </c>
      <c r="AF96" s="282">
        <f t="shared" si="4"/>
        <v>0</v>
      </c>
      <c r="AG96" s="181">
        <f t="shared" ref="AG96:AG134" si="5">SUM(G96:AF96)</f>
        <v>0</v>
      </c>
    </row>
    <row r="97" spans="1:33" s="155" customFormat="1" ht="18" hidden="1" customHeight="1" x14ac:dyDescent="0.4">
      <c r="A97" s="645"/>
      <c r="B97" s="643"/>
      <c r="C97" s="1874" t="s">
        <v>1610</v>
      </c>
      <c r="D97" s="1874"/>
      <c r="E97" s="1874"/>
      <c r="F97" s="1875"/>
      <c r="G97" s="390">
        <f t="shared" si="4"/>
        <v>0</v>
      </c>
      <c r="H97" s="388">
        <f t="shared" si="4"/>
        <v>0</v>
      </c>
      <c r="I97" s="389">
        <f t="shared" si="4"/>
        <v>0</v>
      </c>
      <c r="J97" s="399">
        <f t="shared" si="4"/>
        <v>0</v>
      </c>
      <c r="K97" s="401">
        <f t="shared" si="4"/>
        <v>0</v>
      </c>
      <c r="L97" s="402">
        <f t="shared" si="4"/>
        <v>0</v>
      </c>
      <c r="M97" s="245">
        <f t="shared" si="4"/>
        <v>0</v>
      </c>
      <c r="N97" s="246">
        <f t="shared" si="4"/>
        <v>0</v>
      </c>
      <c r="O97" s="246">
        <f t="shared" si="4"/>
        <v>0</v>
      </c>
      <c r="P97" s="247">
        <f t="shared" si="4"/>
        <v>0</v>
      </c>
      <c r="Q97" s="406">
        <f t="shared" si="4"/>
        <v>0</v>
      </c>
      <c r="R97" s="378">
        <f t="shared" si="4"/>
        <v>0</v>
      </c>
      <c r="S97" s="379">
        <f t="shared" si="4"/>
        <v>0</v>
      </c>
      <c r="T97" s="379">
        <f t="shared" si="4"/>
        <v>0</v>
      </c>
      <c r="U97" s="379">
        <f t="shared" si="4"/>
        <v>0</v>
      </c>
      <c r="V97" s="379">
        <f t="shared" si="4"/>
        <v>0</v>
      </c>
      <c r="W97" s="248">
        <f t="shared" si="4"/>
        <v>0</v>
      </c>
      <c r="X97" s="249">
        <f t="shared" si="4"/>
        <v>0</v>
      </c>
      <c r="Y97" s="249">
        <f t="shared" si="4"/>
        <v>0</v>
      </c>
      <c r="Z97" s="249">
        <f t="shared" si="4"/>
        <v>0</v>
      </c>
      <c r="AA97" s="249">
        <f t="shared" si="4"/>
        <v>0</v>
      </c>
      <c r="AB97" s="175">
        <f t="shared" si="4"/>
        <v>0</v>
      </c>
      <c r="AC97" s="407">
        <f t="shared" si="4"/>
        <v>0</v>
      </c>
      <c r="AD97" s="328">
        <f t="shared" si="4"/>
        <v>0</v>
      </c>
      <c r="AE97" s="329">
        <f t="shared" si="4"/>
        <v>0</v>
      </c>
      <c r="AF97" s="282">
        <f t="shared" si="4"/>
        <v>0</v>
      </c>
      <c r="AG97" s="343">
        <f t="shared" si="5"/>
        <v>0</v>
      </c>
    </row>
    <row r="98" spans="1:33" s="155" customFormat="1" ht="18" hidden="1" customHeight="1" thickBot="1" x14ac:dyDescent="0.45">
      <c r="A98" s="344"/>
      <c r="B98" s="644"/>
      <c r="C98" s="644"/>
      <c r="D98" s="1882" t="s">
        <v>1928</v>
      </c>
      <c r="E98" s="1883"/>
      <c r="F98" s="1884"/>
      <c r="G98" s="452">
        <f t="shared" si="4"/>
        <v>0</v>
      </c>
      <c r="H98" s="488">
        <f t="shared" si="4"/>
        <v>0</v>
      </c>
      <c r="I98" s="489">
        <f t="shared" si="4"/>
        <v>0</v>
      </c>
      <c r="J98" s="490">
        <f t="shared" si="4"/>
        <v>0</v>
      </c>
      <c r="K98" s="491">
        <f t="shared" si="4"/>
        <v>0</v>
      </c>
      <c r="L98" s="492">
        <f t="shared" si="4"/>
        <v>0</v>
      </c>
      <c r="M98" s="493">
        <f t="shared" si="4"/>
        <v>0</v>
      </c>
      <c r="N98" s="494">
        <f t="shared" si="4"/>
        <v>0</v>
      </c>
      <c r="O98" s="494">
        <f t="shared" si="4"/>
        <v>0</v>
      </c>
      <c r="P98" s="495">
        <f t="shared" si="4"/>
        <v>0</v>
      </c>
      <c r="Q98" s="453">
        <f t="shared" si="4"/>
        <v>0</v>
      </c>
      <c r="R98" s="496">
        <f t="shared" si="4"/>
        <v>0</v>
      </c>
      <c r="S98" s="497">
        <f t="shared" si="4"/>
        <v>0</v>
      </c>
      <c r="T98" s="497">
        <f t="shared" si="4"/>
        <v>0</v>
      </c>
      <c r="U98" s="497">
        <f t="shared" si="4"/>
        <v>0</v>
      </c>
      <c r="V98" s="498">
        <f t="shared" si="4"/>
        <v>0</v>
      </c>
      <c r="W98" s="499">
        <f t="shared" si="4"/>
        <v>0</v>
      </c>
      <c r="X98" s="455">
        <f t="shared" si="4"/>
        <v>0</v>
      </c>
      <c r="Y98" s="455">
        <f t="shared" si="4"/>
        <v>0</v>
      </c>
      <c r="Z98" s="455">
        <f t="shared" si="4"/>
        <v>0</v>
      </c>
      <c r="AA98" s="455">
        <f t="shared" si="4"/>
        <v>0</v>
      </c>
      <c r="AB98" s="500">
        <f t="shared" si="4"/>
        <v>0</v>
      </c>
      <c r="AC98" s="457">
        <f t="shared" si="4"/>
        <v>0</v>
      </c>
      <c r="AD98" s="501">
        <f t="shared" si="4"/>
        <v>0</v>
      </c>
      <c r="AE98" s="502">
        <f t="shared" si="4"/>
        <v>0</v>
      </c>
      <c r="AF98" s="503">
        <f t="shared" si="4"/>
        <v>0</v>
      </c>
      <c r="AG98" s="182">
        <f t="shared" si="5"/>
        <v>0</v>
      </c>
    </row>
    <row r="99" spans="1:33" s="155" customFormat="1" ht="18" hidden="1" customHeight="1" x14ac:dyDescent="0.4">
      <c r="A99" s="1885" t="s">
        <v>1611</v>
      </c>
      <c r="B99" s="1874" t="s">
        <v>1612</v>
      </c>
      <c r="C99" s="1875"/>
      <c r="D99" s="1878" t="s">
        <v>1613</v>
      </c>
      <c r="E99" s="1878"/>
      <c r="F99" s="1878"/>
      <c r="G99" s="459">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60">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61">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62">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63">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61">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62">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63">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63">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61">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62">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62">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63">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63">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66">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61">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62">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63">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63">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63">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66">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61">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67">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64">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64">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68">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12">
        <f t="shared" si="5"/>
        <v>0</v>
      </c>
    </row>
    <row r="100" spans="1:33" s="155" customFormat="1" ht="18" hidden="1" customHeight="1" x14ac:dyDescent="0.4">
      <c r="A100" s="1885"/>
      <c r="B100" s="1876"/>
      <c r="C100" s="1877"/>
      <c r="D100" s="345"/>
      <c r="E100" s="1879" t="s">
        <v>1610</v>
      </c>
      <c r="F100" s="1880"/>
      <c r="G100" s="471">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72">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12">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11">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13">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12">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11">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13">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13">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12">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11">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11">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13">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13">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33">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12">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11">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13">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13">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13">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33">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12">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34">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14">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14">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04">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13">
        <f t="shared" si="5"/>
        <v>0</v>
      </c>
    </row>
    <row r="101" spans="1:33" s="155" customFormat="1" ht="18" hidden="1" customHeight="1" x14ac:dyDescent="0.4">
      <c r="A101" s="1885"/>
      <c r="B101" s="642"/>
      <c r="C101" s="644"/>
      <c r="D101" s="346"/>
      <c r="E101" s="346"/>
      <c r="F101" s="583" t="s">
        <v>1928</v>
      </c>
      <c r="G101" s="505">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36">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17">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18">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15">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17">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18">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15">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15">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17">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18">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18">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15">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15">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16">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17">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18">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15">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15">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15">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16">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17">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37">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20">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20">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06">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14">
        <f t="shared" si="5"/>
        <v>0</v>
      </c>
    </row>
    <row r="102" spans="1:33" s="155" customFormat="1" ht="18" hidden="1" customHeight="1" x14ac:dyDescent="0.4">
      <c r="A102" s="1885"/>
      <c r="B102" s="1874" t="s">
        <v>1614</v>
      </c>
      <c r="C102" s="1875"/>
      <c r="D102" s="1878" t="s">
        <v>1613</v>
      </c>
      <c r="E102" s="1878"/>
      <c r="F102" s="1878"/>
      <c r="G102" s="473">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1">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2">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0">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3">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2">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0">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3">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3">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2">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0">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0">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3">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3">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38">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2">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0">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3">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3">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3">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297">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298">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300">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301">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301">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74">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12">
        <f t="shared" si="5"/>
        <v>0</v>
      </c>
    </row>
    <row r="103" spans="1:33" s="155" customFormat="1" ht="18" hidden="1" customHeight="1" x14ac:dyDescent="0.4">
      <c r="A103" s="1885"/>
      <c r="B103" s="1876"/>
      <c r="C103" s="1877"/>
      <c r="D103" s="345"/>
      <c r="E103" s="1879" t="s">
        <v>1610</v>
      </c>
      <c r="F103" s="1880"/>
      <c r="G103" s="471">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72">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12">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11">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13">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12">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11">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13">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13">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12">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11">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11">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13">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13">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33">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12">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11">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13">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13">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13">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33">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12">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34">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14">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14">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04">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13">
        <f t="shared" si="5"/>
        <v>0</v>
      </c>
    </row>
    <row r="104" spans="1:33" s="155" customFormat="1" ht="18" hidden="1" customHeight="1" x14ac:dyDescent="0.4">
      <c r="A104" s="1885"/>
      <c r="B104" s="347"/>
      <c r="C104" s="644"/>
      <c r="D104" s="346"/>
      <c r="E104" s="346"/>
      <c r="F104" s="583" t="s">
        <v>1928</v>
      </c>
      <c r="G104" s="505">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36">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17">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18">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15">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17">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18">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15">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15">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17">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18">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18">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15">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15">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16">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17">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18">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15">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15">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15">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16">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17">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37">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20">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20">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06">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14">
        <f t="shared" si="5"/>
        <v>0</v>
      </c>
    </row>
    <row r="105" spans="1:33" s="155" customFormat="1" ht="18" hidden="1" customHeight="1" x14ac:dyDescent="0.4">
      <c r="A105" s="1885"/>
      <c r="B105" s="1874" t="s">
        <v>1615</v>
      </c>
      <c r="C105" s="1875"/>
      <c r="D105" s="1878" t="s">
        <v>1613</v>
      </c>
      <c r="E105" s="1878"/>
      <c r="F105" s="1878"/>
      <c r="G105" s="473">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1">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2">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0">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3">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2">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0">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3">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3">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2">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0">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0">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3">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3">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38">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2">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0">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3">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3">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3">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297">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298">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300">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301">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301">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74">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12">
        <f t="shared" si="5"/>
        <v>0</v>
      </c>
    </row>
    <row r="106" spans="1:33" s="155" customFormat="1" ht="18" hidden="1" customHeight="1" x14ac:dyDescent="0.4">
      <c r="A106" s="1885"/>
      <c r="B106" s="1876"/>
      <c r="C106" s="1877"/>
      <c r="D106" s="345"/>
      <c r="E106" s="1879" t="s">
        <v>1610</v>
      </c>
      <c r="F106" s="1880"/>
      <c r="G106" s="471">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72">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12">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11">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13">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12">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11">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13">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13">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12">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11">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11">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13">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13">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33">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12">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11">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13">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13">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13">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33">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12">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34">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14">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14">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04">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13">
        <f t="shared" si="5"/>
        <v>0</v>
      </c>
    </row>
    <row r="107" spans="1:33" s="155" customFormat="1" ht="18" hidden="1" customHeight="1" x14ac:dyDescent="0.4">
      <c r="A107" s="1885"/>
      <c r="B107" s="642"/>
      <c r="C107" s="644"/>
      <c r="D107" s="346"/>
      <c r="E107" s="346"/>
      <c r="F107" s="583" t="s">
        <v>1928</v>
      </c>
      <c r="G107" s="505">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36">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17">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18">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15">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17">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18">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15">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15">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17">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18">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18">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15">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15">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16">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17">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18">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15">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15">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15">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16">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17">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37">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20">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20">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06">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14">
        <f t="shared" si="5"/>
        <v>0</v>
      </c>
    </row>
    <row r="108" spans="1:33" s="155" customFormat="1" ht="18" hidden="1" customHeight="1" x14ac:dyDescent="0.4">
      <c r="A108" s="1885"/>
      <c r="B108" s="1874" t="s">
        <v>1616</v>
      </c>
      <c r="C108" s="1875"/>
      <c r="D108" s="1878" t="s">
        <v>1613</v>
      </c>
      <c r="E108" s="1878"/>
      <c r="F108" s="1878"/>
      <c r="G108" s="473">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1">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2">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0">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3">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2">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0">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3">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3">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2">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0">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0">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3">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3">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38">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2">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0">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3">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3">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3">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297">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298">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300">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301">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301">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74">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12">
        <f t="shared" si="5"/>
        <v>0</v>
      </c>
    </row>
    <row r="109" spans="1:33" s="155" customFormat="1" ht="18" hidden="1" customHeight="1" x14ac:dyDescent="0.4">
      <c r="A109" s="1885"/>
      <c r="B109" s="1876"/>
      <c r="C109" s="1877"/>
      <c r="D109" s="345"/>
      <c r="E109" s="1879" t="s">
        <v>1610</v>
      </c>
      <c r="F109" s="1880"/>
      <c r="G109" s="471">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72">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12">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11">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13">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12">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11">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13">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13">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12">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11">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11">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13">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13">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33">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12">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11">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13">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13">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13">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33">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12">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34">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14">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14">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04">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13">
        <f t="shared" si="5"/>
        <v>0</v>
      </c>
    </row>
    <row r="110" spans="1:33" s="155" customFormat="1" ht="18" hidden="1" customHeight="1" x14ac:dyDescent="0.4">
      <c r="A110" s="1885"/>
      <c r="B110" s="642"/>
      <c r="C110" s="643"/>
      <c r="D110" s="346"/>
      <c r="E110" s="346"/>
      <c r="F110" s="583" t="s">
        <v>1928</v>
      </c>
      <c r="G110" s="505">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36">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17">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18">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15">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17">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18">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15">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15">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17">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18">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18">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15">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15">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16">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17">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18">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15">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15">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15">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16">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17">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37">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20">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20">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06">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14">
        <f t="shared" si="5"/>
        <v>0</v>
      </c>
    </row>
    <row r="111" spans="1:33" s="155" customFormat="1" ht="18" hidden="1" customHeight="1" x14ac:dyDescent="0.4">
      <c r="A111" s="1885"/>
      <c r="B111" s="1874" t="s">
        <v>1617</v>
      </c>
      <c r="C111" s="1875"/>
      <c r="D111" s="1878" t="s">
        <v>1613</v>
      </c>
      <c r="E111" s="1878"/>
      <c r="F111" s="1878"/>
      <c r="G111" s="473">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1">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2">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0">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3">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2">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0">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3">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3">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2">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0">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0">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3">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3">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38">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2">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0">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3">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3">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3">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297">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298">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300">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301">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301">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74">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12">
        <f t="shared" si="5"/>
        <v>0</v>
      </c>
    </row>
    <row r="112" spans="1:33" s="155" customFormat="1" ht="18" hidden="1" customHeight="1" x14ac:dyDescent="0.4">
      <c r="A112" s="1885"/>
      <c r="B112" s="1876"/>
      <c r="C112" s="1877"/>
      <c r="D112" s="345"/>
      <c r="E112" s="1879" t="s">
        <v>1610</v>
      </c>
      <c r="F112" s="1880"/>
      <c r="G112" s="471">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72">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12">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11">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13">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12">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11">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13">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13">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12">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11">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11">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13">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13">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33">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12">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11">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13">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13">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13">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33">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12">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34">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14">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14">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04">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13">
        <f t="shared" si="5"/>
        <v>0</v>
      </c>
    </row>
    <row r="113" spans="1:33" s="155" customFormat="1" ht="18" hidden="1" customHeight="1" x14ac:dyDescent="0.4">
      <c r="A113" s="1885"/>
      <c r="B113" s="642"/>
      <c r="C113" s="643"/>
      <c r="D113" s="346"/>
      <c r="E113" s="346"/>
      <c r="F113" s="583" t="s">
        <v>1928</v>
      </c>
      <c r="G113" s="505">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36">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17">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18">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15">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17">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18">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15">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15">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17">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18">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18">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15">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15">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16">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17">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18">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15">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15">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15">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16">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17">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37">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20">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20">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06">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14">
        <f t="shared" si="5"/>
        <v>0</v>
      </c>
    </row>
    <row r="114" spans="1:33" s="155" customFormat="1" ht="18" hidden="1" customHeight="1" x14ac:dyDescent="0.4">
      <c r="A114" s="1885"/>
      <c r="B114" s="1891" t="s">
        <v>1618</v>
      </c>
      <c r="C114" s="1892"/>
      <c r="D114" s="1878" t="s">
        <v>1613</v>
      </c>
      <c r="E114" s="1878"/>
      <c r="F114" s="1878"/>
      <c r="G114" s="473">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1">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2">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0">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3">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2">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0">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3">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3">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2">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0">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0">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3">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3">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38">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2">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0">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3">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3">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3">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297">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298">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300">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301">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301">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74">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12">
        <f t="shared" si="5"/>
        <v>0</v>
      </c>
    </row>
    <row r="115" spans="1:33" s="155" customFormat="1" ht="18" hidden="1" customHeight="1" x14ac:dyDescent="0.4">
      <c r="A115" s="1885"/>
      <c r="B115" s="1893"/>
      <c r="C115" s="1894"/>
      <c r="D115" s="345"/>
      <c r="E115" s="1879" t="s">
        <v>1610</v>
      </c>
      <c r="F115" s="1880"/>
      <c r="G115" s="471">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72">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12">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11">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13">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12">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11">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13">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13">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12">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11">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11">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13">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13">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33">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12">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11">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13">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13">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13">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33">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12">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34">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14">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14">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04">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13">
        <f t="shared" si="5"/>
        <v>0</v>
      </c>
    </row>
    <row r="116" spans="1:33" s="155" customFormat="1" ht="18" hidden="1" customHeight="1" x14ac:dyDescent="0.4">
      <c r="A116" s="1885"/>
      <c r="B116" s="1895"/>
      <c r="C116" s="1896"/>
      <c r="D116" s="346"/>
      <c r="E116" s="346"/>
      <c r="F116" s="583" t="s">
        <v>1928</v>
      </c>
      <c r="G116" s="505">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36">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17">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18">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15">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17">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18">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15">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15">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17">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18">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18">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15">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15">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16">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17">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18">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15">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15">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15">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16">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17">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37">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20">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20">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06">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14">
        <f t="shared" si="5"/>
        <v>0</v>
      </c>
    </row>
    <row r="117" spans="1:33" s="155" customFormat="1" ht="18" hidden="1" customHeight="1" x14ac:dyDescent="0.4">
      <c r="A117" s="1885"/>
      <c r="B117" s="1887" t="s">
        <v>2004</v>
      </c>
      <c r="C117" s="1875"/>
      <c r="D117" s="1878" t="s">
        <v>1613</v>
      </c>
      <c r="E117" s="1878"/>
      <c r="F117" s="1878"/>
      <c r="G117" s="473">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1">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2">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0">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3">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2">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0">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3">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3">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2">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0">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0">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3">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3">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38">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2">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0">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3">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3">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3">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297">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298">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300">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301">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301">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74">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12">
        <f t="shared" si="5"/>
        <v>0</v>
      </c>
    </row>
    <row r="118" spans="1:33" s="155" customFormat="1" ht="18" hidden="1" customHeight="1" x14ac:dyDescent="0.4">
      <c r="A118" s="1885"/>
      <c r="B118" s="1888"/>
      <c r="C118" s="1877"/>
      <c r="D118" s="345"/>
      <c r="E118" s="1879" t="s">
        <v>1610</v>
      </c>
      <c r="F118" s="1880"/>
      <c r="G118" s="471">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72">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12">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11">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13">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12">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11">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13">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13">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12">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11">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11">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13">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13">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33">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12">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11">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13">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13">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13">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33">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12">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34">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14">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14">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04">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13">
        <f t="shared" si="5"/>
        <v>0</v>
      </c>
    </row>
    <row r="119" spans="1:33" s="155" customFormat="1" ht="18" hidden="1" customHeight="1" x14ac:dyDescent="0.4">
      <c r="A119" s="1885"/>
      <c r="B119" s="1889"/>
      <c r="C119" s="1890"/>
      <c r="D119" s="346"/>
      <c r="E119" s="346"/>
      <c r="F119" s="583" t="s">
        <v>1928</v>
      </c>
      <c r="G119" s="505">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36">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17">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18">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15">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17">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18">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15">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15">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17">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18">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18">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15">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15">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16">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17">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18">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15">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15">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15">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16">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17">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37">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20">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20">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06">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14">
        <f t="shared" si="5"/>
        <v>0</v>
      </c>
    </row>
    <row r="120" spans="1:33" s="155" customFormat="1" ht="18" hidden="1" customHeight="1" x14ac:dyDescent="0.4">
      <c r="A120" s="1885"/>
      <c r="B120" s="1874" t="s">
        <v>1619</v>
      </c>
      <c r="C120" s="1875"/>
      <c r="D120" s="1878" t="s">
        <v>1613</v>
      </c>
      <c r="E120" s="1878"/>
      <c r="F120" s="1878"/>
      <c r="G120" s="473">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1">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2">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0">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3">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2">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0">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3">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3">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2">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0">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0">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3">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3">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38">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2">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0">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3">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3">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3">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297">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298">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300">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301">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301">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74">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12">
        <f t="shared" si="5"/>
        <v>0</v>
      </c>
    </row>
    <row r="121" spans="1:33" s="155" customFormat="1" ht="18" hidden="1" customHeight="1" x14ac:dyDescent="0.4">
      <c r="A121" s="1885"/>
      <c r="B121" s="1876"/>
      <c r="C121" s="1877"/>
      <c r="D121" s="345"/>
      <c r="E121" s="1879" t="s">
        <v>1610</v>
      </c>
      <c r="F121" s="1880"/>
      <c r="G121" s="471">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72">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12">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11">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13">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12">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11">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13">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13">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12">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11">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11">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13">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13">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33">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12">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11">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13">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13">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13">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33">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12">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34">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14">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14">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04">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13">
        <f t="shared" si="5"/>
        <v>0</v>
      </c>
    </row>
    <row r="122" spans="1:33" s="155" customFormat="1" ht="18" hidden="1" customHeight="1" x14ac:dyDescent="0.4">
      <c r="A122" s="1885"/>
      <c r="B122" s="642"/>
      <c r="C122" s="644"/>
      <c r="D122" s="346"/>
      <c r="E122" s="346"/>
      <c r="F122" s="583" t="s">
        <v>1928</v>
      </c>
      <c r="G122" s="505">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36">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17">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18">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15">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17">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18">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15">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15">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17">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18">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18">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15">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15">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16">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17">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18">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15">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15">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15">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16">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17">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37">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20">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20">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06">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14">
        <f t="shared" si="5"/>
        <v>0</v>
      </c>
    </row>
    <row r="123" spans="1:33" s="155" customFormat="1" ht="18" hidden="1" customHeight="1" x14ac:dyDescent="0.4">
      <c r="A123" s="1885"/>
      <c r="B123" s="1874" t="s">
        <v>1620</v>
      </c>
      <c r="C123" s="1875"/>
      <c r="D123" s="1878" t="s">
        <v>1613</v>
      </c>
      <c r="E123" s="1878"/>
      <c r="F123" s="1878"/>
      <c r="G123" s="473">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1">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2">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0">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3">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2">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0">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3">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3">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2">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0">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0">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3">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3">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38">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2">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0">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3">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3">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3">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297">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298">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300">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301">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301">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74">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12">
        <f t="shared" si="5"/>
        <v>0</v>
      </c>
    </row>
    <row r="124" spans="1:33" s="155" customFormat="1" ht="18" hidden="1" customHeight="1" x14ac:dyDescent="0.4">
      <c r="A124" s="1885"/>
      <c r="B124" s="1876"/>
      <c r="C124" s="1877"/>
      <c r="D124" s="345"/>
      <c r="E124" s="1879" t="s">
        <v>1610</v>
      </c>
      <c r="F124" s="1880"/>
      <c r="G124" s="471">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72">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12">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11">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13">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12">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11">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13">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13">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12">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11">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11">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13">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13">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33">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12">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11">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13">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13">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13">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33">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12">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34">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14">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14">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04">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13">
        <f t="shared" si="5"/>
        <v>0</v>
      </c>
    </row>
    <row r="125" spans="1:33" s="155" customFormat="1" ht="18" hidden="1" customHeight="1" x14ac:dyDescent="0.4">
      <c r="A125" s="1885"/>
      <c r="B125" s="642"/>
      <c r="C125" s="643"/>
      <c r="D125" s="346"/>
      <c r="E125" s="346"/>
      <c r="F125" s="583" t="s">
        <v>1928</v>
      </c>
      <c r="G125" s="505">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36">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17">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18">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15">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17">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18">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15">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15">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17">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18">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18">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15">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15">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16">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17">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18">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15">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15">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15">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16">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17">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37">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20">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20">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06">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14">
        <f t="shared" si="5"/>
        <v>0</v>
      </c>
    </row>
    <row r="126" spans="1:33" s="155" customFormat="1" ht="18" hidden="1" customHeight="1" x14ac:dyDescent="0.4">
      <c r="A126" s="1885"/>
      <c r="B126" s="1874" t="s">
        <v>1621</v>
      </c>
      <c r="C126" s="1875"/>
      <c r="D126" s="1878" t="s">
        <v>1613</v>
      </c>
      <c r="E126" s="1878"/>
      <c r="F126" s="1878"/>
      <c r="G126" s="473">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1">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2">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0">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3">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2">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0">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3">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3">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2">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0">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0">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3">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3">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38">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2">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0">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3">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3">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3">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297">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298">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300">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301">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301">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74">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12">
        <f t="shared" si="5"/>
        <v>0</v>
      </c>
    </row>
    <row r="127" spans="1:33" s="155" customFormat="1" ht="18" hidden="1" customHeight="1" x14ac:dyDescent="0.4">
      <c r="A127" s="1885"/>
      <c r="B127" s="1876"/>
      <c r="C127" s="1877"/>
      <c r="D127" s="345"/>
      <c r="E127" s="1879" t="s">
        <v>1610</v>
      </c>
      <c r="F127" s="1880"/>
      <c r="G127" s="471">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72">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12">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11">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13">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12">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11">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13">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13">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12">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11">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11">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13">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13">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33">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12">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11">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13">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13">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13">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33">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12">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34">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14">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14">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04">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13">
        <f t="shared" si="5"/>
        <v>0</v>
      </c>
    </row>
    <row r="128" spans="1:33" s="155" customFormat="1" ht="18" hidden="1" customHeight="1" x14ac:dyDescent="0.4">
      <c r="A128" s="1885"/>
      <c r="B128" s="347"/>
      <c r="C128" s="644"/>
      <c r="D128" s="346"/>
      <c r="E128" s="346"/>
      <c r="F128" s="583" t="s">
        <v>1928</v>
      </c>
      <c r="G128" s="505">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36">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17">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18">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15">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17">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18">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15">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15">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17">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18">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18">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15">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15">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16">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17">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18">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15">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15">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15">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16">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17">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37">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20">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20">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06">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14">
        <f t="shared" si="5"/>
        <v>0</v>
      </c>
    </row>
    <row r="129" spans="1:33" s="155" customFormat="1" ht="18" hidden="1" customHeight="1" x14ac:dyDescent="0.4">
      <c r="A129" s="1885"/>
      <c r="B129" s="1887" t="s">
        <v>1622</v>
      </c>
      <c r="C129" s="1875"/>
      <c r="D129" s="1878" t="s">
        <v>1613</v>
      </c>
      <c r="E129" s="1878"/>
      <c r="F129" s="1878"/>
      <c r="G129" s="473">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1">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2">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0">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3">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2">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0">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3">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3">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2">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0">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0">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3">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3">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38">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2">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0">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3">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3">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3">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297">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298">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300">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301">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301">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74">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12">
        <f t="shared" si="5"/>
        <v>0</v>
      </c>
    </row>
    <row r="130" spans="1:33" s="155" customFormat="1" ht="18" hidden="1" customHeight="1" x14ac:dyDescent="0.4">
      <c r="A130" s="1885"/>
      <c r="B130" s="1888"/>
      <c r="C130" s="1877"/>
      <c r="D130" s="345"/>
      <c r="E130" s="1879" t="s">
        <v>1610</v>
      </c>
      <c r="F130" s="1880"/>
      <c r="G130" s="471">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72">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12">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11">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13">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12">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11">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13">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13">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12">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11">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11">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13">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13">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33">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12">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11">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13">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13">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13">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33">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12">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34">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14">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14">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04">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13">
        <f t="shared" si="5"/>
        <v>0</v>
      </c>
    </row>
    <row r="131" spans="1:33" s="155" customFormat="1" ht="18" hidden="1" customHeight="1" x14ac:dyDescent="0.4">
      <c r="A131" s="1885"/>
      <c r="B131" s="1889"/>
      <c r="C131" s="1890"/>
      <c r="D131" s="346"/>
      <c r="E131" s="346"/>
      <c r="F131" s="583" t="s">
        <v>1928</v>
      </c>
      <c r="G131" s="505">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36">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17">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18">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15">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17">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18">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15">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15">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17">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18">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18">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15">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15">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16">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17">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18">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15">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15">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15">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16">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17">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37">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20">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20">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06">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14">
        <f t="shared" si="5"/>
        <v>0</v>
      </c>
    </row>
    <row r="132" spans="1:33" s="155" customFormat="1" ht="18" hidden="1" customHeight="1" x14ac:dyDescent="0.4">
      <c r="A132" s="1885"/>
      <c r="B132" s="1876" t="s">
        <v>1623</v>
      </c>
      <c r="C132" s="1877"/>
      <c r="D132" s="1878" t="s">
        <v>1613</v>
      </c>
      <c r="E132" s="1878"/>
      <c r="F132" s="1878"/>
      <c r="G132" s="473">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1">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2">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0">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3">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2">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0">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3">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3">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2">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0">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0">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3">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3">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38">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2">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0">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3">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3">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3">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297">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298">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300">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301">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301">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74">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12">
        <f t="shared" si="5"/>
        <v>0</v>
      </c>
    </row>
    <row r="133" spans="1:33" s="155" customFormat="1" ht="18" hidden="1" customHeight="1" x14ac:dyDescent="0.4">
      <c r="A133" s="1885"/>
      <c r="B133" s="1876"/>
      <c r="C133" s="1877"/>
      <c r="D133" s="345"/>
      <c r="E133" s="1879" t="s">
        <v>1610</v>
      </c>
      <c r="F133" s="1880"/>
      <c r="G133" s="471">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72">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12">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11">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13">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12">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11">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13">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13">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12">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11">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11">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13">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13">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33">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12">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3">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13">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13">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13">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33">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298">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34">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14">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34">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74">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13">
        <f t="shared" si="5"/>
        <v>0</v>
      </c>
    </row>
    <row r="134" spans="1:33" s="155" customFormat="1" ht="18" hidden="1" customHeight="1" thickBot="1" x14ac:dyDescent="0.45">
      <c r="A134" s="1886"/>
      <c r="B134" s="348"/>
      <c r="C134" s="349"/>
      <c r="D134" s="350"/>
      <c r="E134" s="350"/>
      <c r="F134" s="584" t="s">
        <v>1928</v>
      </c>
      <c r="G134" s="507">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08">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77">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78">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76">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77">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78">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76">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76">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77">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78">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78">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76">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76">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81">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77">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78">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76">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76">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76">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09">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10">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16">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17">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16">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18">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15">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841"/>
      <c r="X135" s="1841"/>
      <c r="Y135" s="1841"/>
      <c r="Z135" s="1841"/>
      <c r="AA135" s="1841"/>
      <c r="AB135" s="1841"/>
      <c r="AC135" s="1841"/>
      <c r="AD135" s="1841"/>
      <c r="AE135" s="1841"/>
      <c r="AF135" s="1841"/>
      <c r="AG135" s="1841"/>
    </row>
    <row r="136" spans="1:33" s="155" customFormat="1" ht="15" hidden="1" customHeight="1" x14ac:dyDescent="0.4">
      <c r="A136" s="1302"/>
      <c r="B136" s="1302"/>
      <c r="C136" s="1302"/>
      <c r="D136" s="1302"/>
      <c r="E136" s="1302"/>
      <c r="F136" s="1302"/>
      <c r="G136" s="1302"/>
      <c r="H136" s="1302"/>
      <c r="I136" s="1302"/>
      <c r="J136" s="1302"/>
      <c r="K136" s="1302"/>
      <c r="L136" s="1302"/>
      <c r="M136" s="1302"/>
      <c r="N136" s="1302"/>
      <c r="O136" s="1302"/>
      <c r="P136" s="1302"/>
      <c r="Q136" s="1302"/>
      <c r="R136" s="1302"/>
      <c r="S136" s="1302"/>
      <c r="T136" s="1302"/>
      <c r="U136" s="1302"/>
      <c r="V136" s="1302"/>
      <c r="W136" s="1302"/>
      <c r="X136" s="1302"/>
      <c r="Y136" s="1302"/>
      <c r="Z136" s="1302"/>
      <c r="AA136" s="1302"/>
      <c r="AB136" s="1302"/>
      <c r="AC136" s="1302"/>
      <c r="AD136" s="1302"/>
      <c r="AE136" s="1302"/>
      <c r="AF136" s="1302"/>
      <c r="AG136" s="1302"/>
    </row>
    <row r="137" spans="1:33" s="155" customFormat="1" ht="17.25" hidden="1" customHeight="1" thickBot="1" x14ac:dyDescent="0.45">
      <c r="A137" s="1790" t="s">
        <v>2008</v>
      </c>
      <c r="B137" s="1790"/>
      <c r="C137" s="1790"/>
      <c r="D137" s="1790"/>
      <c r="E137" s="1790"/>
      <c r="F137" s="1790"/>
      <c r="G137" s="1790"/>
      <c r="H137" s="1790"/>
      <c r="I137" s="1790"/>
      <c r="J137" s="1790"/>
      <c r="K137" s="1790"/>
      <c r="L137" s="1790"/>
      <c r="M137" s="1790"/>
      <c r="N137" s="1790"/>
      <c r="O137" s="1790"/>
      <c r="P137" s="1790"/>
      <c r="Q137" s="1790"/>
      <c r="R137" s="1790"/>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905" t="s">
        <v>1955</v>
      </c>
      <c r="B138" s="1906"/>
      <c r="C138" s="1906"/>
      <c r="D138" s="1906"/>
      <c r="E138" s="1906"/>
      <c r="F138" s="1907"/>
      <c r="G138" s="1794" t="s">
        <v>1528</v>
      </c>
      <c r="H138" s="1795"/>
      <c r="I138" s="1796"/>
      <c r="J138" s="1797" t="s">
        <v>1940</v>
      </c>
      <c r="K138" s="1798"/>
      <c r="L138" s="1799"/>
      <c r="M138" s="1800" t="s">
        <v>1596</v>
      </c>
      <c r="N138" s="1801"/>
      <c r="O138" s="1801"/>
      <c r="P138" s="1802"/>
      <c r="Q138" s="1803" t="s">
        <v>1945</v>
      </c>
      <c r="R138" s="1805" t="s">
        <v>1946</v>
      </c>
      <c r="S138" s="1806"/>
      <c r="T138" s="1806"/>
      <c r="U138" s="1807"/>
      <c r="V138" s="1808"/>
      <c r="W138" s="1775" t="s">
        <v>114</v>
      </c>
      <c r="X138" s="1776"/>
      <c r="Y138" s="1776"/>
      <c r="Z138" s="1776"/>
      <c r="AA138" s="1776"/>
      <c r="AB138" s="1777"/>
      <c r="AC138" s="1778" t="s">
        <v>1990</v>
      </c>
      <c r="AD138" s="1780" t="s">
        <v>2067</v>
      </c>
      <c r="AE138" s="1781"/>
      <c r="AF138" s="1782" t="s">
        <v>1551</v>
      </c>
      <c r="AG138" s="1897" t="s">
        <v>1597</v>
      </c>
    </row>
    <row r="139" spans="1:33" s="155" customFormat="1" ht="135" hidden="1" customHeight="1" x14ac:dyDescent="0.4">
      <c r="A139" s="1899" t="s">
        <v>1989</v>
      </c>
      <c r="B139" s="1900"/>
      <c r="C139" s="1900"/>
      <c r="D139" s="1900"/>
      <c r="E139" s="1900"/>
      <c r="F139" s="1901"/>
      <c r="G139" s="380" t="s">
        <v>1529</v>
      </c>
      <c r="H139" s="381" t="s">
        <v>204</v>
      </c>
      <c r="I139" s="566" t="s">
        <v>1939</v>
      </c>
      <c r="J139" s="391" t="s">
        <v>1531</v>
      </c>
      <c r="K139" s="392" t="s">
        <v>257</v>
      </c>
      <c r="L139" s="567" t="s">
        <v>1941</v>
      </c>
      <c r="M139" s="580" t="s">
        <v>1942</v>
      </c>
      <c r="N139" s="569" t="s">
        <v>1943</v>
      </c>
      <c r="O139" s="570" t="s">
        <v>1944</v>
      </c>
      <c r="P139" s="571" t="s">
        <v>2064</v>
      </c>
      <c r="Q139" s="1804"/>
      <c r="R139" s="572" t="s">
        <v>1947</v>
      </c>
      <c r="S139" s="371" t="s">
        <v>1956</v>
      </c>
      <c r="T139" s="371" t="s">
        <v>1957</v>
      </c>
      <c r="U139" s="371" t="s">
        <v>1545</v>
      </c>
      <c r="V139" s="573" t="s">
        <v>1950</v>
      </c>
      <c r="W139" s="279" t="s">
        <v>1547</v>
      </c>
      <c r="X139" s="280" t="s">
        <v>1548</v>
      </c>
      <c r="Y139" s="280" t="s">
        <v>1549</v>
      </c>
      <c r="Z139" s="280" t="s">
        <v>1488</v>
      </c>
      <c r="AA139" s="574" t="s">
        <v>1951</v>
      </c>
      <c r="AB139" s="575" t="s">
        <v>1958</v>
      </c>
      <c r="AC139" s="1779"/>
      <c r="AD139" s="576" t="s">
        <v>1954</v>
      </c>
      <c r="AE139" s="577" t="s">
        <v>1913</v>
      </c>
      <c r="AF139" s="1783"/>
      <c r="AG139" s="1898"/>
    </row>
    <row r="140" spans="1:33" s="155" customFormat="1" ht="18" hidden="1" customHeight="1" x14ac:dyDescent="0.4">
      <c r="A140" s="1902" t="s">
        <v>2009</v>
      </c>
      <c r="B140" s="1903"/>
      <c r="C140" s="1903"/>
      <c r="D140" s="1903"/>
      <c r="E140" s="1903"/>
      <c r="F140" s="1904"/>
      <c r="G140" s="382">
        <f t="shared" ref="G140:AF142" si="6">SUM(G143,G146,G149,G152,G155,G158,G161,G164,G167,G170,G173,G176)</f>
        <v>0</v>
      </c>
      <c r="H140" s="383">
        <f t="shared" si="6"/>
        <v>0</v>
      </c>
      <c r="I140" s="384">
        <f t="shared" si="6"/>
        <v>0</v>
      </c>
      <c r="J140" s="393">
        <f t="shared" si="6"/>
        <v>0</v>
      </c>
      <c r="K140" s="394">
        <f t="shared" si="6"/>
        <v>0</v>
      </c>
      <c r="L140" s="400">
        <f t="shared" si="6"/>
        <v>0</v>
      </c>
      <c r="M140" s="169">
        <f t="shared" si="6"/>
        <v>0</v>
      </c>
      <c r="N140" s="169">
        <f t="shared" si="6"/>
        <v>0</v>
      </c>
      <c r="O140" s="169">
        <f t="shared" si="6"/>
        <v>0</v>
      </c>
      <c r="P140" s="170">
        <f t="shared" si="6"/>
        <v>0</v>
      </c>
      <c r="Q140" s="405">
        <f t="shared" si="6"/>
        <v>0</v>
      </c>
      <c r="R140" s="372">
        <f t="shared" si="6"/>
        <v>0</v>
      </c>
      <c r="S140" s="373">
        <f t="shared" si="6"/>
        <v>0</v>
      </c>
      <c r="T140" s="373">
        <f t="shared" si="6"/>
        <v>0</v>
      </c>
      <c r="U140" s="373">
        <f t="shared" si="6"/>
        <v>0</v>
      </c>
      <c r="V140" s="374">
        <f t="shared" si="6"/>
        <v>0</v>
      </c>
      <c r="W140" s="171">
        <f t="shared" si="6"/>
        <v>0</v>
      </c>
      <c r="X140" s="172">
        <f t="shared" si="6"/>
        <v>0</v>
      </c>
      <c r="Y140" s="172">
        <f t="shared" si="6"/>
        <v>0</v>
      </c>
      <c r="Z140" s="172">
        <f t="shared" si="6"/>
        <v>0</v>
      </c>
      <c r="AA140" s="172">
        <f t="shared" si="6"/>
        <v>0</v>
      </c>
      <c r="AB140" s="325">
        <f t="shared" si="6"/>
        <v>0</v>
      </c>
      <c r="AC140" s="407">
        <f t="shared" si="6"/>
        <v>0</v>
      </c>
      <c r="AD140" s="326">
        <f t="shared" si="6"/>
        <v>0</v>
      </c>
      <c r="AE140" s="327">
        <f t="shared" si="6"/>
        <v>0</v>
      </c>
      <c r="AF140" s="282">
        <f t="shared" si="6"/>
        <v>0</v>
      </c>
      <c r="AG140" s="183">
        <f t="shared" ref="AG140:AG178" si="7">SUM(G140:AF140)</f>
        <v>0</v>
      </c>
    </row>
    <row r="141" spans="1:33" s="155" customFormat="1" ht="18" hidden="1" customHeight="1" x14ac:dyDescent="0.4">
      <c r="A141" s="641"/>
      <c r="B141" s="638"/>
      <c r="C141" s="1908" t="s">
        <v>1610</v>
      </c>
      <c r="D141" s="1908"/>
      <c r="E141" s="1908"/>
      <c r="F141" s="1909"/>
      <c r="G141" s="390">
        <f t="shared" si="6"/>
        <v>0</v>
      </c>
      <c r="H141" s="388">
        <f t="shared" si="6"/>
        <v>0</v>
      </c>
      <c r="I141" s="389">
        <f t="shared" si="6"/>
        <v>0</v>
      </c>
      <c r="J141" s="399">
        <f t="shared" si="6"/>
        <v>0</v>
      </c>
      <c r="K141" s="401">
        <f t="shared" si="6"/>
        <v>0</v>
      </c>
      <c r="L141" s="402">
        <f t="shared" si="6"/>
        <v>0</v>
      </c>
      <c r="M141" s="245">
        <f t="shared" si="6"/>
        <v>0</v>
      </c>
      <c r="N141" s="246">
        <f t="shared" si="6"/>
        <v>0</v>
      </c>
      <c r="O141" s="246">
        <f t="shared" si="6"/>
        <v>0</v>
      </c>
      <c r="P141" s="247">
        <f t="shared" si="6"/>
        <v>0</v>
      </c>
      <c r="Q141" s="406">
        <f t="shared" si="6"/>
        <v>0</v>
      </c>
      <c r="R141" s="378">
        <f t="shared" si="6"/>
        <v>0</v>
      </c>
      <c r="S141" s="379">
        <f t="shared" si="6"/>
        <v>0</v>
      </c>
      <c r="T141" s="379">
        <f t="shared" si="6"/>
        <v>0</v>
      </c>
      <c r="U141" s="379">
        <f t="shared" si="6"/>
        <v>0</v>
      </c>
      <c r="V141" s="379">
        <f t="shared" si="6"/>
        <v>0</v>
      </c>
      <c r="W141" s="248">
        <f t="shared" si="6"/>
        <v>0</v>
      </c>
      <c r="X141" s="249">
        <f t="shared" si="6"/>
        <v>0</v>
      </c>
      <c r="Y141" s="249">
        <f t="shared" si="6"/>
        <v>0</v>
      </c>
      <c r="Z141" s="249">
        <f t="shared" si="6"/>
        <v>0</v>
      </c>
      <c r="AA141" s="249">
        <f t="shared" si="6"/>
        <v>0</v>
      </c>
      <c r="AB141" s="175">
        <f t="shared" si="6"/>
        <v>0</v>
      </c>
      <c r="AC141" s="407">
        <f t="shared" si="6"/>
        <v>0</v>
      </c>
      <c r="AD141" s="328">
        <f t="shared" si="6"/>
        <v>0</v>
      </c>
      <c r="AE141" s="329">
        <f t="shared" si="6"/>
        <v>0</v>
      </c>
      <c r="AF141" s="282">
        <f t="shared" si="6"/>
        <v>0</v>
      </c>
      <c r="AG141" s="351">
        <f t="shared" si="7"/>
        <v>0</v>
      </c>
    </row>
    <row r="142" spans="1:33" s="155" customFormat="1" ht="18" hidden="1" customHeight="1" thickBot="1" x14ac:dyDescent="0.45">
      <c r="A142" s="352"/>
      <c r="B142" s="639"/>
      <c r="C142" s="639"/>
      <c r="D142" s="1910" t="s">
        <v>1928</v>
      </c>
      <c r="E142" s="1911"/>
      <c r="F142" s="1912"/>
      <c r="G142" s="452">
        <f t="shared" si="6"/>
        <v>0</v>
      </c>
      <c r="H142" s="488">
        <f t="shared" si="6"/>
        <v>0</v>
      </c>
      <c r="I142" s="489">
        <f t="shared" si="6"/>
        <v>0</v>
      </c>
      <c r="J142" s="490">
        <f t="shared" si="6"/>
        <v>0</v>
      </c>
      <c r="K142" s="491">
        <f t="shared" si="6"/>
        <v>0</v>
      </c>
      <c r="L142" s="492">
        <f t="shared" si="6"/>
        <v>0</v>
      </c>
      <c r="M142" s="493">
        <f t="shared" si="6"/>
        <v>0</v>
      </c>
      <c r="N142" s="494">
        <f t="shared" si="6"/>
        <v>0</v>
      </c>
      <c r="O142" s="494">
        <f t="shared" si="6"/>
        <v>0</v>
      </c>
      <c r="P142" s="495">
        <f t="shared" si="6"/>
        <v>0</v>
      </c>
      <c r="Q142" s="453">
        <f t="shared" si="6"/>
        <v>0</v>
      </c>
      <c r="R142" s="496">
        <f t="shared" si="6"/>
        <v>0</v>
      </c>
      <c r="S142" s="497">
        <f t="shared" si="6"/>
        <v>0</v>
      </c>
      <c r="T142" s="497">
        <f t="shared" si="6"/>
        <v>0</v>
      </c>
      <c r="U142" s="497">
        <f t="shared" si="6"/>
        <v>0</v>
      </c>
      <c r="V142" s="498">
        <f t="shared" si="6"/>
        <v>0</v>
      </c>
      <c r="W142" s="499">
        <f t="shared" si="6"/>
        <v>0</v>
      </c>
      <c r="X142" s="455">
        <f t="shared" si="6"/>
        <v>0</v>
      </c>
      <c r="Y142" s="455">
        <f t="shared" si="6"/>
        <v>0</v>
      </c>
      <c r="Z142" s="455">
        <f t="shared" si="6"/>
        <v>0</v>
      </c>
      <c r="AA142" s="455">
        <f t="shared" si="6"/>
        <v>0</v>
      </c>
      <c r="AB142" s="500">
        <f t="shared" si="6"/>
        <v>0</v>
      </c>
      <c r="AC142" s="457">
        <f t="shared" si="6"/>
        <v>0</v>
      </c>
      <c r="AD142" s="501">
        <f t="shared" si="6"/>
        <v>0</v>
      </c>
      <c r="AE142" s="502">
        <f t="shared" si="6"/>
        <v>0</v>
      </c>
      <c r="AF142" s="503">
        <f t="shared" si="6"/>
        <v>0</v>
      </c>
      <c r="AG142" s="184">
        <f t="shared" si="7"/>
        <v>0</v>
      </c>
    </row>
    <row r="143" spans="1:33" s="155" customFormat="1" ht="18" hidden="1" customHeight="1" x14ac:dyDescent="0.4">
      <c r="A143" s="1920" t="s">
        <v>1611</v>
      </c>
      <c r="B143" s="1908" t="s">
        <v>1612</v>
      </c>
      <c r="C143" s="1909"/>
      <c r="D143" s="1913" t="s">
        <v>1613</v>
      </c>
      <c r="E143" s="1913"/>
      <c r="F143" s="1913"/>
      <c r="G143" s="459">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60">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61">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62">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63">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61">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62">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63">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63">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61">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62">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62">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63">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63">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66">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61">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62">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63">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63">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63">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66">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61">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67">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64">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64">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68">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19">
        <f t="shared" si="7"/>
        <v>0</v>
      </c>
    </row>
    <row r="144" spans="1:33" s="155" customFormat="1" ht="18" hidden="1" customHeight="1" x14ac:dyDescent="0.4">
      <c r="A144" s="1920"/>
      <c r="B144" s="1903"/>
      <c r="C144" s="1904"/>
      <c r="D144" s="353"/>
      <c r="E144" s="1914" t="s">
        <v>1610</v>
      </c>
      <c r="F144" s="1915"/>
      <c r="G144" s="471">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72">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12">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11">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13">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12">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11">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13">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13">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12">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11">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11">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13">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13">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33">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12">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11">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13">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13">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13">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33">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12">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34">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14">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14">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04">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0">
        <f t="shared" si="7"/>
        <v>0</v>
      </c>
    </row>
    <row r="145" spans="1:33" s="155" customFormat="1" ht="18" hidden="1" customHeight="1" x14ac:dyDescent="0.4">
      <c r="A145" s="1920"/>
      <c r="B145" s="637"/>
      <c r="C145" s="639"/>
      <c r="D145" s="640"/>
      <c r="E145" s="640"/>
      <c r="F145" s="585" t="s">
        <v>1928</v>
      </c>
      <c r="G145" s="505">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36">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17">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18">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15">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17">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18">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15">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15">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17">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18">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18">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15">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15">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16">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17">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18">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15">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15">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15">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16">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17">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37">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20">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20">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06">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21">
        <f t="shared" si="7"/>
        <v>0</v>
      </c>
    </row>
    <row r="146" spans="1:33" s="155" customFormat="1" ht="18" hidden="1" customHeight="1" x14ac:dyDescent="0.4">
      <c r="A146" s="1920"/>
      <c r="B146" s="1908" t="s">
        <v>1614</v>
      </c>
      <c r="C146" s="1909"/>
      <c r="D146" s="1913" t="s">
        <v>1613</v>
      </c>
      <c r="E146" s="1913"/>
      <c r="F146" s="1913"/>
      <c r="G146" s="473">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1">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2">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0">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3">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2">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0">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3">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3">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2">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0">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0">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3">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3">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38">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2">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0">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3">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3">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3">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297">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298">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300">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301">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301">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74">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19">
        <f t="shared" si="7"/>
        <v>0</v>
      </c>
    </row>
    <row r="147" spans="1:33" s="155" customFormat="1" ht="18" hidden="1" customHeight="1" x14ac:dyDescent="0.4">
      <c r="A147" s="1920"/>
      <c r="B147" s="1903"/>
      <c r="C147" s="1904"/>
      <c r="D147" s="353"/>
      <c r="E147" s="1914" t="s">
        <v>1610</v>
      </c>
      <c r="F147" s="1915"/>
      <c r="G147" s="471">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72">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12">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11">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13">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12">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11">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13">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13">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12">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11">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11">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13">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13">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33">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12">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11">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13">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13">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13">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33">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12">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34">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14">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14">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04">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0">
        <f t="shared" si="7"/>
        <v>0</v>
      </c>
    </row>
    <row r="148" spans="1:33" s="155" customFormat="1" ht="18" hidden="1" customHeight="1" x14ac:dyDescent="0.4">
      <c r="A148" s="1920"/>
      <c r="B148" s="354"/>
      <c r="C148" s="639"/>
      <c r="D148" s="640"/>
      <c r="E148" s="640"/>
      <c r="F148" s="585" t="s">
        <v>1928</v>
      </c>
      <c r="G148" s="505">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36">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17">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18">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15">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17">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18">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15">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15">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17">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18">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18">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15">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15">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16">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17">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18">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15">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15">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15">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16">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17">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37">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20">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20">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06">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21">
        <f t="shared" si="7"/>
        <v>0</v>
      </c>
    </row>
    <row r="149" spans="1:33" s="155" customFormat="1" ht="18" hidden="1" customHeight="1" x14ac:dyDescent="0.4">
      <c r="A149" s="1920"/>
      <c r="B149" s="1908" t="s">
        <v>1615</v>
      </c>
      <c r="C149" s="1909"/>
      <c r="D149" s="1913" t="s">
        <v>1613</v>
      </c>
      <c r="E149" s="1913"/>
      <c r="F149" s="1913"/>
      <c r="G149" s="473">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1">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2">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0">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3">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2">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0">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3">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3">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2">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0">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0">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3">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3">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38">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2">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0">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3">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3">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3">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297">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298">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300">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301">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301">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74">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19">
        <f t="shared" si="7"/>
        <v>0</v>
      </c>
    </row>
    <row r="150" spans="1:33" s="155" customFormat="1" ht="18" hidden="1" customHeight="1" x14ac:dyDescent="0.4">
      <c r="A150" s="1920"/>
      <c r="B150" s="1903"/>
      <c r="C150" s="1904"/>
      <c r="D150" s="353"/>
      <c r="E150" s="1914" t="s">
        <v>1610</v>
      </c>
      <c r="F150" s="1915"/>
      <c r="G150" s="471">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72">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12">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11">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13">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12">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11">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13">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13">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12">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11">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11">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13">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13">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33">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12">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11">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13">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13">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13">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33">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12">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34">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14">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14">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04">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0">
        <f t="shared" si="7"/>
        <v>0</v>
      </c>
    </row>
    <row r="151" spans="1:33" s="155" customFormat="1" ht="18" hidden="1" customHeight="1" x14ac:dyDescent="0.4">
      <c r="A151" s="1920"/>
      <c r="B151" s="637"/>
      <c r="C151" s="639"/>
      <c r="D151" s="640"/>
      <c r="E151" s="640"/>
      <c r="F151" s="585" t="s">
        <v>1928</v>
      </c>
      <c r="G151" s="505">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36">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17">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18">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15">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17">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18">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15">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15">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17">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18">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18">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15">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15">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16">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17">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18">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15">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15">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15">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16">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17">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37">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20">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20">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06">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21">
        <f t="shared" si="7"/>
        <v>0</v>
      </c>
    </row>
    <row r="152" spans="1:33" s="155" customFormat="1" ht="18" hidden="1" customHeight="1" x14ac:dyDescent="0.4">
      <c r="A152" s="1920"/>
      <c r="B152" s="1908" t="s">
        <v>1616</v>
      </c>
      <c r="C152" s="1909"/>
      <c r="D152" s="1913" t="s">
        <v>1613</v>
      </c>
      <c r="E152" s="1913"/>
      <c r="F152" s="1913"/>
      <c r="G152" s="473">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1">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2">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0">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3">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2">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0">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3">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3">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2">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0">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0">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3">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3">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38">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2">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0">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3">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3">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3">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297">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298">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300">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301">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301">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74">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19">
        <f t="shared" si="7"/>
        <v>0</v>
      </c>
    </row>
    <row r="153" spans="1:33" s="155" customFormat="1" ht="18" hidden="1" customHeight="1" x14ac:dyDescent="0.4">
      <c r="A153" s="1920"/>
      <c r="B153" s="1903"/>
      <c r="C153" s="1904"/>
      <c r="D153" s="353"/>
      <c r="E153" s="1914" t="s">
        <v>1610</v>
      </c>
      <c r="F153" s="1915"/>
      <c r="G153" s="471">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72">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12">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11">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13">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12">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11">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13">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13">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12">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11">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11">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13">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13">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33">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12">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11">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13">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13">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13">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33">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12">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34">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14">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14">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04">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0">
        <f t="shared" si="7"/>
        <v>0</v>
      </c>
    </row>
    <row r="154" spans="1:33" s="155" customFormat="1" ht="18" hidden="1" customHeight="1" x14ac:dyDescent="0.4">
      <c r="A154" s="1920"/>
      <c r="B154" s="637"/>
      <c r="C154" s="638"/>
      <c r="D154" s="640"/>
      <c r="E154" s="640"/>
      <c r="F154" s="585" t="s">
        <v>1928</v>
      </c>
      <c r="G154" s="505">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36">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17">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18">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15">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17">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18">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15">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15">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17">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18">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18">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15">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15">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16">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17">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18">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15">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15">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15">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16">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17">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37">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20">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20">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06">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21">
        <f t="shared" si="7"/>
        <v>0</v>
      </c>
    </row>
    <row r="155" spans="1:33" s="155" customFormat="1" ht="18" hidden="1" customHeight="1" x14ac:dyDescent="0.4">
      <c r="A155" s="1920"/>
      <c r="B155" s="1908" t="s">
        <v>1617</v>
      </c>
      <c r="C155" s="1909"/>
      <c r="D155" s="1913" t="s">
        <v>1613</v>
      </c>
      <c r="E155" s="1913"/>
      <c r="F155" s="1913"/>
      <c r="G155" s="473">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1">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2">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0">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3">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2">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0">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3">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3">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2">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0">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0">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3">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3">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38">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2">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0">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3">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3">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3">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297">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298">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300">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301">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301">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74">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19">
        <f t="shared" si="7"/>
        <v>0</v>
      </c>
    </row>
    <row r="156" spans="1:33" s="155" customFormat="1" ht="18" hidden="1" customHeight="1" x14ac:dyDescent="0.4">
      <c r="A156" s="1920"/>
      <c r="B156" s="1903"/>
      <c r="C156" s="1904"/>
      <c r="D156" s="353"/>
      <c r="E156" s="1914" t="s">
        <v>1610</v>
      </c>
      <c r="F156" s="1915"/>
      <c r="G156" s="471">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72">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12">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11">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13">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12">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11">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13">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13">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12">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11">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11">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13">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13">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33">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12">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11">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13">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13">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13">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33">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12">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34">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14">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14">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04">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0">
        <f t="shared" si="7"/>
        <v>0</v>
      </c>
    </row>
    <row r="157" spans="1:33" s="155" customFormat="1" ht="18" hidden="1" customHeight="1" x14ac:dyDescent="0.4">
      <c r="A157" s="1920"/>
      <c r="B157" s="637"/>
      <c r="C157" s="638"/>
      <c r="D157" s="640"/>
      <c r="E157" s="640"/>
      <c r="F157" s="585" t="s">
        <v>1928</v>
      </c>
      <c r="G157" s="505">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36">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17">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18">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15">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17">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18">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15">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15">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17">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18">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18">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15">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15">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16">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17">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18">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15">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15">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15">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16">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17">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37">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20">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20">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06">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21">
        <f t="shared" si="7"/>
        <v>0</v>
      </c>
    </row>
    <row r="158" spans="1:33" s="155" customFormat="1" ht="18" hidden="1" customHeight="1" x14ac:dyDescent="0.4">
      <c r="A158" s="1920"/>
      <c r="B158" s="1922" t="s">
        <v>1618</v>
      </c>
      <c r="C158" s="1923"/>
      <c r="D158" s="1913" t="s">
        <v>1613</v>
      </c>
      <c r="E158" s="1913"/>
      <c r="F158" s="1913"/>
      <c r="G158" s="473">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1">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2">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0">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3">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2">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0">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3">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3">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2">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0">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0">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3">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3">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38">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2">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0">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3">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3">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3">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297">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298">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300">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301">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301">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74">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19">
        <f t="shared" si="7"/>
        <v>0</v>
      </c>
    </row>
    <row r="159" spans="1:33" s="155" customFormat="1" ht="18" hidden="1" customHeight="1" x14ac:dyDescent="0.4">
      <c r="A159" s="1920"/>
      <c r="B159" s="1924"/>
      <c r="C159" s="1925"/>
      <c r="D159" s="353"/>
      <c r="E159" s="1914" t="s">
        <v>1610</v>
      </c>
      <c r="F159" s="1915"/>
      <c r="G159" s="471">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72">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12">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11">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13">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12">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11">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13">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13">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12">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11">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11">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13">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13">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33">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12">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11">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13">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13">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13">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33">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12">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34">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14">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14">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04">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0">
        <f t="shared" si="7"/>
        <v>0</v>
      </c>
    </row>
    <row r="160" spans="1:33" s="155" customFormat="1" ht="18" hidden="1" customHeight="1" x14ac:dyDescent="0.4">
      <c r="A160" s="1920"/>
      <c r="B160" s="1926"/>
      <c r="C160" s="1927"/>
      <c r="D160" s="640"/>
      <c r="E160" s="640"/>
      <c r="F160" s="585" t="s">
        <v>1928</v>
      </c>
      <c r="G160" s="505">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36">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17">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18">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15">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17">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18">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15">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15">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17">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18">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18">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15">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15">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16">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17">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18">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15">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15">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15">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16">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17">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37">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20">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20">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06">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21">
        <f t="shared" si="7"/>
        <v>0</v>
      </c>
    </row>
    <row r="161" spans="1:33" s="155" customFormat="1" ht="18" hidden="1" customHeight="1" x14ac:dyDescent="0.4">
      <c r="A161" s="1920"/>
      <c r="B161" s="1916" t="s">
        <v>2004</v>
      </c>
      <c r="C161" s="1909"/>
      <c r="D161" s="1913" t="s">
        <v>1613</v>
      </c>
      <c r="E161" s="1913"/>
      <c r="F161" s="1913"/>
      <c r="G161" s="473">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1">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2">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0">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3">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2">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0">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3">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3">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2">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0">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0">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3">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3">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38">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2">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0">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3">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3">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3">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297">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298">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300">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301">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300">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74">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19">
        <f t="shared" si="7"/>
        <v>0</v>
      </c>
    </row>
    <row r="162" spans="1:33" s="155" customFormat="1" ht="18" hidden="1" customHeight="1" x14ac:dyDescent="0.4">
      <c r="A162" s="1920"/>
      <c r="B162" s="1917"/>
      <c r="C162" s="1904"/>
      <c r="D162" s="353"/>
      <c r="E162" s="1914" t="s">
        <v>1610</v>
      </c>
      <c r="F162" s="1915"/>
      <c r="G162" s="471">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72">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12">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11">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13">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12">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11">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13">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13">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12">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11">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11">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13">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13">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33">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12">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11">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13">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13">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13">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33">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12">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34">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14">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55">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04">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0">
        <f t="shared" si="7"/>
        <v>0</v>
      </c>
    </row>
    <row r="163" spans="1:33" s="155" customFormat="1" ht="18" hidden="1" customHeight="1" x14ac:dyDescent="0.4">
      <c r="A163" s="1920"/>
      <c r="B163" s="1918"/>
      <c r="C163" s="1919"/>
      <c r="D163" s="640"/>
      <c r="E163" s="640"/>
      <c r="F163" s="585" t="s">
        <v>1928</v>
      </c>
      <c r="G163" s="505">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36">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17">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18">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15">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17">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18">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15">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15">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17">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18">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18">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15">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15">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16">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17">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18">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15">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15">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15">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16">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17">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37">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20">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20">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06">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21">
        <f t="shared" si="7"/>
        <v>0</v>
      </c>
    </row>
    <row r="164" spans="1:33" s="155" customFormat="1" ht="18" hidden="1" customHeight="1" x14ac:dyDescent="0.4">
      <c r="A164" s="1920"/>
      <c r="B164" s="1908" t="s">
        <v>1619</v>
      </c>
      <c r="C164" s="1909"/>
      <c r="D164" s="1913" t="s">
        <v>1613</v>
      </c>
      <c r="E164" s="1913"/>
      <c r="F164" s="1913"/>
      <c r="G164" s="473">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1">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2">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0">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3">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2">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0">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3">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3">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2">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0">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0">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3">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3">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38">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2">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0">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3">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3">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3">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297">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298">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300">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301">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301">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74">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19">
        <f t="shared" si="7"/>
        <v>0</v>
      </c>
    </row>
    <row r="165" spans="1:33" s="155" customFormat="1" ht="18" hidden="1" customHeight="1" x14ac:dyDescent="0.4">
      <c r="A165" s="1920"/>
      <c r="B165" s="1903"/>
      <c r="C165" s="1904"/>
      <c r="D165" s="353"/>
      <c r="E165" s="1914" t="s">
        <v>1610</v>
      </c>
      <c r="F165" s="1915"/>
      <c r="G165" s="471">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72">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12">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11">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13">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12">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11">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13">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13">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12">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11">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11">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13">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13">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33">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12">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11">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13">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13">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13">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33">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12">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34">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14">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14">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04">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0">
        <f t="shared" si="7"/>
        <v>0</v>
      </c>
    </row>
    <row r="166" spans="1:33" s="155" customFormat="1" ht="18" hidden="1" customHeight="1" x14ac:dyDescent="0.4">
      <c r="A166" s="1920"/>
      <c r="B166" s="637"/>
      <c r="C166" s="639"/>
      <c r="D166" s="640"/>
      <c r="E166" s="640"/>
      <c r="F166" s="585" t="s">
        <v>1928</v>
      </c>
      <c r="G166" s="505">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36">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17">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18">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15">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17">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18">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15">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15">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17">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18">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18">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15">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15">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16">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17">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18">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15">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15">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15">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16">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17">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37">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20">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20">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06">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21">
        <f t="shared" si="7"/>
        <v>0</v>
      </c>
    </row>
    <row r="167" spans="1:33" s="155" customFormat="1" ht="18" hidden="1" customHeight="1" x14ac:dyDescent="0.4">
      <c r="A167" s="1920"/>
      <c r="B167" s="1908" t="s">
        <v>1620</v>
      </c>
      <c r="C167" s="1909"/>
      <c r="D167" s="1913" t="s">
        <v>1613</v>
      </c>
      <c r="E167" s="1913"/>
      <c r="F167" s="1913"/>
      <c r="G167" s="473">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1">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2">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0">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3">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2">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0">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3">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3">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2">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0">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0">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3">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3">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38">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2">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0">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3">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3">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3">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297">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298">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300">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301">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301">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74">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19">
        <f t="shared" si="7"/>
        <v>0</v>
      </c>
    </row>
    <row r="168" spans="1:33" s="155" customFormat="1" ht="18" hidden="1" customHeight="1" x14ac:dyDescent="0.4">
      <c r="A168" s="1920"/>
      <c r="B168" s="1903"/>
      <c r="C168" s="1904"/>
      <c r="D168" s="353"/>
      <c r="E168" s="1914" t="s">
        <v>1610</v>
      </c>
      <c r="F168" s="1915"/>
      <c r="G168" s="471">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72">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12">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11">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13">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12">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11">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13">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13">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12">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11">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11">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13">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13">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33">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12">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11">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13">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13">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13">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33">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12">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34">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14">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14">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04">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0">
        <f t="shared" si="7"/>
        <v>0</v>
      </c>
    </row>
    <row r="169" spans="1:33" s="155" customFormat="1" ht="18" hidden="1" customHeight="1" x14ac:dyDescent="0.4">
      <c r="A169" s="1920"/>
      <c r="B169" s="637"/>
      <c r="C169" s="638"/>
      <c r="D169" s="640"/>
      <c r="E169" s="640"/>
      <c r="F169" s="585" t="s">
        <v>1928</v>
      </c>
      <c r="G169" s="505">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36">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17">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18">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15">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17">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18">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15">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15">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17">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18">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18">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15">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15">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16">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17">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18">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15">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15">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15">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16">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17">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37">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20">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20">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06">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21">
        <f t="shared" si="7"/>
        <v>0</v>
      </c>
    </row>
    <row r="170" spans="1:33" s="155" customFormat="1" ht="18" hidden="1" customHeight="1" x14ac:dyDescent="0.4">
      <c r="A170" s="1920"/>
      <c r="B170" s="1908" t="s">
        <v>1621</v>
      </c>
      <c r="C170" s="1909"/>
      <c r="D170" s="1913" t="s">
        <v>1613</v>
      </c>
      <c r="E170" s="1913"/>
      <c r="F170" s="1913"/>
      <c r="G170" s="473">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1">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2">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0">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3">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2">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0">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3">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3">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2">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0">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0">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3">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3">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38">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2">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0">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3">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3">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3">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297">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298">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300">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301">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301">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74">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19">
        <f t="shared" si="7"/>
        <v>0</v>
      </c>
    </row>
    <row r="171" spans="1:33" s="155" customFormat="1" ht="18" hidden="1" customHeight="1" x14ac:dyDescent="0.4">
      <c r="A171" s="1920"/>
      <c r="B171" s="1903"/>
      <c r="C171" s="1904"/>
      <c r="D171" s="353"/>
      <c r="E171" s="1914" t="s">
        <v>1610</v>
      </c>
      <c r="F171" s="1915"/>
      <c r="G171" s="471">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72">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12">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11">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13">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12">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11">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13">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13">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12">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11">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11">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13">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13">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33">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12">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11">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13">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13">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13">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33">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12">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34">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14">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14">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04">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0">
        <f t="shared" si="7"/>
        <v>0</v>
      </c>
    </row>
    <row r="172" spans="1:33" s="155" customFormat="1" ht="18" hidden="1" customHeight="1" x14ac:dyDescent="0.4">
      <c r="A172" s="1920"/>
      <c r="B172" s="354"/>
      <c r="C172" s="639"/>
      <c r="D172" s="640"/>
      <c r="E172" s="640"/>
      <c r="F172" s="585" t="s">
        <v>1928</v>
      </c>
      <c r="G172" s="505">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36">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17">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18">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15">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17">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18">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15">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15">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17">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18">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18">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15">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15">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16">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17">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18">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15">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15">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15">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16">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17">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37">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20">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20">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06">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21">
        <f t="shared" si="7"/>
        <v>0</v>
      </c>
    </row>
    <row r="173" spans="1:33" s="155" customFormat="1" ht="18" hidden="1" customHeight="1" x14ac:dyDescent="0.4">
      <c r="A173" s="1920"/>
      <c r="B173" s="1916" t="s">
        <v>1622</v>
      </c>
      <c r="C173" s="1909"/>
      <c r="D173" s="1913" t="s">
        <v>1613</v>
      </c>
      <c r="E173" s="1913"/>
      <c r="F173" s="1913"/>
      <c r="G173" s="473">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1">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2">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0">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3">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2">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0">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3">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3">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2">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0">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0">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3">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3">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38">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2">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0">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3">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3">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3">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297">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298">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300">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301">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301">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74">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19">
        <f t="shared" si="7"/>
        <v>0</v>
      </c>
    </row>
    <row r="174" spans="1:33" s="155" customFormat="1" ht="18" hidden="1" customHeight="1" x14ac:dyDescent="0.4">
      <c r="A174" s="1920"/>
      <c r="B174" s="1917"/>
      <c r="C174" s="1904"/>
      <c r="D174" s="353"/>
      <c r="E174" s="1914" t="s">
        <v>1610</v>
      </c>
      <c r="F174" s="1915"/>
      <c r="G174" s="471">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72">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12">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11">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13">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12">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11">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13">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13">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12">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11">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11">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13">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13">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33">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12">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11">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13">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13">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13">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33">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12">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34">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14">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14">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04">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0">
        <f t="shared" si="7"/>
        <v>0</v>
      </c>
    </row>
    <row r="175" spans="1:33" s="155" customFormat="1" ht="18" hidden="1" customHeight="1" x14ac:dyDescent="0.4">
      <c r="A175" s="1920"/>
      <c r="B175" s="1918"/>
      <c r="C175" s="1919"/>
      <c r="D175" s="640"/>
      <c r="E175" s="640"/>
      <c r="F175" s="585" t="s">
        <v>1928</v>
      </c>
      <c r="G175" s="505">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36">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17">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18">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15">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17">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18">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15">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15">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17">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18">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18">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15">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15">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16">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17">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18">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15">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15">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15">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16">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17">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37">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20">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20">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06">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21">
        <f t="shared" si="7"/>
        <v>0</v>
      </c>
    </row>
    <row r="176" spans="1:33" s="155" customFormat="1" ht="18" hidden="1" customHeight="1" x14ac:dyDescent="0.4">
      <c r="A176" s="1920"/>
      <c r="B176" s="1903" t="s">
        <v>1623</v>
      </c>
      <c r="C176" s="1904"/>
      <c r="D176" s="1913" t="s">
        <v>1613</v>
      </c>
      <c r="E176" s="1913"/>
      <c r="F176" s="1913"/>
      <c r="G176" s="473">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1">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2">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0">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3">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2">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0">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3">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3">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2">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0">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0">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3">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3">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38">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2">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0">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3">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3">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3">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297">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298">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300">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301">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301">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74">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19">
        <f t="shared" si="7"/>
        <v>0</v>
      </c>
    </row>
    <row r="177" spans="1:33" s="155" customFormat="1" ht="18" hidden="1" customHeight="1" x14ac:dyDescent="0.4">
      <c r="A177" s="1920"/>
      <c r="B177" s="1903"/>
      <c r="C177" s="1904"/>
      <c r="D177" s="353"/>
      <c r="E177" s="1914" t="s">
        <v>1610</v>
      </c>
      <c r="F177" s="1915"/>
      <c r="G177" s="471">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72">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12">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11">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13">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12">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11">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13">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13">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12">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11">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11">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13">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13">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33">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12">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3">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13">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13">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13">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33">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298">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34">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14">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14">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74">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0">
        <f t="shared" si="7"/>
        <v>0</v>
      </c>
    </row>
    <row r="178" spans="1:33" s="155" customFormat="1" ht="18" hidden="1" customHeight="1" thickBot="1" x14ac:dyDescent="0.45">
      <c r="A178" s="1921"/>
      <c r="B178" s="356"/>
      <c r="C178" s="357"/>
      <c r="D178" s="358"/>
      <c r="E178" s="358"/>
      <c r="F178" s="586" t="s">
        <v>1928</v>
      </c>
      <c r="G178" s="507">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08">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77">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78">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76">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77">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78">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76">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76">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77">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78">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78">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76">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76">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81">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77">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78">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76">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76">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76">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09">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10">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16">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79">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16">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18">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22">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841"/>
      <c r="X179" s="1841"/>
      <c r="Y179" s="1841"/>
      <c r="Z179" s="1841"/>
      <c r="AA179" s="1841"/>
      <c r="AB179" s="1841"/>
      <c r="AC179" s="1841"/>
      <c r="AD179" s="1841"/>
      <c r="AE179" s="1841"/>
      <c r="AF179" s="1841"/>
      <c r="AG179" s="1841"/>
    </row>
    <row r="180" spans="1:33" s="155" customFormat="1" ht="15" customHeight="1" x14ac:dyDescent="0.4">
      <c r="A180" s="1302"/>
      <c r="B180" s="1302"/>
      <c r="C180" s="1302"/>
      <c r="D180" s="1302"/>
      <c r="E180" s="1302"/>
      <c r="F180" s="1302"/>
      <c r="G180" s="1302"/>
      <c r="H180" s="1302"/>
      <c r="I180" s="1302"/>
      <c r="J180" s="1302"/>
      <c r="K180" s="1302"/>
      <c r="L180" s="1302"/>
      <c r="M180" s="1302"/>
      <c r="N180" s="1302"/>
      <c r="O180" s="1302"/>
      <c r="P180" s="1302"/>
      <c r="Q180" s="1302"/>
      <c r="R180" s="1302"/>
      <c r="S180" s="1302"/>
      <c r="T180" s="1302"/>
      <c r="U180" s="1302"/>
      <c r="V180" s="1302"/>
      <c r="W180" s="1302"/>
      <c r="X180" s="1302"/>
      <c r="Y180" s="1302"/>
      <c r="Z180" s="1302"/>
      <c r="AA180" s="1302"/>
      <c r="AB180" s="1302"/>
      <c r="AC180" s="1302"/>
      <c r="AD180" s="1302"/>
      <c r="AE180" s="1302"/>
      <c r="AF180" s="1302"/>
      <c r="AG180" s="1302"/>
    </row>
    <row r="181" spans="1:33" s="155" customFormat="1" ht="17.25" customHeight="1" thickBot="1" x14ac:dyDescent="0.45">
      <c r="A181" s="1790" t="s">
        <v>1628</v>
      </c>
      <c r="B181" s="1790"/>
      <c r="C181" s="1790"/>
      <c r="D181" s="1790"/>
      <c r="E181" s="1790"/>
      <c r="F181" s="1790"/>
      <c r="G181" s="1790"/>
      <c r="H181" s="1790"/>
      <c r="I181" s="1790"/>
      <c r="J181" s="1790"/>
      <c r="K181" s="1790"/>
      <c r="L181" s="1790"/>
      <c r="M181" s="1790"/>
      <c r="N181" s="1790"/>
      <c r="O181" s="1790"/>
      <c r="P181" s="1790"/>
      <c r="Q181" s="1790"/>
      <c r="R181" s="1790"/>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933" t="s">
        <v>1955</v>
      </c>
      <c r="B182" s="1934"/>
      <c r="C182" s="1934"/>
      <c r="D182" s="1934"/>
      <c r="E182" s="1934"/>
      <c r="F182" s="1935"/>
      <c r="G182" s="1794" t="s">
        <v>1528</v>
      </c>
      <c r="H182" s="1795"/>
      <c r="I182" s="1796"/>
      <c r="J182" s="1797" t="s">
        <v>1940</v>
      </c>
      <c r="K182" s="1798"/>
      <c r="L182" s="1799"/>
      <c r="M182" s="1800" t="s">
        <v>1596</v>
      </c>
      <c r="N182" s="1801"/>
      <c r="O182" s="1801"/>
      <c r="P182" s="1802"/>
      <c r="Q182" s="1803" t="s">
        <v>1945</v>
      </c>
      <c r="R182" s="1805" t="s">
        <v>1946</v>
      </c>
      <c r="S182" s="1806"/>
      <c r="T182" s="1806"/>
      <c r="U182" s="1807"/>
      <c r="V182" s="1808"/>
      <c r="W182" s="1775" t="s">
        <v>114</v>
      </c>
      <c r="X182" s="1776"/>
      <c r="Y182" s="1776"/>
      <c r="Z182" s="1776"/>
      <c r="AA182" s="1776"/>
      <c r="AB182" s="1777"/>
      <c r="AC182" s="1778" t="s">
        <v>1990</v>
      </c>
      <c r="AD182" s="1780" t="s">
        <v>2067</v>
      </c>
      <c r="AE182" s="1781"/>
      <c r="AF182" s="1782" t="s">
        <v>1551</v>
      </c>
      <c r="AG182" s="1928" t="s">
        <v>1597</v>
      </c>
    </row>
    <row r="183" spans="1:33" s="155" customFormat="1" ht="135" customHeight="1" x14ac:dyDescent="0.4">
      <c r="A183" s="1930" t="s">
        <v>1989</v>
      </c>
      <c r="B183" s="1931"/>
      <c r="C183" s="1931"/>
      <c r="D183" s="1931"/>
      <c r="E183" s="1931"/>
      <c r="F183" s="1932"/>
      <c r="G183" s="380" t="s">
        <v>1529</v>
      </c>
      <c r="H183" s="381" t="s">
        <v>204</v>
      </c>
      <c r="I183" s="566" t="s">
        <v>1939</v>
      </c>
      <c r="J183" s="391" t="s">
        <v>1531</v>
      </c>
      <c r="K183" s="392" t="s">
        <v>257</v>
      </c>
      <c r="L183" s="567" t="s">
        <v>1941</v>
      </c>
      <c r="M183" s="580" t="s">
        <v>1942</v>
      </c>
      <c r="N183" s="569" t="s">
        <v>1943</v>
      </c>
      <c r="O183" s="570" t="s">
        <v>1944</v>
      </c>
      <c r="P183" s="571" t="s">
        <v>2064</v>
      </c>
      <c r="Q183" s="1804"/>
      <c r="R183" s="572" t="s">
        <v>1947</v>
      </c>
      <c r="S183" s="371" t="s">
        <v>1956</v>
      </c>
      <c r="T183" s="371" t="s">
        <v>1957</v>
      </c>
      <c r="U183" s="371" t="s">
        <v>1545</v>
      </c>
      <c r="V183" s="573" t="s">
        <v>1950</v>
      </c>
      <c r="W183" s="279" t="s">
        <v>1547</v>
      </c>
      <c r="X183" s="280" t="s">
        <v>1548</v>
      </c>
      <c r="Y183" s="280" t="s">
        <v>1549</v>
      </c>
      <c r="Z183" s="280" t="s">
        <v>1488</v>
      </c>
      <c r="AA183" s="574" t="s">
        <v>1951</v>
      </c>
      <c r="AB183" s="575" t="s">
        <v>1958</v>
      </c>
      <c r="AC183" s="1779"/>
      <c r="AD183" s="576" t="s">
        <v>1954</v>
      </c>
      <c r="AE183" s="577" t="s">
        <v>1913</v>
      </c>
      <c r="AF183" s="1783"/>
      <c r="AG183" s="1929"/>
    </row>
    <row r="184" spans="1:33" s="155" customFormat="1" ht="18" customHeight="1" x14ac:dyDescent="0.4">
      <c r="A184" s="1941" t="s">
        <v>1629</v>
      </c>
      <c r="B184" s="1938"/>
      <c r="C184" s="1938"/>
      <c r="D184" s="1938"/>
      <c r="E184" s="1938"/>
      <c r="F184" s="1939"/>
      <c r="G184" s="382">
        <f t="shared" ref="G184:AF186" si="8">SUM(G187,G190,G193,G196,G199,G202,G205,G208,G211,G214,G217,G220)</f>
        <v>0</v>
      </c>
      <c r="H184" s="383">
        <f t="shared" si="8"/>
        <v>0</v>
      </c>
      <c r="I184" s="384">
        <f t="shared" si="8"/>
        <v>0</v>
      </c>
      <c r="J184" s="393">
        <f t="shared" si="8"/>
        <v>0</v>
      </c>
      <c r="K184" s="394">
        <f t="shared" si="8"/>
        <v>0</v>
      </c>
      <c r="L184" s="400">
        <f t="shared" si="8"/>
        <v>0</v>
      </c>
      <c r="M184" s="169">
        <f t="shared" si="8"/>
        <v>0</v>
      </c>
      <c r="N184" s="169">
        <f t="shared" si="8"/>
        <v>0</v>
      </c>
      <c r="O184" s="169">
        <f t="shared" si="8"/>
        <v>0</v>
      </c>
      <c r="P184" s="170">
        <f t="shared" si="8"/>
        <v>0</v>
      </c>
      <c r="Q184" s="405">
        <f t="shared" si="8"/>
        <v>0</v>
      </c>
      <c r="R184" s="372">
        <f t="shared" si="8"/>
        <v>0</v>
      </c>
      <c r="S184" s="373">
        <f t="shared" si="8"/>
        <v>0</v>
      </c>
      <c r="T184" s="373">
        <f t="shared" si="8"/>
        <v>0</v>
      </c>
      <c r="U184" s="373">
        <f t="shared" si="8"/>
        <v>0</v>
      </c>
      <c r="V184" s="374">
        <f t="shared" si="8"/>
        <v>0</v>
      </c>
      <c r="W184" s="171">
        <f t="shared" si="8"/>
        <v>0</v>
      </c>
      <c r="X184" s="172">
        <f t="shared" si="8"/>
        <v>0</v>
      </c>
      <c r="Y184" s="172">
        <f t="shared" si="8"/>
        <v>0</v>
      </c>
      <c r="Z184" s="172">
        <f t="shared" si="8"/>
        <v>0</v>
      </c>
      <c r="AA184" s="172">
        <f t="shared" si="8"/>
        <v>0</v>
      </c>
      <c r="AB184" s="325">
        <f t="shared" si="8"/>
        <v>0</v>
      </c>
      <c r="AC184" s="407">
        <f t="shared" si="8"/>
        <v>0</v>
      </c>
      <c r="AD184" s="326">
        <f t="shared" si="8"/>
        <v>0</v>
      </c>
      <c r="AE184" s="327">
        <f t="shared" si="8"/>
        <v>0</v>
      </c>
      <c r="AF184" s="282">
        <f t="shared" si="8"/>
        <v>0</v>
      </c>
      <c r="AG184" s="185">
        <f t="shared" ref="AG184:AG222" si="9">SUM(G184:AF184)</f>
        <v>0</v>
      </c>
    </row>
    <row r="185" spans="1:33" s="155" customFormat="1" ht="18" customHeight="1" x14ac:dyDescent="0.4">
      <c r="A185" s="636"/>
      <c r="B185" s="633"/>
      <c r="C185" s="1942" t="s">
        <v>1610</v>
      </c>
      <c r="D185" s="1936"/>
      <c r="E185" s="1936"/>
      <c r="F185" s="1937"/>
      <c r="G185" s="390">
        <f t="shared" si="8"/>
        <v>0</v>
      </c>
      <c r="H185" s="388">
        <f t="shared" si="8"/>
        <v>0</v>
      </c>
      <c r="I185" s="389">
        <f t="shared" si="8"/>
        <v>0</v>
      </c>
      <c r="J185" s="399">
        <f t="shared" si="8"/>
        <v>0</v>
      </c>
      <c r="K185" s="401">
        <f t="shared" si="8"/>
        <v>0</v>
      </c>
      <c r="L185" s="402">
        <f t="shared" si="8"/>
        <v>0</v>
      </c>
      <c r="M185" s="245">
        <f t="shared" si="8"/>
        <v>0</v>
      </c>
      <c r="N185" s="246">
        <f t="shared" si="8"/>
        <v>0</v>
      </c>
      <c r="O185" s="246">
        <f t="shared" si="8"/>
        <v>0</v>
      </c>
      <c r="P185" s="247">
        <f t="shared" si="8"/>
        <v>0</v>
      </c>
      <c r="Q185" s="406">
        <f t="shared" si="8"/>
        <v>0</v>
      </c>
      <c r="R185" s="378">
        <f t="shared" si="8"/>
        <v>0</v>
      </c>
      <c r="S185" s="379">
        <f t="shared" si="8"/>
        <v>0</v>
      </c>
      <c r="T185" s="379">
        <f t="shared" si="8"/>
        <v>0</v>
      </c>
      <c r="U185" s="379">
        <f t="shared" si="8"/>
        <v>0</v>
      </c>
      <c r="V185" s="379">
        <f t="shared" si="8"/>
        <v>0</v>
      </c>
      <c r="W185" s="248">
        <f t="shared" si="8"/>
        <v>0</v>
      </c>
      <c r="X185" s="249">
        <f t="shared" si="8"/>
        <v>0</v>
      </c>
      <c r="Y185" s="249">
        <f t="shared" si="8"/>
        <v>0</v>
      </c>
      <c r="Z185" s="249">
        <f t="shared" si="8"/>
        <v>0</v>
      </c>
      <c r="AA185" s="249">
        <f t="shared" si="8"/>
        <v>0</v>
      </c>
      <c r="AB185" s="175">
        <f t="shared" si="8"/>
        <v>0</v>
      </c>
      <c r="AC185" s="407">
        <f t="shared" si="8"/>
        <v>0</v>
      </c>
      <c r="AD185" s="328">
        <f t="shared" si="8"/>
        <v>0</v>
      </c>
      <c r="AE185" s="329">
        <f t="shared" si="8"/>
        <v>0</v>
      </c>
      <c r="AF185" s="282">
        <f t="shared" si="8"/>
        <v>0</v>
      </c>
      <c r="AG185" s="359">
        <f t="shared" si="9"/>
        <v>0</v>
      </c>
    </row>
    <row r="186" spans="1:33" s="155" customFormat="1" ht="18" customHeight="1" thickBot="1" x14ac:dyDescent="0.45">
      <c r="A186" s="636"/>
      <c r="B186" s="633"/>
      <c r="C186" s="608"/>
      <c r="D186" s="1943" t="s">
        <v>1928</v>
      </c>
      <c r="E186" s="1944"/>
      <c r="F186" s="1945"/>
      <c r="G186" s="674">
        <f t="shared" si="8"/>
        <v>0</v>
      </c>
      <c r="H186" s="675">
        <f t="shared" si="8"/>
        <v>0</v>
      </c>
      <c r="I186" s="676">
        <f t="shared" si="8"/>
        <v>0</v>
      </c>
      <c r="J186" s="677">
        <f t="shared" si="8"/>
        <v>0</v>
      </c>
      <c r="K186" s="678">
        <f t="shared" si="8"/>
        <v>0</v>
      </c>
      <c r="L186" s="679">
        <f t="shared" si="8"/>
        <v>0</v>
      </c>
      <c r="M186" s="680">
        <f t="shared" si="8"/>
        <v>0</v>
      </c>
      <c r="N186" s="681">
        <f t="shared" si="8"/>
        <v>0</v>
      </c>
      <c r="O186" s="681">
        <f t="shared" si="8"/>
        <v>0</v>
      </c>
      <c r="P186" s="682">
        <f t="shared" si="8"/>
        <v>0</v>
      </c>
      <c r="Q186" s="683">
        <f t="shared" si="8"/>
        <v>0</v>
      </c>
      <c r="R186" s="684">
        <f t="shared" si="8"/>
        <v>0</v>
      </c>
      <c r="S186" s="685">
        <f t="shared" si="8"/>
        <v>0</v>
      </c>
      <c r="T186" s="685">
        <f t="shared" si="8"/>
        <v>0</v>
      </c>
      <c r="U186" s="685">
        <f t="shared" si="8"/>
        <v>0</v>
      </c>
      <c r="V186" s="686">
        <f t="shared" si="8"/>
        <v>0</v>
      </c>
      <c r="W186" s="687">
        <f t="shared" si="8"/>
        <v>0</v>
      </c>
      <c r="X186" s="688">
        <f t="shared" si="8"/>
        <v>0</v>
      </c>
      <c r="Y186" s="688">
        <f t="shared" si="8"/>
        <v>0</v>
      </c>
      <c r="Z186" s="688">
        <f t="shared" si="8"/>
        <v>0</v>
      </c>
      <c r="AA186" s="688">
        <f t="shared" si="8"/>
        <v>0</v>
      </c>
      <c r="AB186" s="689">
        <f t="shared" si="8"/>
        <v>0</v>
      </c>
      <c r="AC186" s="690">
        <f t="shared" si="8"/>
        <v>0</v>
      </c>
      <c r="AD186" s="691">
        <f t="shared" si="8"/>
        <v>0</v>
      </c>
      <c r="AE186" s="692">
        <f t="shared" si="8"/>
        <v>0</v>
      </c>
      <c r="AF186" s="693">
        <f t="shared" si="8"/>
        <v>0</v>
      </c>
      <c r="AG186" s="186">
        <f t="shared" si="9"/>
        <v>0</v>
      </c>
    </row>
    <row r="187" spans="1:33" s="155" customFormat="1" ht="18" hidden="1" customHeight="1" x14ac:dyDescent="0.4">
      <c r="A187" s="712"/>
      <c r="B187" s="1936" t="s">
        <v>1612</v>
      </c>
      <c r="C187" s="1937"/>
      <c r="D187" s="1940" t="s">
        <v>1613</v>
      </c>
      <c r="E187" s="1940"/>
      <c r="F187" s="1940"/>
      <c r="G187" s="459">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460">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461">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462">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463">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461">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462">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463">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463">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461">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462">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462">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463">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463">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466">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461">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462">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463">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463">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463">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466">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461">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467">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464">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464">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468">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23">
        <f t="shared" si="9"/>
        <v>0</v>
      </c>
    </row>
    <row r="188" spans="1:33" s="155" customFormat="1" ht="18" hidden="1" customHeight="1" x14ac:dyDescent="0.4">
      <c r="A188" s="713"/>
      <c r="B188" s="1938"/>
      <c r="C188" s="1939"/>
      <c r="D188" s="360"/>
      <c r="E188" s="1946" t="s">
        <v>1610</v>
      </c>
      <c r="F188" s="1947"/>
      <c r="G188" s="471">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472">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312">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311">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313">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312">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311">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313">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313">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312">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311">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311">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313">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313">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333">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312">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311">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313">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313">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313">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333">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312">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334">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314">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314">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504">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24">
        <f t="shared" si="9"/>
        <v>0</v>
      </c>
    </row>
    <row r="189" spans="1:33" s="155" customFormat="1" ht="18" hidden="1" customHeight="1" x14ac:dyDescent="0.4">
      <c r="A189" s="713"/>
      <c r="B189" s="633"/>
      <c r="C189" s="635"/>
      <c r="D189" s="361"/>
      <c r="E189" s="361"/>
      <c r="F189" s="587" t="s">
        <v>1928</v>
      </c>
      <c r="G189" s="505">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336">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317">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318">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315">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317">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318">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315">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315">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317">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318">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318">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315">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315">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316">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317">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318">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315">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315">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315">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316">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317">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337">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320">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320">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506">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25">
        <f t="shared" si="9"/>
        <v>0</v>
      </c>
    </row>
    <row r="190" spans="1:33" s="155" customFormat="1" ht="18" customHeight="1" x14ac:dyDescent="0.4">
      <c r="A190" s="1948" t="s">
        <v>1611</v>
      </c>
      <c r="B190" s="1936" t="s">
        <v>2239</v>
      </c>
      <c r="C190" s="1937"/>
      <c r="D190" s="1940" t="s">
        <v>1613</v>
      </c>
      <c r="E190" s="1940"/>
      <c r="F190" s="1940"/>
      <c r="G190" s="1039">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1040">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1041">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1042">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1043">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1041">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1042">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1043">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1043">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1041">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1042">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1042">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1043">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1043">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1064">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1041">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1042">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1043">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1043">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1043">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1047">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1048">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1050">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1051">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1051">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1052">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23">
        <f t="shared" si="9"/>
        <v>0</v>
      </c>
    </row>
    <row r="191" spans="1:33" s="155" customFormat="1" ht="18" customHeight="1" x14ac:dyDescent="0.4">
      <c r="A191" s="1949"/>
      <c r="B191" s="1938"/>
      <c r="C191" s="1939"/>
      <c r="D191" s="360"/>
      <c r="E191" s="1946" t="s">
        <v>1610</v>
      </c>
      <c r="F191" s="1947"/>
      <c r="G191" s="1023">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1024">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1025">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1026">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1027">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1025">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1026">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1027">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1027">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1025">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1026">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1026">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1027">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1027">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1065">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1025">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1026">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1027">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1027">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1027">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1065">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1025">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1066">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1028">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1028">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1067">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24">
        <f t="shared" si="9"/>
        <v>0</v>
      </c>
    </row>
    <row r="192" spans="1:33" s="155" customFormat="1" ht="18" customHeight="1" x14ac:dyDescent="0.4">
      <c r="A192" s="1949"/>
      <c r="B192" s="362"/>
      <c r="C192" s="635"/>
      <c r="D192" s="361"/>
      <c r="E192" s="361"/>
      <c r="F192" s="587" t="s">
        <v>1928</v>
      </c>
      <c r="G192" s="1068">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1069">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1032">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1033">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1030">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1032">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1033">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1030">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1030">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1032">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1033">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1033">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1030">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1030">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1031">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1032">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1033">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1030">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1030">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1030">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1031">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1032">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1070">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1053">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1053">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1071">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25">
        <f t="shared" si="9"/>
        <v>0</v>
      </c>
    </row>
    <row r="193" spans="1:33" s="155" customFormat="1" ht="18" hidden="1" customHeight="1" x14ac:dyDescent="0.4">
      <c r="A193" s="1949"/>
      <c r="B193" s="1936" t="s">
        <v>1615</v>
      </c>
      <c r="C193" s="1937"/>
      <c r="D193" s="1940" t="s">
        <v>1613</v>
      </c>
      <c r="E193" s="1940"/>
      <c r="F193" s="1940"/>
      <c r="G193" s="1039">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1040">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1041">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1042">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1043">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1041">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1042">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1043">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1043">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1041">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1042">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1042">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1043">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1043">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1064">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1041">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1042">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1043">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1043">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1043">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1047">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1048">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1050">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1051">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1051">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1052">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23">
        <f t="shared" si="9"/>
        <v>0</v>
      </c>
    </row>
    <row r="194" spans="1:33" s="155" customFormat="1" ht="18" hidden="1" customHeight="1" x14ac:dyDescent="0.4">
      <c r="A194" s="1949"/>
      <c r="B194" s="1938"/>
      <c r="C194" s="1939"/>
      <c r="D194" s="360"/>
      <c r="E194" s="1946" t="s">
        <v>1610</v>
      </c>
      <c r="F194" s="1947"/>
      <c r="G194" s="1023">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1024">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1025">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1026">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1027">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1025">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1026">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1027">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1027">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1025">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1026">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1026">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1027">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1027">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1065">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1025">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1026">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1027">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1027">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1027">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1065">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1025">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1066">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1028">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1028">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1067">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24">
        <f t="shared" si="9"/>
        <v>0</v>
      </c>
    </row>
    <row r="195" spans="1:33" s="155" customFormat="1" ht="18" hidden="1" customHeight="1" x14ac:dyDescent="0.4">
      <c r="A195" s="1949"/>
      <c r="B195" s="633"/>
      <c r="C195" s="635"/>
      <c r="D195" s="361"/>
      <c r="E195" s="361"/>
      <c r="F195" s="587" t="s">
        <v>1928</v>
      </c>
      <c r="G195" s="1068">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1069">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1032">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1033">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1030">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1032">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1033">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1030">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1030">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1032">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1033">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1033">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1030">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1030">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1031">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1032">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1033">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1030">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1030">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1030">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1031">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1032">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1070">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1053">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1053">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1071">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25">
        <f t="shared" si="9"/>
        <v>0</v>
      </c>
    </row>
    <row r="196" spans="1:33" s="155" customFormat="1" ht="18" customHeight="1" x14ac:dyDescent="0.4">
      <c r="A196" s="1949"/>
      <c r="B196" s="1936" t="s">
        <v>2240</v>
      </c>
      <c r="C196" s="1937"/>
      <c r="D196" s="1940" t="s">
        <v>1613</v>
      </c>
      <c r="E196" s="1940"/>
      <c r="F196" s="1940"/>
      <c r="G196" s="1039">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1040">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1041">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1042">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1043">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1041">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1042">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1043">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1043">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1041">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1042">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1042">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1043">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1043">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1064">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1041">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1042">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1043">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1043">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1043">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1047">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1048">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1050">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1051">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1051">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1052">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23">
        <f t="shared" si="9"/>
        <v>0</v>
      </c>
    </row>
    <row r="197" spans="1:33" s="155" customFormat="1" ht="18" customHeight="1" x14ac:dyDescent="0.4">
      <c r="A197" s="1949"/>
      <c r="B197" s="1938"/>
      <c r="C197" s="1939"/>
      <c r="D197" s="360"/>
      <c r="E197" s="1946" t="s">
        <v>1610</v>
      </c>
      <c r="F197" s="1947"/>
      <c r="G197" s="1023">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1024">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1025">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1026">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1027">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1025">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1026">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1027">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1027">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1025">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1026">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1026">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1027">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1027">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1065">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1025">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1026">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1027">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1027">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1027">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1065">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1025">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1066">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1028">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1028">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1067">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24">
        <f t="shared" si="9"/>
        <v>0</v>
      </c>
    </row>
    <row r="198" spans="1:33" s="155" customFormat="1" ht="18" customHeight="1" x14ac:dyDescent="0.4">
      <c r="A198" s="1949"/>
      <c r="B198" s="633"/>
      <c r="C198" s="634"/>
      <c r="D198" s="361"/>
      <c r="E198" s="361"/>
      <c r="F198" s="587" t="s">
        <v>1928</v>
      </c>
      <c r="G198" s="1068">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1069">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1032">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1033">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1030">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1032">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1033">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1030">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1030">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1032">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1033">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1033">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1030">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1030">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1031">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1032">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1033">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1030">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1030">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1030">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1031">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1032">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1070">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1053">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1053">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1071">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25">
        <f t="shared" si="9"/>
        <v>0</v>
      </c>
    </row>
    <row r="199" spans="1:33" s="155" customFormat="1" ht="18" hidden="1" customHeight="1" x14ac:dyDescent="0.4">
      <c r="A199" s="1949"/>
      <c r="B199" s="1936" t="s">
        <v>1617</v>
      </c>
      <c r="C199" s="1937"/>
      <c r="D199" s="1940" t="s">
        <v>1613</v>
      </c>
      <c r="E199" s="1940"/>
      <c r="F199" s="1940"/>
      <c r="G199" s="1039">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1040">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1041">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1042">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1043">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1041">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1042">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1043">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1043">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1041">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1042">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1042">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1043">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1043">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1064">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1041">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1042">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1043">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1043">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1043">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1047">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1048">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1050">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1051">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1051">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1052">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23">
        <f t="shared" si="9"/>
        <v>0</v>
      </c>
    </row>
    <row r="200" spans="1:33" s="155" customFormat="1" ht="18" hidden="1" customHeight="1" x14ac:dyDescent="0.4">
      <c r="A200" s="1949"/>
      <c r="B200" s="1938"/>
      <c r="C200" s="1939"/>
      <c r="D200" s="360"/>
      <c r="E200" s="1946" t="s">
        <v>1610</v>
      </c>
      <c r="F200" s="1947"/>
      <c r="G200" s="1023">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1024">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1025">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1026">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1027">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1025">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1026">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1027">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1027">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1025">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1026">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1026">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1027">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1027">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1065">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1025">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1026">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1027">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1027">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1027">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1065">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1025">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1066">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1028">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1028">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1067">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24">
        <f t="shared" si="9"/>
        <v>0</v>
      </c>
    </row>
    <row r="201" spans="1:33" s="155" customFormat="1" ht="18" hidden="1" customHeight="1" x14ac:dyDescent="0.4">
      <c r="A201" s="1949"/>
      <c r="B201" s="633"/>
      <c r="C201" s="634"/>
      <c r="D201" s="361"/>
      <c r="E201" s="361"/>
      <c r="F201" s="587" t="s">
        <v>1928</v>
      </c>
      <c r="G201" s="1068">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1069">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1032">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1033">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1030">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1032">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1033">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1030">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1030">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1032">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1033">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1033">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1030">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1030">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1031">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1032">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1033">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1030">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1030">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1030">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1031">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1032">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1070">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1053">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1053">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1071">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25">
        <f t="shared" si="9"/>
        <v>0</v>
      </c>
    </row>
    <row r="202" spans="1:33" s="155" customFormat="1" ht="18" hidden="1" customHeight="1" x14ac:dyDescent="0.4">
      <c r="A202" s="1949"/>
      <c r="B202" s="1951" t="s">
        <v>1618</v>
      </c>
      <c r="C202" s="1952"/>
      <c r="D202" s="1940" t="s">
        <v>1613</v>
      </c>
      <c r="E202" s="1940"/>
      <c r="F202" s="1940"/>
      <c r="G202" s="1039">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1040">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1041">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1042">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1043">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1041">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1042">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1043">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1043">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1041">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1042">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1042">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1043">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1043">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1064">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1041">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1042">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1043">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1043">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1043">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1047">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1048">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1050">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1051">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1051">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1052">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23">
        <f t="shared" si="9"/>
        <v>0</v>
      </c>
    </row>
    <row r="203" spans="1:33" s="155" customFormat="1" ht="18" hidden="1" customHeight="1" x14ac:dyDescent="0.4">
      <c r="A203" s="1949"/>
      <c r="B203" s="1953"/>
      <c r="C203" s="1954"/>
      <c r="D203" s="360"/>
      <c r="E203" s="1946" t="s">
        <v>1610</v>
      </c>
      <c r="F203" s="1947"/>
      <c r="G203" s="1023">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1024">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1025">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1026">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1027">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1025">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1026">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1027">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1027">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1025">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1026">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1026">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1027">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1027">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1065">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1025">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1026">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1027">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1027">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1027">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1065">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1025">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1066">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1028">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1028">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1067">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24">
        <f t="shared" si="9"/>
        <v>0</v>
      </c>
    </row>
    <row r="204" spans="1:33" s="155" customFormat="1" ht="18" hidden="1" customHeight="1" x14ac:dyDescent="0.4">
      <c r="A204" s="1949"/>
      <c r="B204" s="1955"/>
      <c r="C204" s="1956"/>
      <c r="D204" s="361"/>
      <c r="E204" s="361"/>
      <c r="F204" s="587" t="s">
        <v>1928</v>
      </c>
      <c r="G204" s="1068">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1069">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1032">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1033">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1030">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1032">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1033">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1030">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1030">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1032">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1033">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1033">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1030">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1030">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1031">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1032">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1033">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1030">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1030">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1030">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1031">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1032">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1070">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1053">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1053">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1071">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25">
        <f t="shared" si="9"/>
        <v>0</v>
      </c>
    </row>
    <row r="205" spans="1:33" s="155" customFormat="1" ht="18" hidden="1" customHeight="1" x14ac:dyDescent="0.4">
      <c r="A205" s="1949"/>
      <c r="B205" s="1942" t="s">
        <v>2004</v>
      </c>
      <c r="C205" s="1937"/>
      <c r="D205" s="1940" t="s">
        <v>1613</v>
      </c>
      <c r="E205" s="1940"/>
      <c r="F205" s="1940"/>
      <c r="G205" s="1039">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1040">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1041">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1042">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1043">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1041">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1042">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1043">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1043">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1041">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1042">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1042">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1043">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1043">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1064">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1041">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1042">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1043">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1043">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1043">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1047">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1048">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1050">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1051">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1051">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1052">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23">
        <f t="shared" si="9"/>
        <v>0</v>
      </c>
    </row>
    <row r="206" spans="1:33" s="155" customFormat="1" ht="18" hidden="1" customHeight="1" x14ac:dyDescent="0.4">
      <c r="A206" s="1949"/>
      <c r="B206" s="1957"/>
      <c r="C206" s="1939"/>
      <c r="D206" s="360"/>
      <c r="E206" s="1946" t="s">
        <v>1610</v>
      </c>
      <c r="F206" s="1947"/>
      <c r="G206" s="1023">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1024">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1025">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1026">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1027">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1025">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1026">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1027">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1027">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1025">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1026">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1026">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1027">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1027">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1065">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1025">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1026">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1027">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1027">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1027">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1065">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1025">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1066">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1028">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1018">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1067">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24">
        <f t="shared" si="9"/>
        <v>0</v>
      </c>
    </row>
    <row r="207" spans="1:33" s="155" customFormat="1" ht="18" hidden="1" customHeight="1" x14ac:dyDescent="0.4">
      <c r="A207" s="1949"/>
      <c r="B207" s="1958"/>
      <c r="C207" s="1959"/>
      <c r="D207" s="361"/>
      <c r="E207" s="361"/>
      <c r="F207" s="587" t="s">
        <v>1928</v>
      </c>
      <c r="G207" s="1068">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1069">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1032">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1033">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1030">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1032">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1033">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1030">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1030">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1032">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1033">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1033">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1030">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1030">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1031">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1032">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1033">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1030">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1030">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1030">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1031">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1032">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1070">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1053">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1053">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1071">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25">
        <f t="shared" si="9"/>
        <v>0</v>
      </c>
    </row>
    <row r="208" spans="1:33" s="155" customFormat="1" ht="18" customHeight="1" x14ac:dyDescent="0.4">
      <c r="A208" s="1949"/>
      <c r="B208" s="1936" t="s">
        <v>1619</v>
      </c>
      <c r="C208" s="1937"/>
      <c r="D208" s="1940" t="s">
        <v>1613</v>
      </c>
      <c r="E208" s="1940"/>
      <c r="F208" s="1940"/>
      <c r="G208" s="1039">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1040">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1041">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1042">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1043">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1041">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1042">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1043">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1043">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1041">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1042">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1042">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1043">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1043">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1064">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1041">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1042">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1043">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1043">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1043">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1047">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1048">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1050">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1051">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1051">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1052">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23">
        <f t="shared" si="9"/>
        <v>0</v>
      </c>
    </row>
    <row r="209" spans="1:33" s="155" customFormat="1" ht="18" customHeight="1" x14ac:dyDescent="0.4">
      <c r="A209" s="1949"/>
      <c r="B209" s="1938"/>
      <c r="C209" s="1939"/>
      <c r="D209" s="360"/>
      <c r="E209" s="1946" t="s">
        <v>1610</v>
      </c>
      <c r="F209" s="1947"/>
      <c r="G209" s="1023">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1024">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1025">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1026">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1027">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1025">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1026">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1027">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1027">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1025">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1026">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1026">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1027">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1027">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1065">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1025">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1026">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1027">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1027">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1027">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1065">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1025">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1066">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1028">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1028">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1067">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24">
        <f t="shared" si="9"/>
        <v>0</v>
      </c>
    </row>
    <row r="210" spans="1:33" s="155" customFormat="1" ht="18" customHeight="1" x14ac:dyDescent="0.4">
      <c r="A210" s="1949"/>
      <c r="B210" s="633"/>
      <c r="C210" s="635"/>
      <c r="D210" s="361"/>
      <c r="E210" s="361"/>
      <c r="F210" s="587" t="s">
        <v>1928</v>
      </c>
      <c r="G210" s="1068">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1069">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1032">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1033">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1030">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1032">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1033">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1030">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1030">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1032">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1033">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1033">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1030">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1030">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1031">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1032">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1033">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1030">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1030">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1030">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1031">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1032">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1070">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1053">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1053">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1071">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25">
        <f t="shared" si="9"/>
        <v>0</v>
      </c>
    </row>
    <row r="211" spans="1:33" s="155" customFormat="1" ht="18" hidden="1" customHeight="1" x14ac:dyDescent="0.4">
      <c r="A211" s="1949"/>
      <c r="B211" s="1936" t="s">
        <v>1620</v>
      </c>
      <c r="C211" s="1937"/>
      <c r="D211" s="1940" t="s">
        <v>1613</v>
      </c>
      <c r="E211" s="1940"/>
      <c r="F211" s="1940"/>
      <c r="G211" s="1039">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1040">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1041">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1042">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1043">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1041">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1042">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1043">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1043">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1041">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1042">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1042">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1043">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1043">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1064">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1041">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1042">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1043">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1043">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1043">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1047">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1048">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1050">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1051">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1051">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1052">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23">
        <f t="shared" si="9"/>
        <v>0</v>
      </c>
    </row>
    <row r="212" spans="1:33" s="155" customFormat="1" ht="18" hidden="1" customHeight="1" x14ac:dyDescent="0.4">
      <c r="A212" s="1949"/>
      <c r="B212" s="1938"/>
      <c r="C212" s="1939"/>
      <c r="D212" s="360"/>
      <c r="E212" s="1946" t="s">
        <v>1610</v>
      </c>
      <c r="F212" s="1947"/>
      <c r="G212" s="1023">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1024">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1025">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1026">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1027">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1025">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1026">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1027">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1027">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1025">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1026">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1026">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1027">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1027">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1065">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1025">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1026">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1027">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1027">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1027">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1065">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1025">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1066">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1028">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1028">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1067">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24">
        <f t="shared" si="9"/>
        <v>0</v>
      </c>
    </row>
    <row r="213" spans="1:33" s="155" customFormat="1" ht="18" hidden="1" customHeight="1" x14ac:dyDescent="0.4">
      <c r="A213" s="1949"/>
      <c r="B213" s="633"/>
      <c r="C213" s="634"/>
      <c r="D213" s="361"/>
      <c r="E213" s="361"/>
      <c r="F213" s="587" t="s">
        <v>1928</v>
      </c>
      <c r="G213" s="1068">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1069">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1032">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1033">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1030">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1032">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1033">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1030">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1030">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1032">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1033">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1033">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1030">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1030">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1031">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1032">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1033">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1030">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1030">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1030">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1031">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1032">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1070">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1053">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1053">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1071">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25">
        <f t="shared" si="9"/>
        <v>0</v>
      </c>
    </row>
    <row r="214" spans="1:33" s="155" customFormat="1" ht="18" hidden="1" customHeight="1" x14ac:dyDescent="0.4">
      <c r="A214" s="1949"/>
      <c r="B214" s="1936" t="s">
        <v>1621</v>
      </c>
      <c r="C214" s="1937"/>
      <c r="D214" s="1940" t="s">
        <v>1613</v>
      </c>
      <c r="E214" s="1940"/>
      <c r="F214" s="1940"/>
      <c r="G214" s="1039">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1040">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1041">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1042">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1043">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1041">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1042">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1043">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1043">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1041">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1042">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1042">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1043">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1043">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1064">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1041">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1042">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1043">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1043">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1043">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1047">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1048">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1050">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1051">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1051">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1052">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23">
        <f t="shared" si="9"/>
        <v>0</v>
      </c>
    </row>
    <row r="215" spans="1:33" s="155" customFormat="1" ht="18" hidden="1" customHeight="1" x14ac:dyDescent="0.4">
      <c r="A215" s="1949"/>
      <c r="B215" s="1938"/>
      <c r="C215" s="1939"/>
      <c r="D215" s="360"/>
      <c r="E215" s="1946" t="s">
        <v>1610</v>
      </c>
      <c r="F215" s="1947"/>
      <c r="G215" s="1023">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1024">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1025">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1026">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1027">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1025">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1026">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1027">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1027">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1025">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1026">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1026">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1027">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1027">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1065">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1025">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1026">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1027">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1027">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1027">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1065">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1025">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1066">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1028">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1028">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1067">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24">
        <f t="shared" si="9"/>
        <v>0</v>
      </c>
    </row>
    <row r="216" spans="1:33" s="155" customFormat="1" ht="18" hidden="1" customHeight="1" x14ac:dyDescent="0.4">
      <c r="A216" s="1949"/>
      <c r="B216" s="362"/>
      <c r="C216" s="635"/>
      <c r="D216" s="361"/>
      <c r="E216" s="361"/>
      <c r="F216" s="587" t="s">
        <v>1928</v>
      </c>
      <c r="G216" s="1068">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1069">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1032">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1033">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1030">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1032">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1033">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1030">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1030">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1032">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1033">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1033">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1030">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1030">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1031">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1032">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1033">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1030">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1030">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1030">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1031">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1032">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1070">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1053">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1053">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1071">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25">
        <f t="shared" si="9"/>
        <v>0</v>
      </c>
    </row>
    <row r="217" spans="1:33" s="155" customFormat="1" ht="18" customHeight="1" x14ac:dyDescent="0.4">
      <c r="A217" s="1949"/>
      <c r="B217" s="1942" t="s">
        <v>1622</v>
      </c>
      <c r="C217" s="1937"/>
      <c r="D217" s="1940" t="s">
        <v>1613</v>
      </c>
      <c r="E217" s="1940"/>
      <c r="F217" s="1940"/>
      <c r="G217" s="1039">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1040">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1041">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1042">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1043">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1041">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1042">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1043">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1043">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1041">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1042">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1042">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1043">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1043">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1064">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1041">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1042">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1043">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1043">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1043">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1047">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1048">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1050">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1051">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1051">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1052">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23">
        <f t="shared" si="9"/>
        <v>0</v>
      </c>
    </row>
    <row r="218" spans="1:33" s="155" customFormat="1" ht="18" customHeight="1" x14ac:dyDescent="0.4">
      <c r="A218" s="1949"/>
      <c r="B218" s="1957"/>
      <c r="C218" s="1939"/>
      <c r="D218" s="360"/>
      <c r="E218" s="1946" t="s">
        <v>1610</v>
      </c>
      <c r="F218" s="1947"/>
      <c r="G218" s="1023">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1024">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1025">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1026">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1027">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1025">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1026">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1027">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1027">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1025">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1026">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1026">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1027">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1027">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1065">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1025">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1026">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1027">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1027">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1027">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1065">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1025">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1066">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1028">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1028">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1067">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24">
        <f t="shared" si="9"/>
        <v>0</v>
      </c>
    </row>
    <row r="219" spans="1:33" s="155" customFormat="1" ht="18" customHeight="1" thickBot="1" x14ac:dyDescent="0.45">
      <c r="A219" s="1950"/>
      <c r="B219" s="1958"/>
      <c r="C219" s="1959"/>
      <c r="D219" s="361"/>
      <c r="E219" s="361"/>
      <c r="F219" s="587" t="s">
        <v>1928</v>
      </c>
      <c r="G219" s="1054">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1055">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1056">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1057">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1058">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1056">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1057">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1058">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1058">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1056">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1057">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1057">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1058">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1058">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1061">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1056">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1057">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1058">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1058">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1058">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1061">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1056">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1062">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1059">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1059">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1063">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25">
        <f t="shared" si="9"/>
        <v>0</v>
      </c>
    </row>
    <row r="220" spans="1:33" s="155" customFormat="1" ht="18" hidden="1" customHeight="1" x14ac:dyDescent="0.4">
      <c r="A220" s="713"/>
      <c r="B220" s="1938" t="s">
        <v>1623</v>
      </c>
      <c r="C220" s="1939"/>
      <c r="D220" s="1940" t="s">
        <v>1613</v>
      </c>
      <c r="E220" s="1940"/>
      <c r="F220" s="1940"/>
      <c r="G220" s="672">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673">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298">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299">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296">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298">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299">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296">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296">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298">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299">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299">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296">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296">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297">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298">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299">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296">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296">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296">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297">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298">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300">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301">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301">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474">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23">
        <f t="shared" si="9"/>
        <v>0</v>
      </c>
    </row>
    <row r="221" spans="1:33" s="155" customFormat="1" ht="18" hidden="1" customHeight="1" x14ac:dyDescent="0.4">
      <c r="A221" s="713"/>
      <c r="B221" s="1938"/>
      <c r="C221" s="1939"/>
      <c r="D221" s="360"/>
      <c r="E221" s="1946" t="s">
        <v>1610</v>
      </c>
      <c r="F221" s="1947"/>
      <c r="G221" s="471">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472">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312">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311">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313">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312">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311">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313">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313">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312">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311">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311">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313">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313">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333">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312">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303">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313">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313">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313">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333">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298">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334">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314">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314">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474">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24">
        <f t="shared" si="9"/>
        <v>0</v>
      </c>
    </row>
    <row r="222" spans="1:33" s="155" customFormat="1" ht="18" hidden="1" customHeight="1" thickBot="1" x14ac:dyDescent="0.45">
      <c r="A222" s="714"/>
      <c r="B222" s="363"/>
      <c r="C222" s="364"/>
      <c r="D222" s="365"/>
      <c r="E222" s="365"/>
      <c r="F222" s="588" t="s">
        <v>1928</v>
      </c>
      <c r="G222" s="507">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508">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477">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478">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476">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477">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478">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476">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476">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477">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478">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478">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476">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476">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481">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477">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478">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476">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476">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476">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509">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510">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516">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517">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517">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518">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26">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960"/>
      <c r="X223" s="1960"/>
      <c r="Y223" s="1960"/>
      <c r="Z223" s="1960"/>
      <c r="AA223" s="1960"/>
      <c r="AB223" s="1960"/>
      <c r="AC223" s="1960"/>
      <c r="AD223" s="1960"/>
      <c r="AE223" s="1960"/>
      <c r="AF223" s="1960"/>
      <c r="AG223" s="1960"/>
    </row>
    <row r="226" spans="6:32" s="155" customFormat="1" ht="15" x14ac:dyDescent="0.4"/>
    <row r="227" spans="6:32" s="155" customFormat="1" ht="15" x14ac:dyDescent="0.4"/>
    <row r="229" spans="6:32" x14ac:dyDescent="0.4">
      <c r="F229" s="166" t="s">
        <v>2114</v>
      </c>
    </row>
    <row r="230" spans="6:32" x14ac:dyDescent="0.4">
      <c r="F230" s="166" t="s">
        <v>2</v>
      </c>
      <c r="G230" s="166" t="s">
        <v>205</v>
      </c>
      <c r="H230" s="166" t="s">
        <v>205</v>
      </c>
      <c r="I230" s="166" t="s">
        <v>205</v>
      </c>
      <c r="J230" s="166" t="s">
        <v>1898</v>
      </c>
      <c r="K230" s="166" t="s">
        <v>1898</v>
      </c>
      <c r="L230" s="166" t="s">
        <v>1898</v>
      </c>
      <c r="M230" s="166" t="s">
        <v>120</v>
      </c>
      <c r="N230" s="166" t="s">
        <v>120</v>
      </c>
      <c r="O230" s="166" t="s">
        <v>120</v>
      </c>
      <c r="P230" s="166" t="s">
        <v>120</v>
      </c>
      <c r="Q230" s="166" t="s">
        <v>1974</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1953</v>
      </c>
      <c r="AD230" s="166" t="s">
        <v>2054</v>
      </c>
      <c r="AE230" s="166" t="s">
        <v>2054</v>
      </c>
      <c r="AF230" s="166" t="s">
        <v>56</v>
      </c>
    </row>
    <row r="231" spans="6:32" x14ac:dyDescent="0.4">
      <c r="F231" s="166" t="s">
        <v>3</v>
      </c>
      <c r="G231" s="166" t="s">
        <v>1384</v>
      </c>
      <c r="H231" s="166" t="s">
        <v>206</v>
      </c>
      <c r="I231" s="166" t="s">
        <v>1968</v>
      </c>
      <c r="J231" s="166" t="s">
        <v>390</v>
      </c>
      <c r="K231" s="166" t="s">
        <v>1470</v>
      </c>
      <c r="L231" s="166" t="s">
        <v>2024</v>
      </c>
      <c r="M231" s="166" t="s">
        <v>2042</v>
      </c>
      <c r="N231" s="166" t="s">
        <v>2043</v>
      </c>
      <c r="O231" s="166" t="s">
        <v>2044</v>
      </c>
      <c r="P231" s="166" t="s">
        <v>2055</v>
      </c>
      <c r="Q231" s="166" t="str">
        <f>""</f>
        <v/>
      </c>
      <c r="R231" s="166" t="s">
        <v>2045</v>
      </c>
      <c r="S231" s="166" t="s">
        <v>2046</v>
      </c>
      <c r="T231" s="166" t="s">
        <v>2047</v>
      </c>
      <c r="U231" s="166" t="s">
        <v>2048</v>
      </c>
      <c r="V231" s="166" t="s">
        <v>2049</v>
      </c>
      <c r="W231" s="166" t="s">
        <v>2050</v>
      </c>
      <c r="X231" s="166" t="s">
        <v>2051</v>
      </c>
      <c r="Y231" s="166" t="s">
        <v>2052</v>
      </c>
      <c r="Z231" s="166" t="s">
        <v>1488</v>
      </c>
      <c r="AA231" s="166" t="s">
        <v>1951</v>
      </c>
      <c r="AB231" s="166" t="s">
        <v>2053</v>
      </c>
      <c r="AC231" s="166" t="str">
        <f>""</f>
        <v/>
      </c>
      <c r="AD231" s="166" t="s">
        <v>2038</v>
      </c>
      <c r="AE231" s="166" t="s">
        <v>2040</v>
      </c>
      <c r="AF231" s="166" t="str">
        <f>""</f>
        <v/>
      </c>
    </row>
  </sheetData>
  <sheetProtection algorithmName="SHA-512" hashValue="Kw86tU6cXeCgye6PYgmf7nlNEsdX/WaLZ/bYIB4jFh0GGUA62v6EEL8S8tsUKQGO4HIgAXS7OULaLOP1ULEWPQ==" saltValue="Du1k3emcTOLR5vV0JAVQxA==" spinCount="100000" sheet="1" formatRows="0"/>
  <mergeCells count="277">
    <mergeCell ref="D205:F205"/>
    <mergeCell ref="E206:F206"/>
    <mergeCell ref="B208:C209"/>
    <mergeCell ref="D208:F208"/>
    <mergeCell ref="E209:F209"/>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 ref="B199:C200"/>
    <mergeCell ref="D199:F199"/>
    <mergeCell ref="W182:AB182"/>
    <mergeCell ref="A184:F184"/>
    <mergeCell ref="C185:F185"/>
    <mergeCell ref="D186:F186"/>
    <mergeCell ref="B187:C188"/>
    <mergeCell ref="D187:F187"/>
    <mergeCell ref="E188:F188"/>
    <mergeCell ref="B190:C191"/>
    <mergeCell ref="D190:F190"/>
    <mergeCell ref="E191:F191"/>
    <mergeCell ref="A190:A219"/>
    <mergeCell ref="E200:F200"/>
    <mergeCell ref="B202:C204"/>
    <mergeCell ref="D202:F202"/>
    <mergeCell ref="E203:F203"/>
    <mergeCell ref="B193:C194"/>
    <mergeCell ref="D193:F193"/>
    <mergeCell ref="E194:F194"/>
    <mergeCell ref="B196:C197"/>
    <mergeCell ref="D196:F196"/>
    <mergeCell ref="E197:F197"/>
    <mergeCell ref="B205:C207"/>
    <mergeCell ref="AC182:AC183"/>
    <mergeCell ref="AD182:AE182"/>
    <mergeCell ref="AF182:AF183"/>
    <mergeCell ref="AG182:AG183"/>
    <mergeCell ref="A183:F183"/>
    <mergeCell ref="A182:F182"/>
    <mergeCell ref="G182:I182"/>
    <mergeCell ref="J182:L182"/>
    <mergeCell ref="M182:P182"/>
    <mergeCell ref="Q182:Q183"/>
    <mergeCell ref="R182:V182"/>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E162:F162"/>
    <mergeCell ref="D149:F149"/>
    <mergeCell ref="E150:F150"/>
    <mergeCell ref="B152:C153"/>
    <mergeCell ref="D152:F152"/>
    <mergeCell ref="E153:F153"/>
    <mergeCell ref="B155:C156"/>
    <mergeCell ref="D155:F155"/>
    <mergeCell ref="E156:F156"/>
    <mergeCell ref="C141:F141"/>
    <mergeCell ref="D142:F142"/>
    <mergeCell ref="B143:C144"/>
    <mergeCell ref="D143:F143"/>
    <mergeCell ref="E144:F144"/>
    <mergeCell ref="B146:C147"/>
    <mergeCell ref="D146:F146"/>
    <mergeCell ref="E147:F147"/>
    <mergeCell ref="B149:C150"/>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W94:AB94"/>
    <mergeCell ref="AC94:AC95"/>
    <mergeCell ref="AD94:AE94"/>
    <mergeCell ref="AF94:AF95"/>
    <mergeCell ref="AG94:AG95"/>
    <mergeCell ref="A95:F95"/>
    <mergeCell ref="A94:F94"/>
    <mergeCell ref="G94:I94"/>
    <mergeCell ref="J94:L94"/>
    <mergeCell ref="M94:P94"/>
    <mergeCell ref="Q94:Q95"/>
    <mergeCell ref="R94:V94"/>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E74:F74"/>
    <mergeCell ref="D61:F61"/>
    <mergeCell ref="E62:F62"/>
    <mergeCell ref="B64:C65"/>
    <mergeCell ref="D64:F64"/>
    <mergeCell ref="E65:F65"/>
    <mergeCell ref="B67:C68"/>
    <mergeCell ref="D67:F67"/>
    <mergeCell ref="E68:F68"/>
    <mergeCell ref="C53:F53"/>
    <mergeCell ref="D54:F54"/>
    <mergeCell ref="B55:C56"/>
    <mergeCell ref="D55:F55"/>
    <mergeCell ref="E56:F56"/>
    <mergeCell ref="B58:C59"/>
    <mergeCell ref="D58:F58"/>
    <mergeCell ref="E59:F59"/>
    <mergeCell ref="B61:C62"/>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44:AF46 G99:AF134 G143:AF178 G55:AF90 G11:AF13 G187:AF189 G220:AF222">
      <formula1>0</formula1>
    </dataValidation>
    <dataValidation type="whole" operator="greaterThanOrEqual" allowBlank="1" showInputMessage="1" showErrorMessage="1" errorTitle="入力できません" error="半角数字を入力してください。" promptTitle="貼り付けする際の注意事項" sqref="G14:AF43 G190:AF219">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activeCell="A2" sqref="A2:H2"/>
    </sheetView>
  </sheetViews>
  <sheetFormatPr defaultColWidth="9" defaultRowHeight="15" x14ac:dyDescent="0.4"/>
  <cols>
    <col min="1" max="1" width="5.5" style="655" bestFit="1" customWidth="1"/>
    <col min="2" max="2" width="18.625" style="655" customWidth="1"/>
    <col min="3" max="3" width="21.625" style="655" customWidth="1"/>
    <col min="4" max="4" width="33.625" style="655" customWidth="1"/>
    <col min="5" max="6" width="7.125" style="655" customWidth="1"/>
    <col min="7" max="7" width="7.625" style="655" customWidth="1"/>
    <col min="8" max="8" width="16.625" style="655" customWidth="1"/>
    <col min="9" max="16384" width="9" style="655"/>
  </cols>
  <sheetData>
    <row r="1" spans="1:8" ht="60" customHeight="1" x14ac:dyDescent="0.4">
      <c r="A1" s="1170" t="s">
        <v>2888</v>
      </c>
      <c r="B1" s="1347"/>
      <c r="C1" s="1347"/>
      <c r="D1" s="1347"/>
      <c r="E1" s="1347"/>
      <c r="F1" s="1347"/>
      <c r="G1" s="1347"/>
      <c r="H1" s="1347"/>
    </row>
    <row r="2" spans="1:8" s="187" customFormat="1" ht="15.95" customHeight="1" x14ac:dyDescent="0.4">
      <c r="A2" s="1302"/>
      <c r="B2" s="1302"/>
      <c r="C2" s="1302"/>
      <c r="D2" s="1302"/>
      <c r="E2" s="1302"/>
      <c r="F2" s="1302"/>
      <c r="G2" s="1302"/>
      <c r="H2" s="1302"/>
    </row>
    <row r="3" spans="1:8" s="39" customFormat="1" ht="21" customHeight="1" x14ac:dyDescent="0.25">
      <c r="A3" s="1964" t="s">
        <v>2073</v>
      </c>
      <c r="B3" s="1964"/>
      <c r="C3" s="1964"/>
      <c r="D3" s="1964"/>
      <c r="E3" s="1964"/>
      <c r="F3" s="1964"/>
      <c r="G3" s="1964"/>
      <c r="H3" s="1964"/>
    </row>
    <row r="4" spans="1:8" s="39" customFormat="1" ht="15.95" customHeight="1" thickBot="1" x14ac:dyDescent="0.3">
      <c r="A4" s="1965"/>
      <c r="B4" s="1965"/>
      <c r="C4" s="1965"/>
      <c r="D4" s="1965"/>
      <c r="E4" s="1965"/>
      <c r="F4" s="1965"/>
      <c r="G4" s="1965"/>
      <c r="H4" s="1965"/>
    </row>
    <row r="5" spans="1:8" ht="15" customHeight="1" x14ac:dyDescent="0.4">
      <c r="A5" s="1966"/>
      <c r="B5" s="1966" t="s">
        <v>2010</v>
      </c>
      <c r="C5" s="1969" t="s">
        <v>1632</v>
      </c>
      <c r="D5" s="1969" t="s">
        <v>1633</v>
      </c>
      <c r="E5" s="188" t="s">
        <v>1598</v>
      </c>
      <c r="F5" s="366" t="s">
        <v>1599</v>
      </c>
      <c r="G5" s="189" t="s">
        <v>1600</v>
      </c>
      <c r="H5" s="1969" t="s">
        <v>1634</v>
      </c>
    </row>
    <row r="6" spans="1:8" ht="54" customHeight="1" thickBot="1" x14ac:dyDescent="0.45">
      <c r="A6" s="1967"/>
      <c r="B6" s="1968"/>
      <c r="C6" s="1970"/>
      <c r="D6" s="1970"/>
      <c r="E6" s="190" t="s">
        <v>2011</v>
      </c>
      <c r="F6" s="527" t="s">
        <v>1635</v>
      </c>
      <c r="G6" s="589" t="s">
        <v>2012</v>
      </c>
      <c r="H6" s="1970"/>
    </row>
    <row r="7" spans="1:8" ht="15" customHeight="1" x14ac:dyDescent="0.4">
      <c r="A7" s="192">
        <v>1</v>
      </c>
      <c r="B7" s="1072" t="str">
        <f>IF(※集計※障害学生情報入力シート!D29="","",INDEX(障害学生情報入力シート!E:E,※集計※障害学生情報入力シート!D29,1))</f>
        <v/>
      </c>
      <c r="C7" s="1073" t="str">
        <f>IF(※集計※障害学生情報入力シート!D29="","",INDEX(障害学生情報入力シート!F:F,※集計※障害学生情報入力シート!D29,1))</f>
        <v/>
      </c>
      <c r="D7" s="1074" t="str">
        <f>IF(※集計※障害学生情報入力シート!D29="","",INDEX(障害学生情報入力シート!$I:$I,※集計※障害学生情報入力シート!D29,1))</f>
        <v/>
      </c>
      <c r="E7" s="1075">
        <f>IF(D7="",0,1)</f>
        <v>0</v>
      </c>
      <c r="F7" s="1076">
        <f>IF(※集計※障害学生情報入力シート!D29="",0,INDEX(※集計※障害学生情報入力シート!K:K,※集計※障害学生情報入力シート!D29,1))</f>
        <v>0</v>
      </c>
      <c r="G7" s="1077">
        <f>IF(※集計※障害学生情報入力シート!D29="",0,INDEX(※集計※障害学生情報入力シート!L:L,※集計※障害学生情報入力シート!D29,1))</f>
        <v>0</v>
      </c>
      <c r="H7" s="1078" t="str">
        <f>IF(※集計※障害学生情報入力シート!D29="","",INDEX(障害学生情報入力シート!D:D,※集計※障害学生情報入力シート!D29,1))</f>
        <v/>
      </c>
    </row>
    <row r="8" spans="1:8" ht="15" customHeight="1" x14ac:dyDescent="0.4">
      <c r="A8" s="199">
        <v>2</v>
      </c>
      <c r="B8" s="1079" t="str">
        <f>IF(※集計※障害学生情報入力シート!D30="","",INDEX(障害学生情報入力シート!E:E,※集計※障害学生情報入力シート!D30,1))</f>
        <v/>
      </c>
      <c r="C8" s="1080" t="str">
        <f>IF(※集計※障害学生情報入力シート!D30="","",INDEX(障害学生情報入力シート!F:F,※集計※障害学生情報入力シート!D30,1))</f>
        <v/>
      </c>
      <c r="D8" s="1081" t="str">
        <f>IF(※集計※障害学生情報入力シート!D30="","",INDEX(障害学生情報入力シート!$I:$I,※集計※障害学生情報入力シート!D30,1))</f>
        <v/>
      </c>
      <c r="E8" s="1082">
        <f t="shared" ref="E8:E71" si="0">IF(D8="",0,1)</f>
        <v>0</v>
      </c>
      <c r="F8" s="904">
        <f>IF(※集計※障害学生情報入力シート!D30="",0,INDEX(※集計※障害学生情報入力シート!K:K,※集計※障害学生情報入力シート!D30,1))</f>
        <v>0</v>
      </c>
      <c r="G8" s="823">
        <f>IF(※集計※障害学生情報入力シート!D30="",0,INDEX(※集計※障害学生情報入力シート!L:L,※集計※障害学生情報入力シート!D30,1))</f>
        <v>0</v>
      </c>
      <c r="H8" s="1083" t="str">
        <f>IF(※集計※障害学生情報入力シート!D30="","",INDEX(障害学生情報入力シート!D:D,※集計※障害学生情報入力シート!D30,1))</f>
        <v/>
      </c>
    </row>
    <row r="9" spans="1:8" ht="15" customHeight="1" x14ac:dyDescent="0.4">
      <c r="A9" s="199">
        <v>3</v>
      </c>
      <c r="B9" s="1079" t="str">
        <f>IF(※集計※障害学生情報入力シート!D31="","",INDEX(障害学生情報入力シート!E:E,※集計※障害学生情報入力シート!D31,1))</f>
        <v/>
      </c>
      <c r="C9" s="1080" t="str">
        <f>IF(※集計※障害学生情報入力シート!D31="","",INDEX(障害学生情報入力シート!F:F,※集計※障害学生情報入力シート!D31,1))</f>
        <v/>
      </c>
      <c r="D9" s="1084" t="str">
        <f>IF(※集計※障害学生情報入力シート!D31="","",INDEX(障害学生情報入力シート!$I:$I,※集計※障害学生情報入力シート!D31,1))</f>
        <v/>
      </c>
      <c r="E9" s="1082">
        <f t="shared" si="0"/>
        <v>0</v>
      </c>
      <c r="F9" s="904">
        <f>IF(※集計※障害学生情報入力シート!D31="",0,INDEX(※集計※障害学生情報入力シート!K:K,※集計※障害学生情報入力シート!D31,1))</f>
        <v>0</v>
      </c>
      <c r="G9" s="823">
        <f>IF(※集計※障害学生情報入力シート!D31="",0,INDEX(※集計※障害学生情報入力シート!L:L,※集計※障害学生情報入力シート!D31,1))</f>
        <v>0</v>
      </c>
      <c r="H9" s="1085" t="str">
        <f>IF(※集計※障害学生情報入力シート!D31="","",INDEX(障害学生情報入力シート!D:D,※集計※障害学生情報入力シート!D31,1))</f>
        <v/>
      </c>
    </row>
    <row r="10" spans="1:8" ht="15" customHeight="1" x14ac:dyDescent="0.4">
      <c r="A10" s="199">
        <v>4</v>
      </c>
      <c r="B10" s="1079" t="str">
        <f>IF(※集計※障害学生情報入力シート!D32="","",INDEX(障害学生情報入力シート!E:E,※集計※障害学生情報入力シート!D32,1))</f>
        <v/>
      </c>
      <c r="C10" s="1080" t="str">
        <f>IF(※集計※障害学生情報入力シート!D32="","",INDEX(障害学生情報入力シート!F:F,※集計※障害学生情報入力シート!D32,1))</f>
        <v/>
      </c>
      <c r="D10" s="1084" t="str">
        <f>IF(※集計※障害学生情報入力シート!D32="","",INDEX(障害学生情報入力シート!$I:$I,※集計※障害学生情報入力シート!D32,1))</f>
        <v/>
      </c>
      <c r="E10" s="1082">
        <f t="shared" si="0"/>
        <v>0</v>
      </c>
      <c r="F10" s="904">
        <f>IF(※集計※障害学生情報入力シート!D32="",0,INDEX(※集計※障害学生情報入力シート!K:K,※集計※障害学生情報入力シート!D32,1))</f>
        <v>0</v>
      </c>
      <c r="G10" s="823">
        <f>IF(※集計※障害学生情報入力シート!D32="",0,INDEX(※集計※障害学生情報入力シート!L:L,※集計※障害学生情報入力シート!D32,1))</f>
        <v>0</v>
      </c>
      <c r="H10" s="1085" t="str">
        <f>IF(※集計※障害学生情報入力シート!D32="","",INDEX(障害学生情報入力シート!D:D,※集計※障害学生情報入力シート!D32,1))</f>
        <v/>
      </c>
    </row>
    <row r="11" spans="1:8" ht="15" customHeight="1" x14ac:dyDescent="0.4">
      <c r="A11" s="199">
        <v>5</v>
      </c>
      <c r="B11" s="1079" t="str">
        <f>IF(※集計※障害学生情報入力シート!D33="","",INDEX(障害学生情報入力シート!E:E,※集計※障害学生情報入力シート!D33,1))</f>
        <v/>
      </c>
      <c r="C11" s="1080" t="str">
        <f>IF(※集計※障害学生情報入力シート!D33="","",INDEX(障害学生情報入力シート!F:F,※集計※障害学生情報入力シート!D33,1))</f>
        <v/>
      </c>
      <c r="D11" s="1084" t="str">
        <f>IF(※集計※障害学生情報入力シート!D33="","",INDEX(障害学生情報入力シート!$I:$I,※集計※障害学生情報入力シート!D33,1))</f>
        <v/>
      </c>
      <c r="E11" s="1082">
        <f t="shared" si="0"/>
        <v>0</v>
      </c>
      <c r="F11" s="904">
        <f>IF(※集計※障害学生情報入力シート!D33="",0,INDEX(※集計※障害学生情報入力シート!K:K,※集計※障害学生情報入力シート!D33,1))</f>
        <v>0</v>
      </c>
      <c r="G11" s="823">
        <f>IF(※集計※障害学生情報入力シート!D33="",0,INDEX(※集計※障害学生情報入力シート!L:L,※集計※障害学生情報入力シート!D33,1))</f>
        <v>0</v>
      </c>
      <c r="H11" s="1085" t="str">
        <f>IF(※集計※障害学生情報入力シート!D33="","",INDEX(障害学生情報入力シート!D:D,※集計※障害学生情報入力シート!D33,1))</f>
        <v/>
      </c>
    </row>
    <row r="12" spans="1:8" ht="15" customHeight="1" x14ac:dyDescent="0.4">
      <c r="A12" s="199">
        <v>6</v>
      </c>
      <c r="B12" s="1079" t="str">
        <f>IF(※集計※障害学生情報入力シート!D34="","",INDEX(障害学生情報入力シート!E:E,※集計※障害学生情報入力シート!D34,1))</f>
        <v/>
      </c>
      <c r="C12" s="1080" t="str">
        <f>IF(※集計※障害学生情報入力シート!D34="","",INDEX(障害学生情報入力シート!F:F,※集計※障害学生情報入力シート!D34,1))</f>
        <v/>
      </c>
      <c r="D12" s="1084" t="str">
        <f>IF(※集計※障害学生情報入力シート!D34="","",INDEX(障害学生情報入力シート!$I:$I,※集計※障害学生情報入力シート!D34,1))</f>
        <v/>
      </c>
      <c r="E12" s="1082">
        <f t="shared" si="0"/>
        <v>0</v>
      </c>
      <c r="F12" s="904">
        <f>IF(※集計※障害学生情報入力シート!D34="",0,INDEX(※集計※障害学生情報入力シート!K:K,※集計※障害学生情報入力シート!D34,1))</f>
        <v>0</v>
      </c>
      <c r="G12" s="823">
        <f>IF(※集計※障害学生情報入力シート!D34="",0,INDEX(※集計※障害学生情報入力シート!L:L,※集計※障害学生情報入力シート!D34,1))</f>
        <v>0</v>
      </c>
      <c r="H12" s="1085" t="str">
        <f>IF(※集計※障害学生情報入力シート!D34="","",INDEX(障害学生情報入力シート!D:D,※集計※障害学生情報入力シート!D34,1))</f>
        <v/>
      </c>
    </row>
    <row r="13" spans="1:8" ht="15" customHeight="1" x14ac:dyDescent="0.4">
      <c r="A13" s="199">
        <v>7</v>
      </c>
      <c r="B13" s="1079" t="str">
        <f>IF(※集計※障害学生情報入力シート!D35="","",INDEX(障害学生情報入力シート!E:E,※集計※障害学生情報入力シート!D35,1))</f>
        <v/>
      </c>
      <c r="C13" s="1080" t="str">
        <f>IF(※集計※障害学生情報入力シート!D35="","",INDEX(障害学生情報入力シート!F:F,※集計※障害学生情報入力シート!D35,1))</f>
        <v/>
      </c>
      <c r="D13" s="1084" t="str">
        <f>IF(※集計※障害学生情報入力シート!D35="","",INDEX(障害学生情報入力シート!$I:$I,※集計※障害学生情報入力シート!D35,1))</f>
        <v/>
      </c>
      <c r="E13" s="1082">
        <f t="shared" si="0"/>
        <v>0</v>
      </c>
      <c r="F13" s="904">
        <f>IF(※集計※障害学生情報入力シート!D35="",0,INDEX(※集計※障害学生情報入力シート!K:K,※集計※障害学生情報入力シート!D35,1))</f>
        <v>0</v>
      </c>
      <c r="G13" s="823">
        <f>IF(※集計※障害学生情報入力シート!D35="",0,INDEX(※集計※障害学生情報入力シート!L:L,※集計※障害学生情報入力シート!D35,1))</f>
        <v>0</v>
      </c>
      <c r="H13" s="1085" t="str">
        <f>IF(※集計※障害学生情報入力シート!D35="","",INDEX(障害学生情報入力シート!D:D,※集計※障害学生情報入力シート!D35,1))</f>
        <v/>
      </c>
    </row>
    <row r="14" spans="1:8" ht="15" customHeight="1" x14ac:dyDescent="0.4">
      <c r="A14" s="199">
        <v>8</v>
      </c>
      <c r="B14" s="1079" t="str">
        <f>IF(※集計※障害学生情報入力シート!D36="","",INDEX(障害学生情報入力シート!E:E,※集計※障害学生情報入力シート!D36,1))</f>
        <v/>
      </c>
      <c r="C14" s="1080" t="str">
        <f>IF(※集計※障害学生情報入力シート!D36="","",INDEX(障害学生情報入力シート!F:F,※集計※障害学生情報入力シート!D36,1))</f>
        <v/>
      </c>
      <c r="D14" s="1084" t="str">
        <f>IF(※集計※障害学生情報入力シート!D36="","",INDEX(障害学生情報入力シート!$I:$I,※集計※障害学生情報入力シート!D36,1))</f>
        <v/>
      </c>
      <c r="E14" s="1082">
        <f t="shared" si="0"/>
        <v>0</v>
      </c>
      <c r="F14" s="904">
        <f>IF(※集計※障害学生情報入力シート!D36="",0,INDEX(※集計※障害学生情報入力シート!K:K,※集計※障害学生情報入力シート!D36,1))</f>
        <v>0</v>
      </c>
      <c r="G14" s="823">
        <f>IF(※集計※障害学生情報入力シート!D36="",0,INDEX(※集計※障害学生情報入力シート!L:L,※集計※障害学生情報入力シート!D36,1))</f>
        <v>0</v>
      </c>
      <c r="H14" s="1085" t="str">
        <f>IF(※集計※障害学生情報入力シート!D36="","",INDEX(障害学生情報入力シート!D:D,※集計※障害学生情報入力シート!D36,1))</f>
        <v/>
      </c>
    </row>
    <row r="15" spans="1:8" ht="15" customHeight="1" x14ac:dyDescent="0.4">
      <c r="A15" s="199">
        <v>9</v>
      </c>
      <c r="B15" s="1079" t="str">
        <f>IF(※集計※障害学生情報入力シート!D37="","",INDEX(障害学生情報入力シート!E:E,※集計※障害学生情報入力シート!D37,1))</f>
        <v/>
      </c>
      <c r="C15" s="1080" t="str">
        <f>IF(※集計※障害学生情報入力シート!D37="","",INDEX(障害学生情報入力シート!F:F,※集計※障害学生情報入力シート!D37,1))</f>
        <v/>
      </c>
      <c r="D15" s="1084" t="str">
        <f>IF(※集計※障害学生情報入力シート!D37="","",INDEX(障害学生情報入力シート!$I:$I,※集計※障害学生情報入力シート!D37,1))</f>
        <v/>
      </c>
      <c r="E15" s="1082">
        <f t="shared" si="0"/>
        <v>0</v>
      </c>
      <c r="F15" s="904">
        <f>IF(※集計※障害学生情報入力シート!D37="",0,INDEX(※集計※障害学生情報入力シート!K:K,※集計※障害学生情報入力シート!D37,1))</f>
        <v>0</v>
      </c>
      <c r="G15" s="823">
        <f>IF(※集計※障害学生情報入力シート!D37="",0,INDEX(※集計※障害学生情報入力シート!L:L,※集計※障害学生情報入力シート!D37,1))</f>
        <v>0</v>
      </c>
      <c r="H15" s="1085" t="str">
        <f>IF(※集計※障害学生情報入力シート!D37="","",INDEX(障害学生情報入力シート!D:D,※集計※障害学生情報入力シート!D37,1))</f>
        <v/>
      </c>
    </row>
    <row r="16" spans="1:8" ht="15" customHeight="1" x14ac:dyDescent="0.4">
      <c r="A16" s="199">
        <v>10</v>
      </c>
      <c r="B16" s="1079" t="str">
        <f>IF(※集計※障害学生情報入力シート!D38="","",INDEX(障害学生情報入力シート!E:E,※集計※障害学生情報入力シート!D38,1))</f>
        <v/>
      </c>
      <c r="C16" s="1080" t="str">
        <f>IF(※集計※障害学生情報入力シート!D38="","",INDEX(障害学生情報入力シート!F:F,※集計※障害学生情報入力シート!D38,1))</f>
        <v/>
      </c>
      <c r="D16" s="1084" t="str">
        <f>IF(※集計※障害学生情報入力シート!D38="","",INDEX(障害学生情報入力シート!$I:$I,※集計※障害学生情報入力シート!D38,1))</f>
        <v/>
      </c>
      <c r="E16" s="1082">
        <f t="shared" si="0"/>
        <v>0</v>
      </c>
      <c r="F16" s="904">
        <f>IF(※集計※障害学生情報入力シート!D38="",0,INDEX(※集計※障害学生情報入力シート!K:K,※集計※障害学生情報入力シート!D38,1))</f>
        <v>0</v>
      </c>
      <c r="G16" s="823">
        <f>IF(※集計※障害学生情報入力シート!D38="",0,INDEX(※集計※障害学生情報入力シート!L:L,※集計※障害学生情報入力シート!D38,1))</f>
        <v>0</v>
      </c>
      <c r="H16" s="1085" t="str">
        <f>IF(※集計※障害学生情報入力シート!D38="","",INDEX(障害学生情報入力シート!D:D,※集計※障害学生情報入力シート!D38,1))</f>
        <v/>
      </c>
    </row>
    <row r="17" spans="1:8" ht="15" customHeight="1" x14ac:dyDescent="0.4">
      <c r="A17" s="199">
        <v>11</v>
      </c>
      <c r="B17" s="1079" t="str">
        <f>IF(※集計※障害学生情報入力シート!D39="","",INDEX(障害学生情報入力シート!E:E,※集計※障害学生情報入力シート!D39,1))</f>
        <v/>
      </c>
      <c r="C17" s="1080" t="str">
        <f>IF(※集計※障害学生情報入力シート!D39="","",INDEX(障害学生情報入力シート!F:F,※集計※障害学生情報入力シート!D39,1))</f>
        <v/>
      </c>
      <c r="D17" s="1084" t="str">
        <f>IF(※集計※障害学生情報入力シート!D39="","",INDEX(障害学生情報入力シート!$I:$I,※集計※障害学生情報入力シート!D39,1))</f>
        <v/>
      </c>
      <c r="E17" s="1082">
        <f t="shared" si="0"/>
        <v>0</v>
      </c>
      <c r="F17" s="904">
        <f>IF(※集計※障害学生情報入力シート!D39="",0,INDEX(※集計※障害学生情報入力シート!K:K,※集計※障害学生情報入力シート!D39,1))</f>
        <v>0</v>
      </c>
      <c r="G17" s="823">
        <f>IF(※集計※障害学生情報入力シート!D39="",0,INDEX(※集計※障害学生情報入力シート!L:L,※集計※障害学生情報入力シート!D39,1))</f>
        <v>0</v>
      </c>
      <c r="H17" s="1085" t="str">
        <f>IF(※集計※障害学生情報入力シート!D39="","",INDEX(障害学生情報入力シート!D:D,※集計※障害学生情報入力シート!D39,1))</f>
        <v/>
      </c>
    </row>
    <row r="18" spans="1:8" ht="15" customHeight="1" x14ac:dyDescent="0.4">
      <c r="A18" s="199">
        <v>12</v>
      </c>
      <c r="B18" s="1079" t="str">
        <f>IF(※集計※障害学生情報入力シート!D40="","",INDEX(障害学生情報入力シート!E:E,※集計※障害学生情報入力シート!D40,1))</f>
        <v/>
      </c>
      <c r="C18" s="1080" t="str">
        <f>IF(※集計※障害学生情報入力シート!D40="","",INDEX(障害学生情報入力シート!F:F,※集計※障害学生情報入力シート!D40,1))</f>
        <v/>
      </c>
      <c r="D18" s="1084" t="str">
        <f>IF(※集計※障害学生情報入力シート!D40="","",INDEX(障害学生情報入力シート!$I:$I,※集計※障害学生情報入力シート!D40,1))</f>
        <v/>
      </c>
      <c r="E18" s="1082">
        <f t="shared" si="0"/>
        <v>0</v>
      </c>
      <c r="F18" s="904">
        <f>IF(※集計※障害学生情報入力シート!D40="",0,INDEX(※集計※障害学生情報入力シート!K:K,※集計※障害学生情報入力シート!D40,1))</f>
        <v>0</v>
      </c>
      <c r="G18" s="823">
        <f>IF(※集計※障害学生情報入力シート!D40="",0,INDEX(※集計※障害学生情報入力シート!L:L,※集計※障害学生情報入力シート!D40,1))</f>
        <v>0</v>
      </c>
      <c r="H18" s="1085" t="str">
        <f>IF(※集計※障害学生情報入力シート!D40="","",INDEX(障害学生情報入力シート!D:D,※集計※障害学生情報入力シート!D40,1))</f>
        <v/>
      </c>
    </row>
    <row r="19" spans="1:8" ht="15" customHeight="1" x14ac:dyDescent="0.4">
      <c r="A19" s="199">
        <v>13</v>
      </c>
      <c r="B19" s="1079" t="str">
        <f>IF(※集計※障害学生情報入力シート!D41="","",INDEX(障害学生情報入力シート!E:E,※集計※障害学生情報入力シート!D41,1))</f>
        <v/>
      </c>
      <c r="C19" s="1080" t="str">
        <f>IF(※集計※障害学生情報入力シート!D41="","",INDEX(障害学生情報入力シート!F:F,※集計※障害学生情報入力シート!D41,1))</f>
        <v/>
      </c>
      <c r="D19" s="1084" t="str">
        <f>IF(※集計※障害学生情報入力シート!D41="","",INDEX(障害学生情報入力シート!$I:$I,※集計※障害学生情報入力シート!D41,1))</f>
        <v/>
      </c>
      <c r="E19" s="1082">
        <f t="shared" si="0"/>
        <v>0</v>
      </c>
      <c r="F19" s="904">
        <f>IF(※集計※障害学生情報入力シート!D41="",0,INDEX(※集計※障害学生情報入力シート!K:K,※集計※障害学生情報入力シート!D41,1))</f>
        <v>0</v>
      </c>
      <c r="G19" s="823">
        <f>IF(※集計※障害学生情報入力シート!D41="",0,INDEX(※集計※障害学生情報入力シート!L:L,※集計※障害学生情報入力シート!D41,1))</f>
        <v>0</v>
      </c>
      <c r="H19" s="1085" t="str">
        <f>IF(※集計※障害学生情報入力シート!D41="","",INDEX(障害学生情報入力シート!D:D,※集計※障害学生情報入力シート!D41,1))</f>
        <v/>
      </c>
    </row>
    <row r="20" spans="1:8" ht="15" customHeight="1" x14ac:dyDescent="0.4">
      <c r="A20" s="199">
        <v>14</v>
      </c>
      <c r="B20" s="1079" t="str">
        <f>IF(※集計※障害学生情報入力シート!D42="","",INDEX(障害学生情報入力シート!E:E,※集計※障害学生情報入力シート!D42,1))</f>
        <v/>
      </c>
      <c r="C20" s="1080" t="str">
        <f>IF(※集計※障害学生情報入力シート!D42="","",INDEX(障害学生情報入力シート!F:F,※集計※障害学生情報入力シート!D42,1))</f>
        <v/>
      </c>
      <c r="D20" s="1084" t="str">
        <f>IF(※集計※障害学生情報入力シート!D42="","",INDEX(障害学生情報入力シート!$I:$I,※集計※障害学生情報入力シート!D42,1))</f>
        <v/>
      </c>
      <c r="E20" s="1082">
        <f t="shared" si="0"/>
        <v>0</v>
      </c>
      <c r="F20" s="904">
        <f>IF(※集計※障害学生情報入力シート!D42="",0,INDEX(※集計※障害学生情報入力シート!K:K,※集計※障害学生情報入力シート!D42,1))</f>
        <v>0</v>
      </c>
      <c r="G20" s="823">
        <f>IF(※集計※障害学生情報入力シート!D42="",0,INDEX(※集計※障害学生情報入力シート!L:L,※集計※障害学生情報入力シート!D42,1))</f>
        <v>0</v>
      </c>
      <c r="H20" s="1085" t="str">
        <f>IF(※集計※障害学生情報入力シート!D42="","",INDEX(障害学生情報入力シート!D:D,※集計※障害学生情報入力シート!D42,1))</f>
        <v/>
      </c>
    </row>
    <row r="21" spans="1:8" ht="15" customHeight="1" x14ac:dyDescent="0.4">
      <c r="A21" s="199">
        <v>15</v>
      </c>
      <c r="B21" s="1079" t="str">
        <f>IF(※集計※障害学生情報入力シート!D43="","",INDEX(障害学生情報入力シート!E:E,※集計※障害学生情報入力シート!D43,1))</f>
        <v/>
      </c>
      <c r="C21" s="1080" t="str">
        <f>IF(※集計※障害学生情報入力シート!D43="","",INDEX(障害学生情報入力シート!F:F,※集計※障害学生情報入力シート!D43,1))</f>
        <v/>
      </c>
      <c r="D21" s="1084" t="str">
        <f>IF(※集計※障害学生情報入力シート!D43="","",INDEX(障害学生情報入力シート!$I:$I,※集計※障害学生情報入力シート!D43,1))</f>
        <v/>
      </c>
      <c r="E21" s="1082">
        <f t="shared" si="0"/>
        <v>0</v>
      </c>
      <c r="F21" s="904">
        <f>IF(※集計※障害学生情報入力シート!D43="",0,INDEX(※集計※障害学生情報入力シート!K:K,※集計※障害学生情報入力シート!D43,1))</f>
        <v>0</v>
      </c>
      <c r="G21" s="823">
        <f>IF(※集計※障害学生情報入力シート!D43="",0,INDEX(※集計※障害学生情報入力シート!L:L,※集計※障害学生情報入力シート!D43,1))</f>
        <v>0</v>
      </c>
      <c r="H21" s="1085" t="str">
        <f>IF(※集計※障害学生情報入力シート!D43="","",INDEX(障害学生情報入力シート!D:D,※集計※障害学生情報入力シート!D43,1))</f>
        <v/>
      </c>
    </row>
    <row r="22" spans="1:8" ht="15" customHeight="1" x14ac:dyDescent="0.4">
      <c r="A22" s="199">
        <v>16</v>
      </c>
      <c r="B22" s="1079" t="str">
        <f>IF(※集計※障害学生情報入力シート!D44="","",INDEX(障害学生情報入力シート!E:E,※集計※障害学生情報入力シート!D44,1))</f>
        <v/>
      </c>
      <c r="C22" s="1080" t="str">
        <f>IF(※集計※障害学生情報入力シート!D44="","",INDEX(障害学生情報入力シート!F:F,※集計※障害学生情報入力シート!D44,1))</f>
        <v/>
      </c>
      <c r="D22" s="1084" t="str">
        <f>IF(※集計※障害学生情報入力シート!D44="","",INDEX(障害学生情報入力シート!$I:$I,※集計※障害学生情報入力シート!D44,1))</f>
        <v/>
      </c>
      <c r="E22" s="1082">
        <f t="shared" si="0"/>
        <v>0</v>
      </c>
      <c r="F22" s="904">
        <f>IF(※集計※障害学生情報入力シート!D44="",0,INDEX(※集計※障害学生情報入力シート!K:K,※集計※障害学生情報入力シート!D44,1))</f>
        <v>0</v>
      </c>
      <c r="G22" s="823">
        <f>IF(※集計※障害学生情報入力シート!D44="",0,INDEX(※集計※障害学生情報入力シート!L:L,※集計※障害学生情報入力シート!D44,1))</f>
        <v>0</v>
      </c>
      <c r="H22" s="1085" t="str">
        <f>IF(※集計※障害学生情報入力シート!D44="","",INDEX(障害学生情報入力シート!D:D,※集計※障害学生情報入力シート!D44,1))</f>
        <v/>
      </c>
    </row>
    <row r="23" spans="1:8" ht="15" customHeight="1" x14ac:dyDescent="0.4">
      <c r="A23" s="199">
        <v>17</v>
      </c>
      <c r="B23" s="1079" t="str">
        <f>IF(※集計※障害学生情報入力シート!D45="","",INDEX(障害学生情報入力シート!E:E,※集計※障害学生情報入力シート!D45,1))</f>
        <v/>
      </c>
      <c r="C23" s="1080" t="str">
        <f>IF(※集計※障害学生情報入力シート!D45="","",INDEX(障害学生情報入力シート!F:F,※集計※障害学生情報入力シート!D45,1))</f>
        <v/>
      </c>
      <c r="D23" s="1084" t="str">
        <f>IF(※集計※障害学生情報入力シート!D45="","",INDEX(障害学生情報入力シート!$I:$I,※集計※障害学生情報入力シート!D45,1))</f>
        <v/>
      </c>
      <c r="E23" s="1082">
        <f t="shared" si="0"/>
        <v>0</v>
      </c>
      <c r="F23" s="904">
        <f>IF(※集計※障害学生情報入力シート!D45="",0,INDEX(※集計※障害学生情報入力シート!K:K,※集計※障害学生情報入力シート!D45,1))</f>
        <v>0</v>
      </c>
      <c r="G23" s="823">
        <f>IF(※集計※障害学生情報入力シート!D45="",0,INDEX(※集計※障害学生情報入力シート!L:L,※集計※障害学生情報入力シート!D45,1))</f>
        <v>0</v>
      </c>
      <c r="H23" s="1085" t="str">
        <f>IF(※集計※障害学生情報入力シート!D45="","",INDEX(障害学生情報入力シート!D:D,※集計※障害学生情報入力シート!D45,1))</f>
        <v/>
      </c>
    </row>
    <row r="24" spans="1:8" ht="15" customHeight="1" x14ac:dyDescent="0.4">
      <c r="A24" s="199">
        <v>18</v>
      </c>
      <c r="B24" s="1079" t="str">
        <f>IF(※集計※障害学生情報入力シート!D46="","",INDEX(障害学生情報入力シート!E:E,※集計※障害学生情報入力シート!D46,1))</f>
        <v/>
      </c>
      <c r="C24" s="1080" t="str">
        <f>IF(※集計※障害学生情報入力シート!D46="","",INDEX(障害学生情報入力シート!F:F,※集計※障害学生情報入力シート!D46,1))</f>
        <v/>
      </c>
      <c r="D24" s="1084" t="str">
        <f>IF(※集計※障害学生情報入力シート!D46="","",INDEX(障害学生情報入力シート!$I:$I,※集計※障害学生情報入力シート!D46,1))</f>
        <v/>
      </c>
      <c r="E24" s="1082">
        <f t="shared" si="0"/>
        <v>0</v>
      </c>
      <c r="F24" s="904">
        <f>IF(※集計※障害学生情報入力シート!D46="",0,INDEX(※集計※障害学生情報入力シート!K:K,※集計※障害学生情報入力シート!D46,1))</f>
        <v>0</v>
      </c>
      <c r="G24" s="823">
        <f>IF(※集計※障害学生情報入力シート!D46="",0,INDEX(※集計※障害学生情報入力シート!L:L,※集計※障害学生情報入力シート!D46,1))</f>
        <v>0</v>
      </c>
      <c r="H24" s="1085" t="str">
        <f>IF(※集計※障害学生情報入力シート!D46="","",INDEX(障害学生情報入力シート!D:D,※集計※障害学生情報入力シート!D46,1))</f>
        <v/>
      </c>
    </row>
    <row r="25" spans="1:8" ht="15" customHeight="1" x14ac:dyDescent="0.4">
      <c r="A25" s="199">
        <v>19</v>
      </c>
      <c r="B25" s="1079" t="str">
        <f>IF(※集計※障害学生情報入力シート!D47="","",INDEX(障害学生情報入力シート!E:E,※集計※障害学生情報入力シート!D47,1))</f>
        <v/>
      </c>
      <c r="C25" s="1080" t="str">
        <f>IF(※集計※障害学生情報入力シート!D47="","",INDEX(障害学生情報入力シート!F:F,※集計※障害学生情報入力シート!D47,1))</f>
        <v/>
      </c>
      <c r="D25" s="1084" t="str">
        <f>IF(※集計※障害学生情報入力シート!D47="","",INDEX(障害学生情報入力シート!$I:$I,※集計※障害学生情報入力シート!D47,1))</f>
        <v/>
      </c>
      <c r="E25" s="1082">
        <f t="shared" si="0"/>
        <v>0</v>
      </c>
      <c r="F25" s="904">
        <f>IF(※集計※障害学生情報入力シート!D47="",0,INDEX(※集計※障害学生情報入力シート!K:K,※集計※障害学生情報入力シート!D47,1))</f>
        <v>0</v>
      </c>
      <c r="G25" s="823">
        <f>IF(※集計※障害学生情報入力シート!D47="",0,INDEX(※集計※障害学生情報入力シート!L:L,※集計※障害学生情報入力シート!D47,1))</f>
        <v>0</v>
      </c>
      <c r="H25" s="1085" t="str">
        <f>IF(※集計※障害学生情報入力シート!D47="","",INDEX(障害学生情報入力シート!D:D,※集計※障害学生情報入力シート!D47,1))</f>
        <v/>
      </c>
    </row>
    <row r="26" spans="1:8" ht="15" customHeight="1" x14ac:dyDescent="0.4">
      <c r="A26" s="199">
        <v>20</v>
      </c>
      <c r="B26" s="1079" t="str">
        <f>IF(※集計※障害学生情報入力シート!D48="","",INDEX(障害学生情報入力シート!E:E,※集計※障害学生情報入力シート!D48,1))</f>
        <v/>
      </c>
      <c r="C26" s="1080" t="str">
        <f>IF(※集計※障害学生情報入力シート!D48="","",INDEX(障害学生情報入力シート!F:F,※集計※障害学生情報入力シート!D48,1))</f>
        <v/>
      </c>
      <c r="D26" s="1084" t="str">
        <f>IF(※集計※障害学生情報入力シート!D48="","",INDEX(障害学生情報入力シート!$I:$I,※集計※障害学生情報入力シート!D48,1))</f>
        <v/>
      </c>
      <c r="E26" s="1082">
        <f t="shared" si="0"/>
        <v>0</v>
      </c>
      <c r="F26" s="904">
        <f>IF(※集計※障害学生情報入力シート!D48="",0,INDEX(※集計※障害学生情報入力シート!K:K,※集計※障害学生情報入力シート!D48,1))</f>
        <v>0</v>
      </c>
      <c r="G26" s="823">
        <f>IF(※集計※障害学生情報入力シート!D48="",0,INDEX(※集計※障害学生情報入力シート!L:L,※集計※障害学生情報入力シート!D48,1))</f>
        <v>0</v>
      </c>
      <c r="H26" s="1085" t="str">
        <f>IF(※集計※障害学生情報入力シート!D48="","",INDEX(障害学生情報入力シート!D:D,※集計※障害学生情報入力シート!D48,1))</f>
        <v/>
      </c>
    </row>
    <row r="27" spans="1:8" ht="15" customHeight="1" x14ac:dyDescent="0.4">
      <c r="A27" s="199">
        <v>21</v>
      </c>
      <c r="B27" s="1079" t="str">
        <f>IF(※集計※障害学生情報入力シート!D49="","",INDEX(障害学生情報入力シート!E:E,※集計※障害学生情報入力シート!D49,1))</f>
        <v/>
      </c>
      <c r="C27" s="1080" t="str">
        <f>IF(※集計※障害学生情報入力シート!D49="","",INDEX(障害学生情報入力シート!F:F,※集計※障害学生情報入力シート!D49,1))</f>
        <v/>
      </c>
      <c r="D27" s="1084" t="str">
        <f>IF(※集計※障害学生情報入力シート!D49="","",INDEX(障害学生情報入力シート!$I:$I,※集計※障害学生情報入力シート!D49,1))</f>
        <v/>
      </c>
      <c r="E27" s="1082">
        <f t="shared" si="0"/>
        <v>0</v>
      </c>
      <c r="F27" s="904">
        <f>IF(※集計※障害学生情報入力シート!D49="",0,INDEX(※集計※障害学生情報入力シート!K:K,※集計※障害学生情報入力シート!D49,1))</f>
        <v>0</v>
      </c>
      <c r="G27" s="823">
        <f>IF(※集計※障害学生情報入力シート!D49="",0,INDEX(※集計※障害学生情報入力シート!L:L,※集計※障害学生情報入力シート!D49,1))</f>
        <v>0</v>
      </c>
      <c r="H27" s="1085" t="str">
        <f>IF(※集計※障害学生情報入力シート!D49="","",INDEX(障害学生情報入力シート!D:D,※集計※障害学生情報入力シート!D49,1))</f>
        <v/>
      </c>
    </row>
    <row r="28" spans="1:8" ht="15" customHeight="1" x14ac:dyDescent="0.4">
      <c r="A28" s="199">
        <v>22</v>
      </c>
      <c r="B28" s="1079" t="str">
        <f>IF(※集計※障害学生情報入力シート!D50="","",INDEX(障害学生情報入力シート!E:E,※集計※障害学生情報入力シート!D50,1))</f>
        <v/>
      </c>
      <c r="C28" s="1080" t="str">
        <f>IF(※集計※障害学生情報入力シート!D50="","",INDEX(障害学生情報入力シート!F:F,※集計※障害学生情報入力シート!D50,1))</f>
        <v/>
      </c>
      <c r="D28" s="1084" t="str">
        <f>IF(※集計※障害学生情報入力シート!D50="","",INDEX(障害学生情報入力シート!$I:$I,※集計※障害学生情報入力シート!D50,1))</f>
        <v/>
      </c>
      <c r="E28" s="1082">
        <f t="shared" si="0"/>
        <v>0</v>
      </c>
      <c r="F28" s="904">
        <f>IF(※集計※障害学生情報入力シート!D50="",0,INDEX(※集計※障害学生情報入力シート!K:K,※集計※障害学生情報入力シート!D50,1))</f>
        <v>0</v>
      </c>
      <c r="G28" s="823">
        <f>IF(※集計※障害学生情報入力シート!D50="",0,INDEX(※集計※障害学生情報入力シート!L:L,※集計※障害学生情報入力シート!D50,1))</f>
        <v>0</v>
      </c>
      <c r="H28" s="1085" t="str">
        <f>IF(※集計※障害学生情報入力シート!D50="","",INDEX(障害学生情報入力シート!D:D,※集計※障害学生情報入力シート!D50,1))</f>
        <v/>
      </c>
    </row>
    <row r="29" spans="1:8" ht="15" customHeight="1" x14ac:dyDescent="0.4">
      <c r="A29" s="199">
        <v>23</v>
      </c>
      <c r="B29" s="1079" t="str">
        <f>IF(※集計※障害学生情報入力シート!D51="","",INDEX(障害学生情報入力シート!E:E,※集計※障害学生情報入力シート!D51,1))</f>
        <v/>
      </c>
      <c r="C29" s="1080" t="str">
        <f>IF(※集計※障害学生情報入力シート!D51="","",INDEX(障害学生情報入力シート!F:F,※集計※障害学生情報入力シート!D51,1))</f>
        <v/>
      </c>
      <c r="D29" s="1084" t="str">
        <f>IF(※集計※障害学生情報入力シート!D51="","",INDEX(障害学生情報入力シート!$I:$I,※集計※障害学生情報入力シート!D51,1))</f>
        <v/>
      </c>
      <c r="E29" s="1082">
        <f t="shared" si="0"/>
        <v>0</v>
      </c>
      <c r="F29" s="904">
        <f>IF(※集計※障害学生情報入力シート!D51="",0,INDEX(※集計※障害学生情報入力シート!K:K,※集計※障害学生情報入力シート!D51,1))</f>
        <v>0</v>
      </c>
      <c r="G29" s="823">
        <f>IF(※集計※障害学生情報入力シート!D51="",0,INDEX(※集計※障害学生情報入力シート!L:L,※集計※障害学生情報入力シート!D51,1))</f>
        <v>0</v>
      </c>
      <c r="H29" s="1085" t="str">
        <f>IF(※集計※障害学生情報入力シート!D51="","",INDEX(障害学生情報入力シート!D:D,※集計※障害学生情報入力シート!D51,1))</f>
        <v/>
      </c>
    </row>
    <row r="30" spans="1:8" ht="15" customHeight="1" x14ac:dyDescent="0.4">
      <c r="A30" s="199">
        <v>24</v>
      </c>
      <c r="B30" s="1079" t="str">
        <f>IF(※集計※障害学生情報入力シート!D52="","",INDEX(障害学生情報入力シート!E:E,※集計※障害学生情報入力シート!D52,1))</f>
        <v/>
      </c>
      <c r="C30" s="1080" t="str">
        <f>IF(※集計※障害学生情報入力シート!D52="","",INDEX(障害学生情報入力シート!F:F,※集計※障害学生情報入力シート!D52,1))</f>
        <v/>
      </c>
      <c r="D30" s="1084" t="str">
        <f>IF(※集計※障害学生情報入力シート!D52="","",INDEX(障害学生情報入力シート!$I:$I,※集計※障害学生情報入力シート!D52,1))</f>
        <v/>
      </c>
      <c r="E30" s="1082">
        <f t="shared" si="0"/>
        <v>0</v>
      </c>
      <c r="F30" s="904">
        <f>IF(※集計※障害学生情報入力シート!D52="",0,INDEX(※集計※障害学生情報入力シート!K:K,※集計※障害学生情報入力シート!D52,1))</f>
        <v>0</v>
      </c>
      <c r="G30" s="823">
        <f>IF(※集計※障害学生情報入力シート!D52="",0,INDEX(※集計※障害学生情報入力シート!L:L,※集計※障害学生情報入力シート!D52,1))</f>
        <v>0</v>
      </c>
      <c r="H30" s="1085" t="str">
        <f>IF(※集計※障害学生情報入力シート!D52="","",INDEX(障害学生情報入力シート!D:D,※集計※障害学生情報入力シート!D52,1))</f>
        <v/>
      </c>
    </row>
    <row r="31" spans="1:8" ht="15" customHeight="1" x14ac:dyDescent="0.4">
      <c r="A31" s="199">
        <v>25</v>
      </c>
      <c r="B31" s="1079" t="str">
        <f>IF(※集計※障害学生情報入力シート!D53="","",INDEX(障害学生情報入力シート!E:E,※集計※障害学生情報入力シート!D53,1))</f>
        <v/>
      </c>
      <c r="C31" s="1080" t="str">
        <f>IF(※集計※障害学生情報入力シート!D53="","",INDEX(障害学生情報入力シート!F:F,※集計※障害学生情報入力シート!D53,1))</f>
        <v/>
      </c>
      <c r="D31" s="1084" t="str">
        <f>IF(※集計※障害学生情報入力シート!D53="","",INDEX(障害学生情報入力シート!$I:$I,※集計※障害学生情報入力シート!D53,1))</f>
        <v/>
      </c>
      <c r="E31" s="1082">
        <f t="shared" si="0"/>
        <v>0</v>
      </c>
      <c r="F31" s="904">
        <f>IF(※集計※障害学生情報入力シート!D53="",0,INDEX(※集計※障害学生情報入力シート!K:K,※集計※障害学生情報入力シート!D53,1))</f>
        <v>0</v>
      </c>
      <c r="G31" s="823">
        <f>IF(※集計※障害学生情報入力シート!D53="",0,INDEX(※集計※障害学生情報入力シート!L:L,※集計※障害学生情報入力シート!D53,1))</f>
        <v>0</v>
      </c>
      <c r="H31" s="1085" t="str">
        <f>IF(※集計※障害学生情報入力シート!D53="","",INDEX(障害学生情報入力シート!D:D,※集計※障害学生情報入力シート!D53,1))</f>
        <v/>
      </c>
    </row>
    <row r="32" spans="1:8" ht="15" customHeight="1" x14ac:dyDescent="0.4">
      <c r="A32" s="199">
        <v>26</v>
      </c>
      <c r="B32" s="1079" t="str">
        <f>IF(※集計※障害学生情報入力シート!D54="","",INDEX(障害学生情報入力シート!E:E,※集計※障害学生情報入力シート!D54,1))</f>
        <v/>
      </c>
      <c r="C32" s="1080" t="str">
        <f>IF(※集計※障害学生情報入力シート!D54="","",INDEX(障害学生情報入力シート!F:F,※集計※障害学生情報入力シート!D54,1))</f>
        <v/>
      </c>
      <c r="D32" s="1084" t="str">
        <f>IF(※集計※障害学生情報入力シート!D54="","",INDEX(障害学生情報入力シート!$I:$I,※集計※障害学生情報入力シート!D54,1))</f>
        <v/>
      </c>
      <c r="E32" s="1082">
        <f t="shared" si="0"/>
        <v>0</v>
      </c>
      <c r="F32" s="904">
        <f>IF(※集計※障害学生情報入力シート!D54="",0,INDEX(※集計※障害学生情報入力シート!K:K,※集計※障害学生情報入力シート!D54,1))</f>
        <v>0</v>
      </c>
      <c r="G32" s="823">
        <f>IF(※集計※障害学生情報入力シート!D54="",0,INDEX(※集計※障害学生情報入力シート!L:L,※集計※障害学生情報入力シート!D54,1))</f>
        <v>0</v>
      </c>
      <c r="H32" s="1085" t="str">
        <f>IF(※集計※障害学生情報入力シート!D54="","",INDEX(障害学生情報入力シート!D:D,※集計※障害学生情報入力シート!D54,1))</f>
        <v/>
      </c>
    </row>
    <row r="33" spans="1:8" ht="15" customHeight="1" x14ac:dyDescent="0.4">
      <c r="A33" s="199">
        <v>27</v>
      </c>
      <c r="B33" s="1079" t="str">
        <f>IF(※集計※障害学生情報入力シート!D55="","",INDEX(障害学生情報入力シート!E:E,※集計※障害学生情報入力シート!D55,1))</f>
        <v/>
      </c>
      <c r="C33" s="1080" t="str">
        <f>IF(※集計※障害学生情報入力シート!D55="","",INDEX(障害学生情報入力シート!F:F,※集計※障害学生情報入力シート!D55,1))</f>
        <v/>
      </c>
      <c r="D33" s="1084" t="str">
        <f>IF(※集計※障害学生情報入力シート!D55="","",INDEX(障害学生情報入力シート!$I:$I,※集計※障害学生情報入力シート!D55,1))</f>
        <v/>
      </c>
      <c r="E33" s="1082">
        <f t="shared" si="0"/>
        <v>0</v>
      </c>
      <c r="F33" s="904">
        <f>IF(※集計※障害学生情報入力シート!D55="",0,INDEX(※集計※障害学生情報入力シート!K:K,※集計※障害学生情報入力シート!D55,1))</f>
        <v>0</v>
      </c>
      <c r="G33" s="823">
        <f>IF(※集計※障害学生情報入力シート!D55="",0,INDEX(※集計※障害学生情報入力シート!L:L,※集計※障害学生情報入力シート!D55,1))</f>
        <v>0</v>
      </c>
      <c r="H33" s="1085" t="str">
        <f>IF(※集計※障害学生情報入力シート!D55="","",INDEX(障害学生情報入力シート!D:D,※集計※障害学生情報入力シート!D55,1))</f>
        <v/>
      </c>
    </row>
    <row r="34" spans="1:8" ht="15" customHeight="1" x14ac:dyDescent="0.4">
      <c r="A34" s="199">
        <v>28</v>
      </c>
      <c r="B34" s="1079" t="str">
        <f>IF(※集計※障害学生情報入力シート!D56="","",INDEX(障害学生情報入力シート!E:E,※集計※障害学生情報入力シート!D56,1))</f>
        <v/>
      </c>
      <c r="C34" s="1080" t="str">
        <f>IF(※集計※障害学生情報入力シート!D56="","",INDEX(障害学生情報入力シート!F:F,※集計※障害学生情報入力シート!D56,1))</f>
        <v/>
      </c>
      <c r="D34" s="1084" t="str">
        <f>IF(※集計※障害学生情報入力シート!D56="","",INDEX(障害学生情報入力シート!$I:$I,※集計※障害学生情報入力シート!D56,1))</f>
        <v/>
      </c>
      <c r="E34" s="1082">
        <f t="shared" si="0"/>
        <v>0</v>
      </c>
      <c r="F34" s="904">
        <f>IF(※集計※障害学生情報入力シート!D56="",0,INDEX(※集計※障害学生情報入力シート!K:K,※集計※障害学生情報入力シート!D56,1))</f>
        <v>0</v>
      </c>
      <c r="G34" s="823">
        <f>IF(※集計※障害学生情報入力シート!D56="",0,INDEX(※集計※障害学生情報入力シート!L:L,※集計※障害学生情報入力シート!D56,1))</f>
        <v>0</v>
      </c>
      <c r="H34" s="1085" t="str">
        <f>IF(※集計※障害学生情報入力シート!D56="","",INDEX(障害学生情報入力シート!D:D,※集計※障害学生情報入力シート!D56,1))</f>
        <v/>
      </c>
    </row>
    <row r="35" spans="1:8" ht="15" customHeight="1" x14ac:dyDescent="0.4">
      <c r="A35" s="199">
        <v>29</v>
      </c>
      <c r="B35" s="1079" t="str">
        <f>IF(※集計※障害学生情報入力シート!D57="","",INDEX(障害学生情報入力シート!E:E,※集計※障害学生情報入力シート!D57,1))</f>
        <v/>
      </c>
      <c r="C35" s="1080" t="str">
        <f>IF(※集計※障害学生情報入力シート!D57="","",INDEX(障害学生情報入力シート!F:F,※集計※障害学生情報入力シート!D57,1))</f>
        <v/>
      </c>
      <c r="D35" s="1084" t="str">
        <f>IF(※集計※障害学生情報入力シート!D57="","",INDEX(障害学生情報入力シート!$I:$I,※集計※障害学生情報入力シート!D57,1))</f>
        <v/>
      </c>
      <c r="E35" s="1082">
        <f t="shared" si="0"/>
        <v>0</v>
      </c>
      <c r="F35" s="904">
        <f>IF(※集計※障害学生情報入力シート!D57="",0,INDEX(※集計※障害学生情報入力シート!K:K,※集計※障害学生情報入力シート!D57,1))</f>
        <v>0</v>
      </c>
      <c r="G35" s="823">
        <f>IF(※集計※障害学生情報入力シート!D57="",0,INDEX(※集計※障害学生情報入力シート!L:L,※集計※障害学生情報入力シート!D57,1))</f>
        <v>0</v>
      </c>
      <c r="H35" s="1085" t="str">
        <f>IF(※集計※障害学生情報入力シート!D57="","",INDEX(障害学生情報入力シート!D:D,※集計※障害学生情報入力シート!D57,1))</f>
        <v/>
      </c>
    </row>
    <row r="36" spans="1:8" ht="15" customHeight="1" x14ac:dyDescent="0.4">
      <c r="A36" s="199">
        <v>30</v>
      </c>
      <c r="B36" s="1086" t="str">
        <f>IF(※集計※障害学生情報入力シート!D58="","",INDEX(障害学生情報入力シート!E:E,※集計※障害学生情報入力シート!D58,1))</f>
        <v/>
      </c>
      <c r="C36" s="1087" t="str">
        <f>IF(※集計※障害学生情報入力シート!D58="","",INDEX(障害学生情報入力シート!F:F,※集計※障害学生情報入力シート!D58,1))</f>
        <v/>
      </c>
      <c r="D36" s="1088" t="str">
        <f>IF(※集計※障害学生情報入力シート!D58="","",INDEX(障害学生情報入力シート!$I:$I,※集計※障害学生情報入力シート!D58,1))</f>
        <v/>
      </c>
      <c r="E36" s="1089">
        <f t="shared" si="0"/>
        <v>0</v>
      </c>
      <c r="F36" s="904">
        <f>IF(※集計※障害学生情報入力シート!D58="",0,INDEX(※集計※障害学生情報入力シート!K:K,※集計※障害学生情報入力シート!D58,1))</f>
        <v>0</v>
      </c>
      <c r="G36" s="823">
        <f>IF(※集計※障害学生情報入力シート!D58="",0,INDEX(※集計※障害学生情報入力シート!L:L,※集計※障害学生情報入力シート!D58,1))</f>
        <v>0</v>
      </c>
      <c r="H36" s="1085" t="str">
        <f>IF(※集計※障害学生情報入力シート!D58="","",INDEX(障害学生情報入力シート!D:D,※集計※障害学生情報入力シート!D58,1))</f>
        <v/>
      </c>
    </row>
    <row r="37" spans="1:8" ht="15" customHeight="1" x14ac:dyDescent="0.4">
      <c r="A37" s="199">
        <v>31</v>
      </c>
      <c r="B37" s="1086" t="str">
        <f>IF(※集計※障害学生情報入力シート!D59="","",INDEX(障害学生情報入力シート!E:E,※集計※障害学生情報入力シート!D59,1))</f>
        <v/>
      </c>
      <c r="C37" s="1087" t="str">
        <f>IF(※集計※障害学生情報入力シート!D59="","",INDEX(障害学生情報入力シート!F:F,※集計※障害学生情報入力シート!D59,1))</f>
        <v/>
      </c>
      <c r="D37" s="1088" t="str">
        <f>IF(※集計※障害学生情報入力シート!D59="","",INDEX(障害学生情報入力シート!$I:$I,※集計※障害学生情報入力シート!D59,1))</f>
        <v/>
      </c>
      <c r="E37" s="1089">
        <f t="shared" si="0"/>
        <v>0</v>
      </c>
      <c r="F37" s="904">
        <f>IF(※集計※障害学生情報入力シート!D59="",0,INDEX(※集計※障害学生情報入力シート!K:K,※集計※障害学生情報入力シート!D59,1))</f>
        <v>0</v>
      </c>
      <c r="G37" s="823">
        <f>IF(※集計※障害学生情報入力シート!D59="",0,INDEX(※集計※障害学生情報入力シート!L:L,※集計※障害学生情報入力シート!D59,1))</f>
        <v>0</v>
      </c>
      <c r="H37" s="1085" t="str">
        <f>IF(※集計※障害学生情報入力シート!D59="","",INDEX(障害学生情報入力シート!D:D,※集計※障害学生情報入力シート!D59,1))</f>
        <v/>
      </c>
    </row>
    <row r="38" spans="1:8" ht="15" customHeight="1" x14ac:dyDescent="0.4">
      <c r="A38" s="199">
        <v>32</v>
      </c>
      <c r="B38" s="1086" t="str">
        <f>IF(※集計※障害学生情報入力シート!D60="","",INDEX(障害学生情報入力シート!E:E,※集計※障害学生情報入力シート!D60,1))</f>
        <v/>
      </c>
      <c r="C38" s="1087" t="str">
        <f>IF(※集計※障害学生情報入力シート!D60="","",INDEX(障害学生情報入力シート!F:F,※集計※障害学生情報入力シート!D60,1))</f>
        <v/>
      </c>
      <c r="D38" s="1088" t="str">
        <f>IF(※集計※障害学生情報入力シート!D60="","",INDEX(障害学生情報入力シート!$I:$I,※集計※障害学生情報入力シート!D60,1))</f>
        <v/>
      </c>
      <c r="E38" s="1089">
        <f t="shared" si="0"/>
        <v>0</v>
      </c>
      <c r="F38" s="904">
        <f>IF(※集計※障害学生情報入力シート!D60="",0,INDEX(※集計※障害学生情報入力シート!K:K,※集計※障害学生情報入力シート!D60,1))</f>
        <v>0</v>
      </c>
      <c r="G38" s="823">
        <f>IF(※集計※障害学生情報入力シート!D60="",0,INDEX(※集計※障害学生情報入力シート!L:L,※集計※障害学生情報入力シート!D60,1))</f>
        <v>0</v>
      </c>
      <c r="H38" s="1085" t="str">
        <f>IF(※集計※障害学生情報入力シート!D60="","",INDEX(障害学生情報入力シート!D:D,※集計※障害学生情報入力シート!D60,1))</f>
        <v/>
      </c>
    </row>
    <row r="39" spans="1:8" ht="15" customHeight="1" x14ac:dyDescent="0.4">
      <c r="A39" s="199">
        <v>33</v>
      </c>
      <c r="B39" s="1086" t="str">
        <f>IF(※集計※障害学生情報入力シート!D61="","",INDEX(障害学生情報入力シート!E:E,※集計※障害学生情報入力シート!D61,1))</f>
        <v/>
      </c>
      <c r="C39" s="1087" t="str">
        <f>IF(※集計※障害学生情報入力シート!D61="","",INDEX(障害学生情報入力シート!F:F,※集計※障害学生情報入力シート!D61,1))</f>
        <v/>
      </c>
      <c r="D39" s="1088" t="str">
        <f>IF(※集計※障害学生情報入力シート!D61="","",INDEX(障害学生情報入力シート!$I:$I,※集計※障害学生情報入力シート!D61,1))</f>
        <v/>
      </c>
      <c r="E39" s="1089">
        <f t="shared" si="0"/>
        <v>0</v>
      </c>
      <c r="F39" s="904">
        <f>IF(※集計※障害学生情報入力シート!D61="",0,INDEX(※集計※障害学生情報入力シート!K:K,※集計※障害学生情報入力シート!D61,1))</f>
        <v>0</v>
      </c>
      <c r="G39" s="823">
        <f>IF(※集計※障害学生情報入力シート!D61="",0,INDEX(※集計※障害学生情報入力シート!L:L,※集計※障害学生情報入力シート!D61,1))</f>
        <v>0</v>
      </c>
      <c r="H39" s="1085" t="str">
        <f>IF(※集計※障害学生情報入力シート!D61="","",INDEX(障害学生情報入力シート!D:D,※集計※障害学生情報入力シート!D61,1))</f>
        <v/>
      </c>
    </row>
    <row r="40" spans="1:8" ht="15" customHeight="1" x14ac:dyDescent="0.4">
      <c r="A40" s="199">
        <v>34</v>
      </c>
      <c r="B40" s="1086" t="str">
        <f>IF(※集計※障害学生情報入力シート!D62="","",INDEX(障害学生情報入力シート!E:E,※集計※障害学生情報入力シート!D62,1))</f>
        <v/>
      </c>
      <c r="C40" s="1087" t="str">
        <f>IF(※集計※障害学生情報入力シート!D62="","",INDEX(障害学生情報入力シート!F:F,※集計※障害学生情報入力シート!D62,1))</f>
        <v/>
      </c>
      <c r="D40" s="1088" t="str">
        <f>IF(※集計※障害学生情報入力シート!D62="","",INDEX(障害学生情報入力シート!$I:$I,※集計※障害学生情報入力シート!D62,1))</f>
        <v/>
      </c>
      <c r="E40" s="1089">
        <f t="shared" si="0"/>
        <v>0</v>
      </c>
      <c r="F40" s="904">
        <f>IF(※集計※障害学生情報入力シート!D62="",0,INDEX(※集計※障害学生情報入力シート!K:K,※集計※障害学生情報入力シート!D62,1))</f>
        <v>0</v>
      </c>
      <c r="G40" s="823">
        <f>IF(※集計※障害学生情報入力シート!D62="",0,INDEX(※集計※障害学生情報入力シート!L:L,※集計※障害学生情報入力シート!D62,1))</f>
        <v>0</v>
      </c>
      <c r="H40" s="1085" t="str">
        <f>IF(※集計※障害学生情報入力シート!D62="","",INDEX(障害学生情報入力シート!D:D,※集計※障害学生情報入力シート!D62,1))</f>
        <v/>
      </c>
    </row>
    <row r="41" spans="1:8" ht="15" customHeight="1" x14ac:dyDescent="0.4">
      <c r="A41" s="199">
        <v>35</v>
      </c>
      <c r="B41" s="1086" t="str">
        <f>IF(※集計※障害学生情報入力シート!D63="","",INDEX(障害学生情報入力シート!E:E,※集計※障害学生情報入力シート!D63,1))</f>
        <v/>
      </c>
      <c r="C41" s="1087" t="str">
        <f>IF(※集計※障害学生情報入力シート!D63="","",INDEX(障害学生情報入力シート!F:F,※集計※障害学生情報入力シート!D63,1))</f>
        <v/>
      </c>
      <c r="D41" s="1088" t="str">
        <f>IF(※集計※障害学生情報入力シート!D63="","",INDEX(障害学生情報入力シート!$I:$I,※集計※障害学生情報入力シート!D63,1))</f>
        <v/>
      </c>
      <c r="E41" s="1089">
        <f t="shared" si="0"/>
        <v>0</v>
      </c>
      <c r="F41" s="904">
        <f>IF(※集計※障害学生情報入力シート!D63="",0,INDEX(※集計※障害学生情報入力シート!K:K,※集計※障害学生情報入力シート!D63,1))</f>
        <v>0</v>
      </c>
      <c r="G41" s="823">
        <f>IF(※集計※障害学生情報入力シート!D63="",0,INDEX(※集計※障害学生情報入力シート!L:L,※集計※障害学生情報入力シート!D63,1))</f>
        <v>0</v>
      </c>
      <c r="H41" s="1085" t="str">
        <f>IF(※集計※障害学生情報入力シート!D63="","",INDEX(障害学生情報入力シート!D:D,※集計※障害学生情報入力シート!D63,1))</f>
        <v/>
      </c>
    </row>
    <row r="42" spans="1:8" ht="15" customHeight="1" x14ac:dyDescent="0.4">
      <c r="A42" s="199">
        <v>36</v>
      </c>
      <c r="B42" s="1086" t="str">
        <f>IF(※集計※障害学生情報入力シート!D64="","",INDEX(障害学生情報入力シート!E:E,※集計※障害学生情報入力シート!D64,1))</f>
        <v/>
      </c>
      <c r="C42" s="1087" t="str">
        <f>IF(※集計※障害学生情報入力シート!D64="","",INDEX(障害学生情報入力シート!F:F,※集計※障害学生情報入力シート!D64,1))</f>
        <v/>
      </c>
      <c r="D42" s="1088" t="str">
        <f>IF(※集計※障害学生情報入力シート!D64="","",INDEX(障害学生情報入力シート!$I:$I,※集計※障害学生情報入力シート!D64,1))</f>
        <v/>
      </c>
      <c r="E42" s="1089">
        <f t="shared" si="0"/>
        <v>0</v>
      </c>
      <c r="F42" s="904">
        <f>IF(※集計※障害学生情報入力シート!D64="",0,INDEX(※集計※障害学生情報入力シート!K:K,※集計※障害学生情報入力シート!D64,1))</f>
        <v>0</v>
      </c>
      <c r="G42" s="823">
        <f>IF(※集計※障害学生情報入力シート!D64="",0,INDEX(※集計※障害学生情報入力シート!L:L,※集計※障害学生情報入力シート!D64,1))</f>
        <v>0</v>
      </c>
      <c r="H42" s="1085" t="str">
        <f>IF(※集計※障害学生情報入力シート!D64="","",INDEX(障害学生情報入力シート!D:D,※集計※障害学生情報入力シート!D64,1))</f>
        <v/>
      </c>
    </row>
    <row r="43" spans="1:8" ht="15" customHeight="1" x14ac:dyDescent="0.4">
      <c r="A43" s="199">
        <v>37</v>
      </c>
      <c r="B43" s="1086" t="str">
        <f>IF(※集計※障害学生情報入力シート!D65="","",INDEX(障害学生情報入力シート!E:E,※集計※障害学生情報入力シート!D65,1))</f>
        <v/>
      </c>
      <c r="C43" s="1087" t="str">
        <f>IF(※集計※障害学生情報入力シート!D65="","",INDEX(障害学生情報入力シート!F:F,※集計※障害学生情報入力シート!D65,1))</f>
        <v/>
      </c>
      <c r="D43" s="1088" t="str">
        <f>IF(※集計※障害学生情報入力シート!D65="","",INDEX(障害学生情報入力シート!$I:$I,※集計※障害学生情報入力シート!D65,1))</f>
        <v/>
      </c>
      <c r="E43" s="1089">
        <f t="shared" si="0"/>
        <v>0</v>
      </c>
      <c r="F43" s="904">
        <f>IF(※集計※障害学生情報入力シート!D65="",0,INDEX(※集計※障害学生情報入力シート!K:K,※集計※障害学生情報入力シート!D65,1))</f>
        <v>0</v>
      </c>
      <c r="G43" s="823">
        <f>IF(※集計※障害学生情報入力シート!D65="",0,INDEX(※集計※障害学生情報入力シート!L:L,※集計※障害学生情報入力シート!D65,1))</f>
        <v>0</v>
      </c>
      <c r="H43" s="1085" t="str">
        <f>IF(※集計※障害学生情報入力シート!D65="","",INDEX(障害学生情報入力シート!D:D,※集計※障害学生情報入力シート!D65,1))</f>
        <v/>
      </c>
    </row>
    <row r="44" spans="1:8" ht="15" customHeight="1" x14ac:dyDescent="0.4">
      <c r="A44" s="199">
        <v>38</v>
      </c>
      <c r="B44" s="1086" t="str">
        <f>IF(※集計※障害学生情報入力シート!D66="","",INDEX(障害学生情報入力シート!E:E,※集計※障害学生情報入力シート!D66,1))</f>
        <v/>
      </c>
      <c r="C44" s="1087" t="str">
        <f>IF(※集計※障害学生情報入力シート!D66="","",INDEX(障害学生情報入力シート!F:F,※集計※障害学生情報入力シート!D66,1))</f>
        <v/>
      </c>
      <c r="D44" s="1088" t="str">
        <f>IF(※集計※障害学生情報入力シート!D66="","",INDEX(障害学生情報入力シート!$I:$I,※集計※障害学生情報入力シート!D66,1))</f>
        <v/>
      </c>
      <c r="E44" s="1089">
        <f t="shared" si="0"/>
        <v>0</v>
      </c>
      <c r="F44" s="904">
        <f>IF(※集計※障害学生情報入力シート!D66="",0,INDEX(※集計※障害学生情報入力シート!K:K,※集計※障害学生情報入力シート!D66,1))</f>
        <v>0</v>
      </c>
      <c r="G44" s="823">
        <f>IF(※集計※障害学生情報入力シート!D66="",0,INDEX(※集計※障害学生情報入力シート!L:L,※集計※障害学生情報入力シート!D66,1))</f>
        <v>0</v>
      </c>
      <c r="H44" s="1085" t="str">
        <f>IF(※集計※障害学生情報入力シート!D66="","",INDEX(障害学生情報入力シート!D:D,※集計※障害学生情報入力シート!D66,1))</f>
        <v/>
      </c>
    </row>
    <row r="45" spans="1:8" ht="15" customHeight="1" x14ac:dyDescent="0.4">
      <c r="A45" s="199">
        <v>39</v>
      </c>
      <c r="B45" s="1086" t="str">
        <f>IF(※集計※障害学生情報入力シート!D67="","",INDEX(障害学生情報入力シート!E:E,※集計※障害学生情報入力シート!D67,1))</f>
        <v/>
      </c>
      <c r="C45" s="1087" t="str">
        <f>IF(※集計※障害学生情報入力シート!D67="","",INDEX(障害学生情報入力シート!F:F,※集計※障害学生情報入力シート!D67,1))</f>
        <v/>
      </c>
      <c r="D45" s="1088" t="str">
        <f>IF(※集計※障害学生情報入力シート!D67="","",INDEX(障害学生情報入力シート!$I:$I,※集計※障害学生情報入力シート!D67,1))</f>
        <v/>
      </c>
      <c r="E45" s="1089">
        <f t="shared" si="0"/>
        <v>0</v>
      </c>
      <c r="F45" s="904">
        <f>IF(※集計※障害学生情報入力シート!D67="",0,INDEX(※集計※障害学生情報入力シート!K:K,※集計※障害学生情報入力シート!D67,1))</f>
        <v>0</v>
      </c>
      <c r="G45" s="823">
        <f>IF(※集計※障害学生情報入力シート!D67="",0,INDEX(※集計※障害学生情報入力シート!L:L,※集計※障害学生情報入力シート!D67,1))</f>
        <v>0</v>
      </c>
      <c r="H45" s="1085" t="str">
        <f>IF(※集計※障害学生情報入力シート!D67="","",INDEX(障害学生情報入力シート!D:D,※集計※障害学生情報入力シート!D67,1))</f>
        <v/>
      </c>
    </row>
    <row r="46" spans="1:8" ht="15" customHeight="1" x14ac:dyDescent="0.4">
      <c r="A46" s="199">
        <v>40</v>
      </c>
      <c r="B46" s="1086" t="str">
        <f>IF(※集計※障害学生情報入力シート!D68="","",INDEX(障害学生情報入力シート!E:E,※集計※障害学生情報入力シート!D68,1))</f>
        <v/>
      </c>
      <c r="C46" s="1087" t="str">
        <f>IF(※集計※障害学生情報入力シート!D68="","",INDEX(障害学生情報入力シート!F:F,※集計※障害学生情報入力シート!D68,1))</f>
        <v/>
      </c>
      <c r="D46" s="1088" t="str">
        <f>IF(※集計※障害学生情報入力シート!D68="","",INDEX(障害学生情報入力シート!$I:$I,※集計※障害学生情報入力シート!D68,1))</f>
        <v/>
      </c>
      <c r="E46" s="1089">
        <f t="shared" si="0"/>
        <v>0</v>
      </c>
      <c r="F46" s="904">
        <f>IF(※集計※障害学生情報入力シート!D68="",0,INDEX(※集計※障害学生情報入力シート!K:K,※集計※障害学生情報入力シート!D68,1))</f>
        <v>0</v>
      </c>
      <c r="G46" s="823">
        <f>IF(※集計※障害学生情報入力シート!D68="",0,INDEX(※集計※障害学生情報入力シート!L:L,※集計※障害学生情報入力シート!D68,1))</f>
        <v>0</v>
      </c>
      <c r="H46" s="1085" t="str">
        <f>IF(※集計※障害学生情報入力シート!D68="","",INDEX(障害学生情報入力シート!D:D,※集計※障害学生情報入力シート!D68,1))</f>
        <v/>
      </c>
    </row>
    <row r="47" spans="1:8" ht="15" customHeight="1" x14ac:dyDescent="0.4">
      <c r="A47" s="199">
        <v>41</v>
      </c>
      <c r="B47" s="1086" t="str">
        <f>IF(※集計※障害学生情報入力シート!D69="","",INDEX(障害学生情報入力シート!E:E,※集計※障害学生情報入力シート!D69,1))</f>
        <v/>
      </c>
      <c r="C47" s="1087" t="str">
        <f>IF(※集計※障害学生情報入力シート!D69="","",INDEX(障害学生情報入力シート!F:F,※集計※障害学生情報入力シート!D69,1))</f>
        <v/>
      </c>
      <c r="D47" s="1088" t="str">
        <f>IF(※集計※障害学生情報入力シート!D69="","",INDEX(障害学生情報入力シート!$I:$I,※集計※障害学生情報入力シート!D69,1))</f>
        <v/>
      </c>
      <c r="E47" s="1089">
        <f t="shared" si="0"/>
        <v>0</v>
      </c>
      <c r="F47" s="904">
        <f>IF(※集計※障害学生情報入力シート!D69="",0,INDEX(※集計※障害学生情報入力シート!K:K,※集計※障害学生情報入力シート!D69,1))</f>
        <v>0</v>
      </c>
      <c r="G47" s="823">
        <f>IF(※集計※障害学生情報入力シート!D69="",0,INDEX(※集計※障害学生情報入力シート!L:L,※集計※障害学生情報入力シート!D69,1))</f>
        <v>0</v>
      </c>
      <c r="H47" s="1085" t="str">
        <f>IF(※集計※障害学生情報入力シート!D69="","",INDEX(障害学生情報入力シート!D:D,※集計※障害学生情報入力シート!D69,1))</f>
        <v/>
      </c>
    </row>
    <row r="48" spans="1:8" ht="15" customHeight="1" x14ac:dyDescent="0.4">
      <c r="A48" s="199">
        <v>42</v>
      </c>
      <c r="B48" s="1086" t="str">
        <f>IF(※集計※障害学生情報入力シート!D70="","",INDEX(障害学生情報入力シート!E:E,※集計※障害学生情報入力シート!D70,1))</f>
        <v/>
      </c>
      <c r="C48" s="1087" t="str">
        <f>IF(※集計※障害学生情報入力シート!D70="","",INDEX(障害学生情報入力シート!F:F,※集計※障害学生情報入力シート!D70,1))</f>
        <v/>
      </c>
      <c r="D48" s="1088" t="str">
        <f>IF(※集計※障害学生情報入力シート!D70="","",INDEX(障害学生情報入力シート!$I:$I,※集計※障害学生情報入力シート!D70,1))</f>
        <v/>
      </c>
      <c r="E48" s="1089">
        <f t="shared" si="0"/>
        <v>0</v>
      </c>
      <c r="F48" s="904">
        <f>IF(※集計※障害学生情報入力シート!D70="",0,INDEX(※集計※障害学生情報入力シート!K:K,※集計※障害学生情報入力シート!D70,1))</f>
        <v>0</v>
      </c>
      <c r="G48" s="823">
        <f>IF(※集計※障害学生情報入力シート!D70="",0,INDEX(※集計※障害学生情報入力シート!L:L,※集計※障害学生情報入力シート!D70,1))</f>
        <v>0</v>
      </c>
      <c r="H48" s="1085" t="str">
        <f>IF(※集計※障害学生情報入力シート!D70="","",INDEX(障害学生情報入力シート!D:D,※集計※障害学生情報入力シート!D70,1))</f>
        <v/>
      </c>
    </row>
    <row r="49" spans="1:8" ht="15" customHeight="1" x14ac:dyDescent="0.4">
      <c r="A49" s="199">
        <v>43</v>
      </c>
      <c r="B49" s="1086" t="str">
        <f>IF(※集計※障害学生情報入力シート!D71="","",INDEX(障害学生情報入力シート!E:E,※集計※障害学生情報入力シート!D71,1))</f>
        <v/>
      </c>
      <c r="C49" s="1087" t="str">
        <f>IF(※集計※障害学生情報入力シート!D71="","",INDEX(障害学生情報入力シート!F:F,※集計※障害学生情報入力シート!D71,1))</f>
        <v/>
      </c>
      <c r="D49" s="1088" t="str">
        <f>IF(※集計※障害学生情報入力シート!D71="","",INDEX(障害学生情報入力シート!$I:$I,※集計※障害学生情報入力シート!D71,1))</f>
        <v/>
      </c>
      <c r="E49" s="1089">
        <f t="shared" si="0"/>
        <v>0</v>
      </c>
      <c r="F49" s="904">
        <f>IF(※集計※障害学生情報入力シート!D71="",0,INDEX(※集計※障害学生情報入力シート!K:K,※集計※障害学生情報入力シート!D71,1))</f>
        <v>0</v>
      </c>
      <c r="G49" s="823">
        <f>IF(※集計※障害学生情報入力シート!D71="",0,INDEX(※集計※障害学生情報入力シート!L:L,※集計※障害学生情報入力シート!D71,1))</f>
        <v>0</v>
      </c>
      <c r="H49" s="1085" t="str">
        <f>IF(※集計※障害学生情報入力シート!D71="","",INDEX(障害学生情報入力シート!D:D,※集計※障害学生情報入力シート!D71,1))</f>
        <v/>
      </c>
    </row>
    <row r="50" spans="1:8" ht="15" customHeight="1" x14ac:dyDescent="0.4">
      <c r="A50" s="199">
        <v>44</v>
      </c>
      <c r="B50" s="1086" t="str">
        <f>IF(※集計※障害学生情報入力シート!D72="","",INDEX(障害学生情報入力シート!E:E,※集計※障害学生情報入力シート!D72,1))</f>
        <v/>
      </c>
      <c r="C50" s="1087" t="str">
        <f>IF(※集計※障害学生情報入力シート!D72="","",INDEX(障害学生情報入力シート!F:F,※集計※障害学生情報入力シート!D72,1))</f>
        <v/>
      </c>
      <c r="D50" s="1088" t="str">
        <f>IF(※集計※障害学生情報入力シート!D72="","",INDEX(障害学生情報入力シート!$I:$I,※集計※障害学生情報入力シート!D72,1))</f>
        <v/>
      </c>
      <c r="E50" s="1089">
        <f t="shared" si="0"/>
        <v>0</v>
      </c>
      <c r="F50" s="904">
        <f>IF(※集計※障害学生情報入力シート!D72="",0,INDEX(※集計※障害学生情報入力シート!K:K,※集計※障害学生情報入力シート!D72,1))</f>
        <v>0</v>
      </c>
      <c r="G50" s="823">
        <f>IF(※集計※障害学生情報入力シート!D72="",0,INDEX(※集計※障害学生情報入力シート!L:L,※集計※障害学生情報入力シート!D72,1))</f>
        <v>0</v>
      </c>
      <c r="H50" s="1085" t="str">
        <f>IF(※集計※障害学生情報入力シート!D72="","",INDEX(障害学生情報入力シート!D:D,※集計※障害学生情報入力シート!D72,1))</f>
        <v/>
      </c>
    </row>
    <row r="51" spans="1:8" ht="15" customHeight="1" x14ac:dyDescent="0.4">
      <c r="A51" s="199">
        <v>45</v>
      </c>
      <c r="B51" s="1086" t="str">
        <f>IF(※集計※障害学生情報入力シート!D73="","",INDEX(障害学生情報入力シート!E:E,※集計※障害学生情報入力シート!D73,1))</f>
        <v/>
      </c>
      <c r="C51" s="1087" t="str">
        <f>IF(※集計※障害学生情報入力シート!D73="","",INDEX(障害学生情報入力シート!F:F,※集計※障害学生情報入力シート!D73,1))</f>
        <v/>
      </c>
      <c r="D51" s="1088" t="str">
        <f>IF(※集計※障害学生情報入力シート!D73="","",INDEX(障害学生情報入力シート!$I:$I,※集計※障害学生情報入力シート!D73,1))</f>
        <v/>
      </c>
      <c r="E51" s="1089">
        <f t="shared" si="0"/>
        <v>0</v>
      </c>
      <c r="F51" s="904">
        <f>IF(※集計※障害学生情報入力シート!D73="",0,INDEX(※集計※障害学生情報入力シート!K:K,※集計※障害学生情報入力シート!D73,1))</f>
        <v>0</v>
      </c>
      <c r="G51" s="823">
        <f>IF(※集計※障害学生情報入力シート!D73="",0,INDEX(※集計※障害学生情報入力シート!L:L,※集計※障害学生情報入力シート!D73,1))</f>
        <v>0</v>
      </c>
      <c r="H51" s="1085" t="str">
        <f>IF(※集計※障害学生情報入力シート!D73="","",INDEX(障害学生情報入力シート!D:D,※集計※障害学生情報入力シート!D73,1))</f>
        <v/>
      </c>
    </row>
    <row r="52" spans="1:8" ht="15" customHeight="1" x14ac:dyDescent="0.4">
      <c r="A52" s="199">
        <v>46</v>
      </c>
      <c r="B52" s="1086" t="str">
        <f>IF(※集計※障害学生情報入力シート!D74="","",INDEX(障害学生情報入力シート!E:E,※集計※障害学生情報入力シート!D74,1))</f>
        <v/>
      </c>
      <c r="C52" s="1087" t="str">
        <f>IF(※集計※障害学生情報入力シート!D74="","",INDEX(障害学生情報入力シート!F:F,※集計※障害学生情報入力シート!D74,1))</f>
        <v/>
      </c>
      <c r="D52" s="1088" t="str">
        <f>IF(※集計※障害学生情報入力シート!D74="","",INDEX(障害学生情報入力シート!$I:$I,※集計※障害学生情報入力シート!D74,1))</f>
        <v/>
      </c>
      <c r="E52" s="1089">
        <f t="shared" si="0"/>
        <v>0</v>
      </c>
      <c r="F52" s="904">
        <f>IF(※集計※障害学生情報入力シート!D74="",0,INDEX(※集計※障害学生情報入力シート!K:K,※集計※障害学生情報入力シート!D74,1))</f>
        <v>0</v>
      </c>
      <c r="G52" s="823">
        <f>IF(※集計※障害学生情報入力シート!D74="",0,INDEX(※集計※障害学生情報入力シート!L:L,※集計※障害学生情報入力シート!D74,1))</f>
        <v>0</v>
      </c>
      <c r="H52" s="1085" t="str">
        <f>IF(※集計※障害学生情報入力シート!D74="","",INDEX(障害学生情報入力シート!D:D,※集計※障害学生情報入力シート!D74,1))</f>
        <v/>
      </c>
    </row>
    <row r="53" spans="1:8" ht="15" customHeight="1" x14ac:dyDescent="0.4">
      <c r="A53" s="199">
        <v>47</v>
      </c>
      <c r="B53" s="1086" t="str">
        <f>IF(※集計※障害学生情報入力シート!D75="","",INDEX(障害学生情報入力シート!E:E,※集計※障害学生情報入力シート!D75,1))</f>
        <v/>
      </c>
      <c r="C53" s="1087" t="str">
        <f>IF(※集計※障害学生情報入力シート!D75="","",INDEX(障害学生情報入力シート!F:F,※集計※障害学生情報入力シート!D75,1))</f>
        <v/>
      </c>
      <c r="D53" s="1088" t="str">
        <f>IF(※集計※障害学生情報入力シート!D75="","",INDEX(障害学生情報入力シート!$I:$I,※集計※障害学生情報入力シート!D75,1))</f>
        <v/>
      </c>
      <c r="E53" s="1089">
        <f t="shared" si="0"/>
        <v>0</v>
      </c>
      <c r="F53" s="904">
        <f>IF(※集計※障害学生情報入力シート!D75="",0,INDEX(※集計※障害学生情報入力シート!K:K,※集計※障害学生情報入力シート!D75,1))</f>
        <v>0</v>
      </c>
      <c r="G53" s="823">
        <f>IF(※集計※障害学生情報入力シート!D75="",0,INDEX(※集計※障害学生情報入力シート!L:L,※集計※障害学生情報入力シート!D75,1))</f>
        <v>0</v>
      </c>
      <c r="H53" s="1085" t="str">
        <f>IF(※集計※障害学生情報入力シート!D75="","",INDEX(障害学生情報入力シート!D:D,※集計※障害学生情報入力シート!D75,1))</f>
        <v/>
      </c>
    </row>
    <row r="54" spans="1:8" ht="15" customHeight="1" x14ac:dyDescent="0.4">
      <c r="A54" s="199">
        <v>48</v>
      </c>
      <c r="B54" s="1086" t="str">
        <f>IF(※集計※障害学生情報入力シート!D76="","",INDEX(障害学生情報入力シート!E:E,※集計※障害学生情報入力シート!D76,1))</f>
        <v/>
      </c>
      <c r="C54" s="1087" t="str">
        <f>IF(※集計※障害学生情報入力シート!D76="","",INDEX(障害学生情報入力シート!F:F,※集計※障害学生情報入力シート!D76,1))</f>
        <v/>
      </c>
      <c r="D54" s="1088" t="str">
        <f>IF(※集計※障害学生情報入力シート!D76="","",INDEX(障害学生情報入力シート!$I:$I,※集計※障害学生情報入力シート!D76,1))</f>
        <v/>
      </c>
      <c r="E54" s="1089">
        <f t="shared" si="0"/>
        <v>0</v>
      </c>
      <c r="F54" s="904">
        <f>IF(※集計※障害学生情報入力シート!D76="",0,INDEX(※集計※障害学生情報入力シート!K:K,※集計※障害学生情報入力シート!D76,1))</f>
        <v>0</v>
      </c>
      <c r="G54" s="823">
        <f>IF(※集計※障害学生情報入力シート!D76="",0,INDEX(※集計※障害学生情報入力シート!L:L,※集計※障害学生情報入力シート!D76,1))</f>
        <v>0</v>
      </c>
      <c r="H54" s="1085" t="str">
        <f>IF(※集計※障害学生情報入力シート!D76="","",INDEX(障害学生情報入力シート!D:D,※集計※障害学生情報入力シート!D76,1))</f>
        <v/>
      </c>
    </row>
    <row r="55" spans="1:8" ht="15" customHeight="1" x14ac:dyDescent="0.4">
      <c r="A55" s="199">
        <v>49</v>
      </c>
      <c r="B55" s="1086" t="str">
        <f>IF(※集計※障害学生情報入力シート!D77="","",INDEX(障害学生情報入力シート!E:E,※集計※障害学生情報入力シート!D77,1))</f>
        <v/>
      </c>
      <c r="C55" s="1087" t="str">
        <f>IF(※集計※障害学生情報入力シート!D77="","",INDEX(障害学生情報入力シート!F:F,※集計※障害学生情報入力シート!D77,1))</f>
        <v/>
      </c>
      <c r="D55" s="1088" t="str">
        <f>IF(※集計※障害学生情報入力シート!D77="","",INDEX(障害学生情報入力シート!$I:$I,※集計※障害学生情報入力シート!D77,1))</f>
        <v/>
      </c>
      <c r="E55" s="1089">
        <f t="shared" si="0"/>
        <v>0</v>
      </c>
      <c r="F55" s="904">
        <f>IF(※集計※障害学生情報入力シート!D77="",0,INDEX(※集計※障害学生情報入力シート!K:K,※集計※障害学生情報入力シート!D77,1))</f>
        <v>0</v>
      </c>
      <c r="G55" s="823">
        <f>IF(※集計※障害学生情報入力シート!D77="",0,INDEX(※集計※障害学生情報入力シート!L:L,※集計※障害学生情報入力シート!D77,1))</f>
        <v>0</v>
      </c>
      <c r="H55" s="1085" t="str">
        <f>IF(※集計※障害学生情報入力シート!D77="","",INDEX(障害学生情報入力シート!D:D,※集計※障害学生情報入力シート!D77,1))</f>
        <v/>
      </c>
    </row>
    <row r="56" spans="1:8" ht="15" customHeight="1" x14ac:dyDescent="0.4">
      <c r="A56" s="199">
        <v>50</v>
      </c>
      <c r="B56" s="1086" t="str">
        <f>IF(※集計※障害学生情報入力シート!D78="","",INDEX(障害学生情報入力シート!E:E,※集計※障害学生情報入力シート!D78,1))</f>
        <v/>
      </c>
      <c r="C56" s="1087" t="str">
        <f>IF(※集計※障害学生情報入力シート!D78="","",INDEX(障害学生情報入力シート!F:F,※集計※障害学生情報入力シート!D78,1))</f>
        <v/>
      </c>
      <c r="D56" s="1088" t="str">
        <f>IF(※集計※障害学生情報入力シート!D78="","",INDEX(障害学生情報入力シート!$I:$I,※集計※障害学生情報入力シート!D78,1))</f>
        <v/>
      </c>
      <c r="E56" s="1089">
        <f t="shared" si="0"/>
        <v>0</v>
      </c>
      <c r="F56" s="904">
        <f>IF(※集計※障害学生情報入力シート!D78="",0,INDEX(※集計※障害学生情報入力シート!K:K,※集計※障害学生情報入力シート!D78,1))</f>
        <v>0</v>
      </c>
      <c r="G56" s="823">
        <f>IF(※集計※障害学生情報入力シート!D78="",0,INDEX(※集計※障害学生情報入力シート!L:L,※集計※障害学生情報入力シート!D78,1))</f>
        <v>0</v>
      </c>
      <c r="H56" s="1085" t="str">
        <f>IF(※集計※障害学生情報入力シート!D78="","",INDEX(障害学生情報入力シート!D:D,※集計※障害学生情報入力シート!D78,1))</f>
        <v/>
      </c>
    </row>
    <row r="57" spans="1:8" ht="15" customHeight="1" x14ac:dyDescent="0.4">
      <c r="A57" s="199">
        <v>51</v>
      </c>
      <c r="B57" s="1086" t="str">
        <f>IF(※集計※障害学生情報入力シート!D79="","",INDEX(障害学生情報入力シート!E:E,※集計※障害学生情報入力シート!D79,1))</f>
        <v/>
      </c>
      <c r="C57" s="1087" t="str">
        <f>IF(※集計※障害学生情報入力シート!D79="","",INDEX(障害学生情報入力シート!F:F,※集計※障害学生情報入力シート!D79,1))</f>
        <v/>
      </c>
      <c r="D57" s="1088" t="str">
        <f>IF(※集計※障害学生情報入力シート!D79="","",INDEX(障害学生情報入力シート!$I:$I,※集計※障害学生情報入力シート!D79,1))</f>
        <v/>
      </c>
      <c r="E57" s="1089">
        <f t="shared" si="0"/>
        <v>0</v>
      </c>
      <c r="F57" s="904">
        <f>IF(※集計※障害学生情報入力シート!D79="",0,INDEX(※集計※障害学生情報入力シート!K:K,※集計※障害学生情報入力シート!D79,1))</f>
        <v>0</v>
      </c>
      <c r="G57" s="823">
        <f>IF(※集計※障害学生情報入力シート!D79="",0,INDEX(※集計※障害学生情報入力シート!L:L,※集計※障害学生情報入力シート!D79,1))</f>
        <v>0</v>
      </c>
      <c r="H57" s="1085" t="str">
        <f>IF(※集計※障害学生情報入力シート!D79="","",INDEX(障害学生情報入力シート!D:D,※集計※障害学生情報入力シート!D79,1))</f>
        <v/>
      </c>
    </row>
    <row r="58" spans="1:8" ht="15" customHeight="1" x14ac:dyDescent="0.4">
      <c r="A58" s="199">
        <v>52</v>
      </c>
      <c r="B58" s="1086" t="str">
        <f>IF(※集計※障害学生情報入力シート!D80="","",INDEX(障害学生情報入力シート!E:E,※集計※障害学生情報入力シート!D80,1))</f>
        <v/>
      </c>
      <c r="C58" s="1087" t="str">
        <f>IF(※集計※障害学生情報入力シート!D80="","",INDEX(障害学生情報入力シート!F:F,※集計※障害学生情報入力シート!D80,1))</f>
        <v/>
      </c>
      <c r="D58" s="1088" t="str">
        <f>IF(※集計※障害学生情報入力シート!D80="","",INDEX(障害学生情報入力シート!$I:$I,※集計※障害学生情報入力シート!D80,1))</f>
        <v/>
      </c>
      <c r="E58" s="1089">
        <f t="shared" si="0"/>
        <v>0</v>
      </c>
      <c r="F58" s="904">
        <f>IF(※集計※障害学生情報入力シート!D80="",0,INDEX(※集計※障害学生情報入力シート!K:K,※集計※障害学生情報入力シート!D80,1))</f>
        <v>0</v>
      </c>
      <c r="G58" s="823">
        <f>IF(※集計※障害学生情報入力シート!D80="",0,INDEX(※集計※障害学生情報入力シート!L:L,※集計※障害学生情報入力シート!D80,1))</f>
        <v>0</v>
      </c>
      <c r="H58" s="1085" t="str">
        <f>IF(※集計※障害学生情報入力シート!D80="","",INDEX(障害学生情報入力シート!D:D,※集計※障害学生情報入力シート!D80,1))</f>
        <v/>
      </c>
    </row>
    <row r="59" spans="1:8" ht="15" customHeight="1" x14ac:dyDescent="0.4">
      <c r="A59" s="199">
        <v>53</v>
      </c>
      <c r="B59" s="1086" t="str">
        <f>IF(※集計※障害学生情報入力シート!D81="","",INDEX(障害学生情報入力シート!E:E,※集計※障害学生情報入力シート!D81,1))</f>
        <v/>
      </c>
      <c r="C59" s="1087" t="str">
        <f>IF(※集計※障害学生情報入力シート!D81="","",INDEX(障害学生情報入力シート!F:F,※集計※障害学生情報入力シート!D81,1))</f>
        <v/>
      </c>
      <c r="D59" s="1088" t="str">
        <f>IF(※集計※障害学生情報入力シート!D81="","",INDEX(障害学生情報入力シート!$I:$I,※集計※障害学生情報入力シート!D81,1))</f>
        <v/>
      </c>
      <c r="E59" s="1089">
        <f t="shared" si="0"/>
        <v>0</v>
      </c>
      <c r="F59" s="904">
        <f>IF(※集計※障害学生情報入力シート!D81="",0,INDEX(※集計※障害学生情報入力シート!K:K,※集計※障害学生情報入力シート!D81,1))</f>
        <v>0</v>
      </c>
      <c r="G59" s="823">
        <f>IF(※集計※障害学生情報入力シート!D81="",0,INDEX(※集計※障害学生情報入力シート!L:L,※集計※障害学生情報入力シート!D81,1))</f>
        <v>0</v>
      </c>
      <c r="H59" s="1085" t="str">
        <f>IF(※集計※障害学生情報入力シート!D81="","",INDEX(障害学生情報入力シート!D:D,※集計※障害学生情報入力シート!D81,1))</f>
        <v/>
      </c>
    </row>
    <row r="60" spans="1:8" ht="15" customHeight="1" x14ac:dyDescent="0.4">
      <c r="A60" s="199">
        <v>54</v>
      </c>
      <c r="B60" s="1086" t="str">
        <f>IF(※集計※障害学生情報入力シート!D82="","",INDEX(障害学生情報入力シート!E:E,※集計※障害学生情報入力シート!D82,1))</f>
        <v/>
      </c>
      <c r="C60" s="1087" t="str">
        <f>IF(※集計※障害学生情報入力シート!D82="","",INDEX(障害学生情報入力シート!F:F,※集計※障害学生情報入力シート!D82,1))</f>
        <v/>
      </c>
      <c r="D60" s="1088" t="str">
        <f>IF(※集計※障害学生情報入力シート!D82="","",INDEX(障害学生情報入力シート!$I:$I,※集計※障害学生情報入力シート!D82,1))</f>
        <v/>
      </c>
      <c r="E60" s="1089">
        <f t="shared" si="0"/>
        <v>0</v>
      </c>
      <c r="F60" s="904">
        <f>IF(※集計※障害学生情報入力シート!D82="",0,INDEX(※集計※障害学生情報入力シート!K:K,※集計※障害学生情報入力シート!D82,1))</f>
        <v>0</v>
      </c>
      <c r="G60" s="823">
        <f>IF(※集計※障害学生情報入力シート!D82="",0,INDEX(※集計※障害学生情報入力シート!L:L,※集計※障害学生情報入力シート!D82,1))</f>
        <v>0</v>
      </c>
      <c r="H60" s="1085" t="str">
        <f>IF(※集計※障害学生情報入力シート!D82="","",INDEX(障害学生情報入力シート!D:D,※集計※障害学生情報入力シート!D82,1))</f>
        <v/>
      </c>
    </row>
    <row r="61" spans="1:8" ht="15" customHeight="1" x14ac:dyDescent="0.4">
      <c r="A61" s="199">
        <v>55</v>
      </c>
      <c r="B61" s="1086" t="str">
        <f>IF(※集計※障害学生情報入力シート!D83="","",INDEX(障害学生情報入力シート!E:E,※集計※障害学生情報入力シート!D83,1))</f>
        <v/>
      </c>
      <c r="C61" s="1087" t="str">
        <f>IF(※集計※障害学生情報入力シート!D83="","",INDEX(障害学生情報入力シート!F:F,※集計※障害学生情報入力シート!D83,1))</f>
        <v/>
      </c>
      <c r="D61" s="1088" t="str">
        <f>IF(※集計※障害学生情報入力シート!D83="","",INDEX(障害学生情報入力シート!$I:$I,※集計※障害学生情報入力シート!D83,1))</f>
        <v/>
      </c>
      <c r="E61" s="1089">
        <f t="shared" si="0"/>
        <v>0</v>
      </c>
      <c r="F61" s="904">
        <f>IF(※集計※障害学生情報入力シート!D83="",0,INDEX(※集計※障害学生情報入力シート!K:K,※集計※障害学生情報入力シート!D83,1))</f>
        <v>0</v>
      </c>
      <c r="G61" s="823">
        <f>IF(※集計※障害学生情報入力シート!D83="",0,INDEX(※集計※障害学生情報入力シート!L:L,※集計※障害学生情報入力シート!D83,1))</f>
        <v>0</v>
      </c>
      <c r="H61" s="1085" t="str">
        <f>IF(※集計※障害学生情報入力シート!D83="","",INDEX(障害学生情報入力シート!D:D,※集計※障害学生情報入力シート!D83,1))</f>
        <v/>
      </c>
    </row>
    <row r="62" spans="1:8" ht="15" customHeight="1" x14ac:dyDescent="0.4">
      <c r="A62" s="199">
        <v>56</v>
      </c>
      <c r="B62" s="1086" t="str">
        <f>IF(※集計※障害学生情報入力シート!D84="","",INDEX(障害学生情報入力シート!E:E,※集計※障害学生情報入力シート!D84,1))</f>
        <v/>
      </c>
      <c r="C62" s="1087" t="str">
        <f>IF(※集計※障害学生情報入力シート!D84="","",INDEX(障害学生情報入力シート!F:F,※集計※障害学生情報入力シート!D84,1))</f>
        <v/>
      </c>
      <c r="D62" s="1088" t="str">
        <f>IF(※集計※障害学生情報入力シート!D84="","",INDEX(障害学生情報入力シート!$I:$I,※集計※障害学生情報入力シート!D84,1))</f>
        <v/>
      </c>
      <c r="E62" s="1089">
        <f t="shared" si="0"/>
        <v>0</v>
      </c>
      <c r="F62" s="904">
        <f>IF(※集計※障害学生情報入力シート!D84="",0,INDEX(※集計※障害学生情報入力シート!K:K,※集計※障害学生情報入力シート!D84,1))</f>
        <v>0</v>
      </c>
      <c r="G62" s="823">
        <f>IF(※集計※障害学生情報入力シート!D84="",0,INDEX(※集計※障害学生情報入力シート!L:L,※集計※障害学生情報入力シート!D84,1))</f>
        <v>0</v>
      </c>
      <c r="H62" s="1085" t="str">
        <f>IF(※集計※障害学生情報入力シート!D84="","",INDEX(障害学生情報入力シート!D:D,※集計※障害学生情報入力シート!D84,1))</f>
        <v/>
      </c>
    </row>
    <row r="63" spans="1:8" ht="15" customHeight="1" x14ac:dyDescent="0.4">
      <c r="A63" s="199">
        <v>57</v>
      </c>
      <c r="B63" s="1086" t="str">
        <f>IF(※集計※障害学生情報入力シート!D85="","",INDEX(障害学生情報入力シート!E:E,※集計※障害学生情報入力シート!D85,1))</f>
        <v/>
      </c>
      <c r="C63" s="1087" t="str">
        <f>IF(※集計※障害学生情報入力シート!D85="","",INDEX(障害学生情報入力シート!F:F,※集計※障害学生情報入力シート!D85,1))</f>
        <v/>
      </c>
      <c r="D63" s="1088" t="str">
        <f>IF(※集計※障害学生情報入力シート!D85="","",INDEX(障害学生情報入力シート!$I:$I,※集計※障害学生情報入力シート!D85,1))</f>
        <v/>
      </c>
      <c r="E63" s="1089">
        <f t="shared" si="0"/>
        <v>0</v>
      </c>
      <c r="F63" s="904">
        <f>IF(※集計※障害学生情報入力シート!D85="",0,INDEX(※集計※障害学生情報入力シート!K:K,※集計※障害学生情報入力シート!D85,1))</f>
        <v>0</v>
      </c>
      <c r="G63" s="823">
        <f>IF(※集計※障害学生情報入力シート!D85="",0,INDEX(※集計※障害学生情報入力シート!L:L,※集計※障害学生情報入力シート!D85,1))</f>
        <v>0</v>
      </c>
      <c r="H63" s="1085" t="str">
        <f>IF(※集計※障害学生情報入力シート!D85="","",INDEX(障害学生情報入力シート!D:D,※集計※障害学生情報入力シート!D85,1))</f>
        <v/>
      </c>
    </row>
    <row r="64" spans="1:8" ht="15" customHeight="1" x14ac:dyDescent="0.4">
      <c r="A64" s="199">
        <v>58</v>
      </c>
      <c r="B64" s="1086" t="str">
        <f>IF(※集計※障害学生情報入力シート!D86="","",INDEX(障害学生情報入力シート!E:E,※集計※障害学生情報入力シート!D86,1))</f>
        <v/>
      </c>
      <c r="C64" s="1087" t="str">
        <f>IF(※集計※障害学生情報入力シート!D86="","",INDEX(障害学生情報入力シート!F:F,※集計※障害学生情報入力シート!D86,1))</f>
        <v/>
      </c>
      <c r="D64" s="1088" t="str">
        <f>IF(※集計※障害学生情報入力シート!D86="","",INDEX(障害学生情報入力シート!$I:$I,※集計※障害学生情報入力シート!D86,1))</f>
        <v/>
      </c>
      <c r="E64" s="1089">
        <f t="shared" si="0"/>
        <v>0</v>
      </c>
      <c r="F64" s="904">
        <f>IF(※集計※障害学生情報入力シート!D86="",0,INDEX(※集計※障害学生情報入力シート!K:K,※集計※障害学生情報入力シート!D86,1))</f>
        <v>0</v>
      </c>
      <c r="G64" s="823">
        <f>IF(※集計※障害学生情報入力シート!D86="",0,INDEX(※集計※障害学生情報入力シート!L:L,※集計※障害学生情報入力シート!D86,1))</f>
        <v>0</v>
      </c>
      <c r="H64" s="1085" t="str">
        <f>IF(※集計※障害学生情報入力シート!D86="","",INDEX(障害学生情報入力シート!D:D,※集計※障害学生情報入力シート!D86,1))</f>
        <v/>
      </c>
    </row>
    <row r="65" spans="1:8" ht="15" customHeight="1" x14ac:dyDescent="0.4">
      <c r="A65" s="199">
        <v>59</v>
      </c>
      <c r="B65" s="1086" t="str">
        <f>IF(※集計※障害学生情報入力シート!D87="","",INDEX(障害学生情報入力シート!E:E,※集計※障害学生情報入力シート!D87,1))</f>
        <v/>
      </c>
      <c r="C65" s="1087" t="str">
        <f>IF(※集計※障害学生情報入力シート!D87="","",INDEX(障害学生情報入力シート!F:F,※集計※障害学生情報入力シート!D87,1))</f>
        <v/>
      </c>
      <c r="D65" s="1088" t="str">
        <f>IF(※集計※障害学生情報入力シート!D87="","",INDEX(障害学生情報入力シート!$I:$I,※集計※障害学生情報入力シート!D87,1))</f>
        <v/>
      </c>
      <c r="E65" s="1089">
        <f t="shared" si="0"/>
        <v>0</v>
      </c>
      <c r="F65" s="904">
        <f>IF(※集計※障害学生情報入力シート!D87="",0,INDEX(※集計※障害学生情報入力シート!K:K,※集計※障害学生情報入力シート!D87,1))</f>
        <v>0</v>
      </c>
      <c r="G65" s="823">
        <f>IF(※集計※障害学生情報入力シート!D87="",0,INDEX(※集計※障害学生情報入力シート!L:L,※集計※障害学生情報入力シート!D87,1))</f>
        <v>0</v>
      </c>
      <c r="H65" s="1085" t="str">
        <f>IF(※集計※障害学生情報入力シート!D87="","",INDEX(障害学生情報入力シート!D:D,※集計※障害学生情報入力シート!D87,1))</f>
        <v/>
      </c>
    </row>
    <row r="66" spans="1:8" ht="15" customHeight="1" x14ac:dyDescent="0.4">
      <c r="A66" s="199">
        <v>60</v>
      </c>
      <c r="B66" s="1086" t="str">
        <f>IF(※集計※障害学生情報入力シート!D88="","",INDEX(障害学生情報入力シート!E:E,※集計※障害学生情報入力シート!D88,1))</f>
        <v/>
      </c>
      <c r="C66" s="1087" t="str">
        <f>IF(※集計※障害学生情報入力シート!D88="","",INDEX(障害学生情報入力シート!F:F,※集計※障害学生情報入力シート!D88,1))</f>
        <v/>
      </c>
      <c r="D66" s="1088" t="str">
        <f>IF(※集計※障害学生情報入力シート!D88="","",INDEX(障害学生情報入力シート!$I:$I,※集計※障害学生情報入力シート!D88,1))</f>
        <v/>
      </c>
      <c r="E66" s="1089">
        <f t="shared" si="0"/>
        <v>0</v>
      </c>
      <c r="F66" s="904">
        <f>IF(※集計※障害学生情報入力シート!D88="",0,INDEX(※集計※障害学生情報入力シート!K:K,※集計※障害学生情報入力シート!D88,1))</f>
        <v>0</v>
      </c>
      <c r="G66" s="823">
        <f>IF(※集計※障害学生情報入力シート!D88="",0,INDEX(※集計※障害学生情報入力シート!L:L,※集計※障害学生情報入力シート!D88,1))</f>
        <v>0</v>
      </c>
      <c r="H66" s="1085" t="str">
        <f>IF(※集計※障害学生情報入力シート!D88="","",INDEX(障害学生情報入力シート!D:D,※集計※障害学生情報入力シート!D88,1))</f>
        <v/>
      </c>
    </row>
    <row r="67" spans="1:8" ht="15" customHeight="1" x14ac:dyDescent="0.4">
      <c r="A67" s="199">
        <v>61</v>
      </c>
      <c r="B67" s="1086" t="str">
        <f>IF(※集計※障害学生情報入力シート!D89="","",INDEX(障害学生情報入力シート!E:E,※集計※障害学生情報入力シート!D89,1))</f>
        <v/>
      </c>
      <c r="C67" s="1087" t="str">
        <f>IF(※集計※障害学生情報入力シート!D89="","",INDEX(障害学生情報入力シート!F:F,※集計※障害学生情報入力シート!D89,1))</f>
        <v/>
      </c>
      <c r="D67" s="1088" t="str">
        <f>IF(※集計※障害学生情報入力シート!D89="","",INDEX(障害学生情報入力シート!$I:$I,※集計※障害学生情報入力シート!D89,1))</f>
        <v/>
      </c>
      <c r="E67" s="1089">
        <f t="shared" si="0"/>
        <v>0</v>
      </c>
      <c r="F67" s="904">
        <f>IF(※集計※障害学生情報入力シート!D89="",0,INDEX(※集計※障害学生情報入力シート!K:K,※集計※障害学生情報入力シート!D89,1))</f>
        <v>0</v>
      </c>
      <c r="G67" s="823">
        <f>IF(※集計※障害学生情報入力シート!D89="",0,INDEX(※集計※障害学生情報入力シート!L:L,※集計※障害学生情報入力シート!D89,1))</f>
        <v>0</v>
      </c>
      <c r="H67" s="1085" t="str">
        <f>IF(※集計※障害学生情報入力シート!D89="","",INDEX(障害学生情報入力シート!D:D,※集計※障害学生情報入力シート!D89,1))</f>
        <v/>
      </c>
    </row>
    <row r="68" spans="1:8" ht="15" customHeight="1" x14ac:dyDescent="0.4">
      <c r="A68" s="199">
        <v>62</v>
      </c>
      <c r="B68" s="1086" t="str">
        <f>IF(※集計※障害学生情報入力シート!D90="","",INDEX(障害学生情報入力シート!E:E,※集計※障害学生情報入力シート!D90,1))</f>
        <v/>
      </c>
      <c r="C68" s="1087" t="str">
        <f>IF(※集計※障害学生情報入力シート!D90="","",INDEX(障害学生情報入力シート!F:F,※集計※障害学生情報入力シート!D90,1))</f>
        <v/>
      </c>
      <c r="D68" s="1088" t="str">
        <f>IF(※集計※障害学生情報入力シート!D90="","",INDEX(障害学生情報入力シート!$I:$I,※集計※障害学生情報入力シート!D90,1))</f>
        <v/>
      </c>
      <c r="E68" s="1089">
        <f t="shared" si="0"/>
        <v>0</v>
      </c>
      <c r="F68" s="904">
        <f>IF(※集計※障害学生情報入力シート!D90="",0,INDEX(※集計※障害学生情報入力シート!K:K,※集計※障害学生情報入力シート!D90,1))</f>
        <v>0</v>
      </c>
      <c r="G68" s="823">
        <f>IF(※集計※障害学生情報入力シート!D90="",0,INDEX(※集計※障害学生情報入力シート!L:L,※集計※障害学生情報入力シート!D90,1))</f>
        <v>0</v>
      </c>
      <c r="H68" s="1085" t="str">
        <f>IF(※集計※障害学生情報入力シート!D90="","",INDEX(障害学生情報入力シート!D:D,※集計※障害学生情報入力シート!D90,1))</f>
        <v/>
      </c>
    </row>
    <row r="69" spans="1:8" ht="15" customHeight="1" x14ac:dyDescent="0.4">
      <c r="A69" s="199">
        <v>63</v>
      </c>
      <c r="B69" s="1086" t="str">
        <f>IF(※集計※障害学生情報入力シート!D91="","",INDEX(障害学生情報入力シート!E:E,※集計※障害学生情報入力シート!D91,1))</f>
        <v/>
      </c>
      <c r="C69" s="1087" t="str">
        <f>IF(※集計※障害学生情報入力シート!D91="","",INDEX(障害学生情報入力シート!F:F,※集計※障害学生情報入力シート!D91,1))</f>
        <v/>
      </c>
      <c r="D69" s="1088" t="str">
        <f>IF(※集計※障害学生情報入力シート!D91="","",INDEX(障害学生情報入力シート!$I:$I,※集計※障害学生情報入力シート!D91,1))</f>
        <v/>
      </c>
      <c r="E69" s="1089">
        <f t="shared" si="0"/>
        <v>0</v>
      </c>
      <c r="F69" s="904">
        <f>IF(※集計※障害学生情報入力シート!D91="",0,INDEX(※集計※障害学生情報入力シート!K:K,※集計※障害学生情報入力シート!D91,1))</f>
        <v>0</v>
      </c>
      <c r="G69" s="823">
        <f>IF(※集計※障害学生情報入力シート!D91="",0,INDEX(※集計※障害学生情報入力シート!L:L,※集計※障害学生情報入力シート!D91,1))</f>
        <v>0</v>
      </c>
      <c r="H69" s="1085" t="str">
        <f>IF(※集計※障害学生情報入力シート!D91="","",INDEX(障害学生情報入力シート!D:D,※集計※障害学生情報入力シート!D91,1))</f>
        <v/>
      </c>
    </row>
    <row r="70" spans="1:8" ht="15" customHeight="1" x14ac:dyDescent="0.4">
      <c r="A70" s="199">
        <v>64</v>
      </c>
      <c r="B70" s="1086" t="str">
        <f>IF(※集計※障害学生情報入力シート!D92="","",INDEX(障害学生情報入力シート!E:E,※集計※障害学生情報入力シート!D92,1))</f>
        <v/>
      </c>
      <c r="C70" s="1087" t="str">
        <f>IF(※集計※障害学生情報入力シート!D92="","",INDEX(障害学生情報入力シート!F:F,※集計※障害学生情報入力シート!D92,1))</f>
        <v/>
      </c>
      <c r="D70" s="1088" t="str">
        <f>IF(※集計※障害学生情報入力シート!D92="","",INDEX(障害学生情報入力シート!$I:$I,※集計※障害学生情報入力シート!D92,1))</f>
        <v/>
      </c>
      <c r="E70" s="1089">
        <f t="shared" si="0"/>
        <v>0</v>
      </c>
      <c r="F70" s="904">
        <f>IF(※集計※障害学生情報入力シート!D92="",0,INDEX(※集計※障害学生情報入力シート!K:K,※集計※障害学生情報入力シート!D92,1))</f>
        <v>0</v>
      </c>
      <c r="G70" s="823">
        <f>IF(※集計※障害学生情報入力シート!D92="",0,INDEX(※集計※障害学生情報入力シート!L:L,※集計※障害学生情報入力シート!D92,1))</f>
        <v>0</v>
      </c>
      <c r="H70" s="1085" t="str">
        <f>IF(※集計※障害学生情報入力シート!D92="","",INDEX(障害学生情報入力シート!D:D,※集計※障害学生情報入力シート!D92,1))</f>
        <v/>
      </c>
    </row>
    <row r="71" spans="1:8" ht="15" customHeight="1" x14ac:dyDescent="0.4">
      <c r="A71" s="199">
        <v>65</v>
      </c>
      <c r="B71" s="1086" t="str">
        <f>IF(※集計※障害学生情報入力シート!D93="","",INDEX(障害学生情報入力シート!E:E,※集計※障害学生情報入力シート!D93,1))</f>
        <v/>
      </c>
      <c r="C71" s="1087" t="str">
        <f>IF(※集計※障害学生情報入力シート!D93="","",INDEX(障害学生情報入力シート!F:F,※集計※障害学生情報入力シート!D93,1))</f>
        <v/>
      </c>
      <c r="D71" s="1088" t="str">
        <f>IF(※集計※障害学生情報入力シート!D93="","",INDEX(障害学生情報入力シート!$I:$I,※集計※障害学生情報入力シート!D93,1))</f>
        <v/>
      </c>
      <c r="E71" s="1089">
        <f t="shared" si="0"/>
        <v>0</v>
      </c>
      <c r="F71" s="904">
        <f>IF(※集計※障害学生情報入力シート!D93="",0,INDEX(※集計※障害学生情報入力シート!K:K,※集計※障害学生情報入力シート!D93,1))</f>
        <v>0</v>
      </c>
      <c r="G71" s="823">
        <f>IF(※集計※障害学生情報入力シート!D93="",0,INDEX(※集計※障害学生情報入力シート!L:L,※集計※障害学生情報入力シート!D93,1))</f>
        <v>0</v>
      </c>
      <c r="H71" s="1085" t="str">
        <f>IF(※集計※障害学生情報入力シート!D93="","",INDEX(障害学生情報入力シート!D:D,※集計※障害学生情報入力シート!D93,1))</f>
        <v/>
      </c>
    </row>
    <row r="72" spans="1:8" ht="15" customHeight="1" x14ac:dyDescent="0.4">
      <c r="A72" s="199">
        <v>66</v>
      </c>
      <c r="B72" s="1086" t="str">
        <f>IF(※集計※障害学生情報入力シート!D94="","",INDEX(障害学生情報入力シート!E:E,※集計※障害学生情報入力シート!D94,1))</f>
        <v/>
      </c>
      <c r="C72" s="1087" t="str">
        <f>IF(※集計※障害学生情報入力シート!D94="","",INDEX(障害学生情報入力シート!F:F,※集計※障害学生情報入力シート!D94,1))</f>
        <v/>
      </c>
      <c r="D72" s="1088" t="str">
        <f>IF(※集計※障害学生情報入力シート!D94="","",INDEX(障害学生情報入力シート!$I:$I,※集計※障害学生情報入力シート!D94,1))</f>
        <v/>
      </c>
      <c r="E72" s="1089">
        <f t="shared" ref="E72:E106" si="1">IF(D72="",0,1)</f>
        <v>0</v>
      </c>
      <c r="F72" s="904">
        <f>IF(※集計※障害学生情報入力シート!D94="",0,INDEX(※集計※障害学生情報入力シート!K:K,※集計※障害学生情報入力シート!D94,1))</f>
        <v>0</v>
      </c>
      <c r="G72" s="823">
        <f>IF(※集計※障害学生情報入力シート!D94="",0,INDEX(※集計※障害学生情報入力シート!L:L,※集計※障害学生情報入力シート!D94,1))</f>
        <v>0</v>
      </c>
      <c r="H72" s="1085" t="str">
        <f>IF(※集計※障害学生情報入力シート!D94="","",INDEX(障害学生情報入力シート!D:D,※集計※障害学生情報入力シート!D94,1))</f>
        <v/>
      </c>
    </row>
    <row r="73" spans="1:8" ht="15" customHeight="1" x14ac:dyDescent="0.4">
      <c r="A73" s="199">
        <v>67</v>
      </c>
      <c r="B73" s="1086" t="str">
        <f>IF(※集計※障害学生情報入力シート!D95="","",INDEX(障害学生情報入力シート!E:E,※集計※障害学生情報入力シート!D95,1))</f>
        <v/>
      </c>
      <c r="C73" s="1087" t="str">
        <f>IF(※集計※障害学生情報入力シート!D95="","",INDEX(障害学生情報入力シート!F:F,※集計※障害学生情報入力シート!D95,1))</f>
        <v/>
      </c>
      <c r="D73" s="1088" t="str">
        <f>IF(※集計※障害学生情報入力シート!D95="","",INDEX(障害学生情報入力シート!$I:$I,※集計※障害学生情報入力シート!D95,1))</f>
        <v/>
      </c>
      <c r="E73" s="1089">
        <f t="shared" si="1"/>
        <v>0</v>
      </c>
      <c r="F73" s="904">
        <f>IF(※集計※障害学生情報入力シート!D95="",0,INDEX(※集計※障害学生情報入力シート!K:K,※集計※障害学生情報入力シート!D95,1))</f>
        <v>0</v>
      </c>
      <c r="G73" s="823">
        <f>IF(※集計※障害学生情報入力シート!D95="",0,INDEX(※集計※障害学生情報入力シート!L:L,※集計※障害学生情報入力シート!D95,1))</f>
        <v>0</v>
      </c>
      <c r="H73" s="1085" t="str">
        <f>IF(※集計※障害学生情報入力シート!D95="","",INDEX(障害学生情報入力シート!D:D,※集計※障害学生情報入力シート!D95,1))</f>
        <v/>
      </c>
    </row>
    <row r="74" spans="1:8" ht="15" customHeight="1" x14ac:dyDescent="0.4">
      <c r="A74" s="199">
        <v>68</v>
      </c>
      <c r="B74" s="1086" t="str">
        <f>IF(※集計※障害学生情報入力シート!D96="","",INDEX(障害学生情報入力シート!E:E,※集計※障害学生情報入力シート!D96,1))</f>
        <v/>
      </c>
      <c r="C74" s="1087" t="str">
        <f>IF(※集計※障害学生情報入力シート!D96="","",INDEX(障害学生情報入力シート!F:F,※集計※障害学生情報入力シート!D96,1))</f>
        <v/>
      </c>
      <c r="D74" s="1088" t="str">
        <f>IF(※集計※障害学生情報入力シート!D96="","",INDEX(障害学生情報入力シート!$I:$I,※集計※障害学生情報入力シート!D96,1))</f>
        <v/>
      </c>
      <c r="E74" s="1089">
        <f t="shared" si="1"/>
        <v>0</v>
      </c>
      <c r="F74" s="904">
        <f>IF(※集計※障害学生情報入力シート!D96="",0,INDEX(※集計※障害学生情報入力シート!K:K,※集計※障害学生情報入力シート!D96,1))</f>
        <v>0</v>
      </c>
      <c r="G74" s="823">
        <f>IF(※集計※障害学生情報入力シート!D96="",0,INDEX(※集計※障害学生情報入力シート!L:L,※集計※障害学生情報入力シート!D96,1))</f>
        <v>0</v>
      </c>
      <c r="H74" s="1085" t="str">
        <f>IF(※集計※障害学生情報入力シート!D96="","",INDEX(障害学生情報入力シート!D:D,※集計※障害学生情報入力シート!D96,1))</f>
        <v/>
      </c>
    </row>
    <row r="75" spans="1:8" ht="15" customHeight="1" x14ac:dyDescent="0.4">
      <c r="A75" s="199">
        <v>69</v>
      </c>
      <c r="B75" s="1086" t="str">
        <f>IF(※集計※障害学生情報入力シート!D97="","",INDEX(障害学生情報入力シート!E:E,※集計※障害学生情報入力シート!D97,1))</f>
        <v/>
      </c>
      <c r="C75" s="1087" t="str">
        <f>IF(※集計※障害学生情報入力シート!D97="","",INDEX(障害学生情報入力シート!F:F,※集計※障害学生情報入力シート!D97,1))</f>
        <v/>
      </c>
      <c r="D75" s="1088" t="str">
        <f>IF(※集計※障害学生情報入力シート!D97="","",INDEX(障害学生情報入力シート!$I:$I,※集計※障害学生情報入力シート!D97,1))</f>
        <v/>
      </c>
      <c r="E75" s="1089">
        <f t="shared" si="1"/>
        <v>0</v>
      </c>
      <c r="F75" s="904">
        <f>IF(※集計※障害学生情報入力シート!D97="",0,INDEX(※集計※障害学生情報入力シート!K:K,※集計※障害学生情報入力シート!D97,1))</f>
        <v>0</v>
      </c>
      <c r="G75" s="823">
        <f>IF(※集計※障害学生情報入力シート!D97="",0,INDEX(※集計※障害学生情報入力シート!L:L,※集計※障害学生情報入力シート!D97,1))</f>
        <v>0</v>
      </c>
      <c r="H75" s="1085" t="str">
        <f>IF(※集計※障害学生情報入力シート!D97="","",INDEX(障害学生情報入力シート!D:D,※集計※障害学生情報入力シート!D97,1))</f>
        <v/>
      </c>
    </row>
    <row r="76" spans="1:8" ht="15" customHeight="1" x14ac:dyDescent="0.4">
      <c r="A76" s="199">
        <v>70</v>
      </c>
      <c r="B76" s="1086" t="str">
        <f>IF(※集計※障害学生情報入力シート!D98="","",INDEX(障害学生情報入力シート!E:E,※集計※障害学生情報入力シート!D98,1))</f>
        <v/>
      </c>
      <c r="C76" s="1087" t="str">
        <f>IF(※集計※障害学生情報入力シート!D98="","",INDEX(障害学生情報入力シート!F:F,※集計※障害学生情報入力シート!D98,1))</f>
        <v/>
      </c>
      <c r="D76" s="1088" t="str">
        <f>IF(※集計※障害学生情報入力シート!D98="","",INDEX(障害学生情報入力シート!$I:$I,※集計※障害学生情報入力シート!D98,1))</f>
        <v/>
      </c>
      <c r="E76" s="1089">
        <f t="shared" si="1"/>
        <v>0</v>
      </c>
      <c r="F76" s="904">
        <f>IF(※集計※障害学生情報入力シート!D98="",0,INDEX(※集計※障害学生情報入力シート!K:K,※集計※障害学生情報入力シート!D98,1))</f>
        <v>0</v>
      </c>
      <c r="G76" s="823">
        <f>IF(※集計※障害学生情報入力シート!D98="",0,INDEX(※集計※障害学生情報入力シート!L:L,※集計※障害学生情報入力シート!D98,1))</f>
        <v>0</v>
      </c>
      <c r="H76" s="1085" t="str">
        <f>IF(※集計※障害学生情報入力シート!D98="","",INDEX(障害学生情報入力シート!D:D,※集計※障害学生情報入力シート!D98,1))</f>
        <v/>
      </c>
    </row>
    <row r="77" spans="1:8" ht="15" customHeight="1" x14ac:dyDescent="0.4">
      <c r="A77" s="199">
        <v>71</v>
      </c>
      <c r="B77" s="1086" t="str">
        <f>IF(※集計※障害学生情報入力シート!D99="","",INDEX(障害学生情報入力シート!E:E,※集計※障害学生情報入力シート!D99,1))</f>
        <v/>
      </c>
      <c r="C77" s="1087" t="str">
        <f>IF(※集計※障害学生情報入力シート!D99="","",INDEX(障害学生情報入力シート!F:F,※集計※障害学生情報入力シート!D99,1))</f>
        <v/>
      </c>
      <c r="D77" s="1088" t="str">
        <f>IF(※集計※障害学生情報入力シート!D99="","",INDEX(障害学生情報入力シート!$I:$I,※集計※障害学生情報入力シート!D99,1))</f>
        <v/>
      </c>
      <c r="E77" s="1089">
        <f t="shared" si="1"/>
        <v>0</v>
      </c>
      <c r="F77" s="904">
        <f>IF(※集計※障害学生情報入力シート!D99="",0,INDEX(※集計※障害学生情報入力シート!K:K,※集計※障害学生情報入力シート!D99,1))</f>
        <v>0</v>
      </c>
      <c r="G77" s="823">
        <f>IF(※集計※障害学生情報入力シート!D99="",0,INDEX(※集計※障害学生情報入力シート!L:L,※集計※障害学生情報入力シート!D99,1))</f>
        <v>0</v>
      </c>
      <c r="H77" s="1085" t="str">
        <f>IF(※集計※障害学生情報入力シート!D99="","",INDEX(障害学生情報入力シート!D:D,※集計※障害学生情報入力シート!D99,1))</f>
        <v/>
      </c>
    </row>
    <row r="78" spans="1:8" ht="15" customHeight="1" x14ac:dyDescent="0.4">
      <c r="A78" s="199">
        <v>72</v>
      </c>
      <c r="B78" s="1086" t="str">
        <f>IF(※集計※障害学生情報入力シート!D100="","",INDEX(障害学生情報入力シート!E:E,※集計※障害学生情報入力シート!D100,1))</f>
        <v/>
      </c>
      <c r="C78" s="1087" t="str">
        <f>IF(※集計※障害学生情報入力シート!D100="","",INDEX(障害学生情報入力シート!F:F,※集計※障害学生情報入力シート!D100,1))</f>
        <v/>
      </c>
      <c r="D78" s="1088" t="str">
        <f>IF(※集計※障害学生情報入力シート!D100="","",INDEX(障害学生情報入力シート!$I:$I,※集計※障害学生情報入力シート!D100,1))</f>
        <v/>
      </c>
      <c r="E78" s="1089">
        <f t="shared" si="1"/>
        <v>0</v>
      </c>
      <c r="F78" s="904">
        <f>IF(※集計※障害学生情報入力シート!D100="",0,INDEX(※集計※障害学生情報入力シート!K:K,※集計※障害学生情報入力シート!D100,1))</f>
        <v>0</v>
      </c>
      <c r="G78" s="823">
        <f>IF(※集計※障害学生情報入力シート!D100="",0,INDEX(※集計※障害学生情報入力シート!L:L,※集計※障害学生情報入力シート!D100,1))</f>
        <v>0</v>
      </c>
      <c r="H78" s="1085" t="str">
        <f>IF(※集計※障害学生情報入力シート!D100="","",INDEX(障害学生情報入力シート!D:D,※集計※障害学生情報入力シート!D100,1))</f>
        <v/>
      </c>
    </row>
    <row r="79" spans="1:8" ht="15" customHeight="1" x14ac:dyDescent="0.4">
      <c r="A79" s="199">
        <v>73</v>
      </c>
      <c r="B79" s="1086" t="str">
        <f>IF(※集計※障害学生情報入力シート!D101="","",INDEX(障害学生情報入力シート!E:E,※集計※障害学生情報入力シート!D101,1))</f>
        <v/>
      </c>
      <c r="C79" s="1087" t="str">
        <f>IF(※集計※障害学生情報入力シート!D101="","",INDEX(障害学生情報入力シート!F:F,※集計※障害学生情報入力シート!D101,1))</f>
        <v/>
      </c>
      <c r="D79" s="1088" t="str">
        <f>IF(※集計※障害学生情報入力シート!D101="","",INDEX(障害学生情報入力シート!$I:$I,※集計※障害学生情報入力シート!D101,1))</f>
        <v/>
      </c>
      <c r="E79" s="1089">
        <f t="shared" si="1"/>
        <v>0</v>
      </c>
      <c r="F79" s="904">
        <f>IF(※集計※障害学生情報入力シート!D101="",0,INDEX(※集計※障害学生情報入力シート!K:K,※集計※障害学生情報入力シート!D101,1))</f>
        <v>0</v>
      </c>
      <c r="G79" s="823">
        <f>IF(※集計※障害学生情報入力シート!D101="",0,INDEX(※集計※障害学生情報入力シート!L:L,※集計※障害学生情報入力シート!D101,1))</f>
        <v>0</v>
      </c>
      <c r="H79" s="1085" t="str">
        <f>IF(※集計※障害学生情報入力シート!D101="","",INDEX(障害学生情報入力シート!D:D,※集計※障害学生情報入力シート!D101,1))</f>
        <v/>
      </c>
    </row>
    <row r="80" spans="1:8" ht="15" customHeight="1" x14ac:dyDescent="0.4">
      <c r="A80" s="199">
        <v>74</v>
      </c>
      <c r="B80" s="1086" t="str">
        <f>IF(※集計※障害学生情報入力シート!D102="","",INDEX(障害学生情報入力シート!E:E,※集計※障害学生情報入力シート!D102,1))</f>
        <v/>
      </c>
      <c r="C80" s="1087" t="str">
        <f>IF(※集計※障害学生情報入力シート!D102="","",INDEX(障害学生情報入力シート!F:F,※集計※障害学生情報入力シート!D102,1))</f>
        <v/>
      </c>
      <c r="D80" s="1088" t="str">
        <f>IF(※集計※障害学生情報入力シート!D102="","",INDEX(障害学生情報入力シート!$I:$I,※集計※障害学生情報入力シート!D102,1))</f>
        <v/>
      </c>
      <c r="E80" s="1089">
        <f t="shared" si="1"/>
        <v>0</v>
      </c>
      <c r="F80" s="904">
        <f>IF(※集計※障害学生情報入力シート!D102="",0,INDEX(※集計※障害学生情報入力シート!K:K,※集計※障害学生情報入力シート!D102,1))</f>
        <v>0</v>
      </c>
      <c r="G80" s="823">
        <f>IF(※集計※障害学生情報入力シート!D102="",0,INDEX(※集計※障害学生情報入力シート!L:L,※集計※障害学生情報入力シート!D102,1))</f>
        <v>0</v>
      </c>
      <c r="H80" s="1085" t="str">
        <f>IF(※集計※障害学生情報入力シート!D102="","",INDEX(障害学生情報入力シート!D:D,※集計※障害学生情報入力シート!D102,1))</f>
        <v/>
      </c>
    </row>
    <row r="81" spans="1:8" ht="15" customHeight="1" x14ac:dyDescent="0.4">
      <c r="A81" s="199">
        <v>75</v>
      </c>
      <c r="B81" s="1086" t="str">
        <f>IF(※集計※障害学生情報入力シート!D103="","",INDEX(障害学生情報入力シート!E:E,※集計※障害学生情報入力シート!D103,1))</f>
        <v/>
      </c>
      <c r="C81" s="1087" t="str">
        <f>IF(※集計※障害学生情報入力シート!D103="","",INDEX(障害学生情報入力シート!F:F,※集計※障害学生情報入力シート!D103,1))</f>
        <v/>
      </c>
      <c r="D81" s="1088" t="str">
        <f>IF(※集計※障害学生情報入力シート!D103="","",INDEX(障害学生情報入力シート!$I:$I,※集計※障害学生情報入力シート!D103,1))</f>
        <v/>
      </c>
      <c r="E81" s="1089">
        <f t="shared" si="1"/>
        <v>0</v>
      </c>
      <c r="F81" s="904">
        <f>IF(※集計※障害学生情報入力シート!D103="",0,INDEX(※集計※障害学生情報入力シート!K:K,※集計※障害学生情報入力シート!D103,1))</f>
        <v>0</v>
      </c>
      <c r="G81" s="823">
        <f>IF(※集計※障害学生情報入力シート!D103="",0,INDEX(※集計※障害学生情報入力シート!L:L,※集計※障害学生情報入力シート!D103,1))</f>
        <v>0</v>
      </c>
      <c r="H81" s="1085" t="str">
        <f>IF(※集計※障害学生情報入力シート!D103="","",INDEX(障害学生情報入力シート!D:D,※集計※障害学生情報入力シート!D103,1))</f>
        <v/>
      </c>
    </row>
    <row r="82" spans="1:8" ht="15" customHeight="1" x14ac:dyDescent="0.4">
      <c r="A82" s="199">
        <v>76</v>
      </c>
      <c r="B82" s="1086" t="str">
        <f>IF(※集計※障害学生情報入力シート!D104="","",INDEX(障害学生情報入力シート!E:E,※集計※障害学生情報入力シート!D104,1))</f>
        <v/>
      </c>
      <c r="C82" s="1087" t="str">
        <f>IF(※集計※障害学生情報入力シート!D104="","",INDEX(障害学生情報入力シート!F:F,※集計※障害学生情報入力シート!D104,1))</f>
        <v/>
      </c>
      <c r="D82" s="1088" t="str">
        <f>IF(※集計※障害学生情報入力シート!D104="","",INDEX(障害学生情報入力シート!$I:$I,※集計※障害学生情報入力シート!D104,1))</f>
        <v/>
      </c>
      <c r="E82" s="1089">
        <f t="shared" si="1"/>
        <v>0</v>
      </c>
      <c r="F82" s="904">
        <f>IF(※集計※障害学生情報入力シート!D104="",0,INDEX(※集計※障害学生情報入力シート!K:K,※集計※障害学生情報入力シート!D104,1))</f>
        <v>0</v>
      </c>
      <c r="G82" s="823">
        <f>IF(※集計※障害学生情報入力シート!D104="",0,INDEX(※集計※障害学生情報入力シート!L:L,※集計※障害学生情報入力シート!D104,1))</f>
        <v>0</v>
      </c>
      <c r="H82" s="1085" t="str">
        <f>IF(※集計※障害学生情報入力シート!D104="","",INDEX(障害学生情報入力シート!D:D,※集計※障害学生情報入力シート!D104,1))</f>
        <v/>
      </c>
    </row>
    <row r="83" spans="1:8" ht="15" customHeight="1" x14ac:dyDescent="0.4">
      <c r="A83" s="199">
        <v>77</v>
      </c>
      <c r="B83" s="1086" t="str">
        <f>IF(※集計※障害学生情報入力シート!D105="","",INDEX(障害学生情報入力シート!E:E,※集計※障害学生情報入力シート!D105,1))</f>
        <v/>
      </c>
      <c r="C83" s="1087" t="str">
        <f>IF(※集計※障害学生情報入力シート!D105="","",INDEX(障害学生情報入力シート!F:F,※集計※障害学生情報入力シート!D105,1))</f>
        <v/>
      </c>
      <c r="D83" s="1088" t="str">
        <f>IF(※集計※障害学生情報入力シート!D105="","",INDEX(障害学生情報入力シート!$I:$I,※集計※障害学生情報入力シート!D105,1))</f>
        <v/>
      </c>
      <c r="E83" s="1089">
        <f t="shared" si="1"/>
        <v>0</v>
      </c>
      <c r="F83" s="904">
        <f>IF(※集計※障害学生情報入力シート!D105="",0,INDEX(※集計※障害学生情報入力シート!K:K,※集計※障害学生情報入力シート!D105,1))</f>
        <v>0</v>
      </c>
      <c r="G83" s="823">
        <f>IF(※集計※障害学生情報入力シート!D105="",0,INDEX(※集計※障害学生情報入力シート!L:L,※集計※障害学生情報入力シート!D105,1))</f>
        <v>0</v>
      </c>
      <c r="H83" s="1085" t="str">
        <f>IF(※集計※障害学生情報入力シート!D105="","",INDEX(障害学生情報入力シート!D:D,※集計※障害学生情報入力シート!D105,1))</f>
        <v/>
      </c>
    </row>
    <row r="84" spans="1:8" ht="15" customHeight="1" x14ac:dyDescent="0.4">
      <c r="A84" s="199">
        <v>78</v>
      </c>
      <c r="B84" s="1086" t="str">
        <f>IF(※集計※障害学生情報入力シート!D106="","",INDEX(障害学生情報入力シート!E:E,※集計※障害学生情報入力シート!D106,1))</f>
        <v/>
      </c>
      <c r="C84" s="1087" t="str">
        <f>IF(※集計※障害学生情報入力シート!D106="","",INDEX(障害学生情報入力シート!F:F,※集計※障害学生情報入力シート!D106,1))</f>
        <v/>
      </c>
      <c r="D84" s="1088" t="str">
        <f>IF(※集計※障害学生情報入力シート!D106="","",INDEX(障害学生情報入力シート!$I:$I,※集計※障害学生情報入力シート!D106,1))</f>
        <v/>
      </c>
      <c r="E84" s="1089">
        <f t="shared" si="1"/>
        <v>0</v>
      </c>
      <c r="F84" s="904">
        <f>IF(※集計※障害学生情報入力シート!D106="",0,INDEX(※集計※障害学生情報入力シート!K:K,※集計※障害学生情報入力シート!D106,1))</f>
        <v>0</v>
      </c>
      <c r="G84" s="823">
        <f>IF(※集計※障害学生情報入力シート!D106="",0,INDEX(※集計※障害学生情報入力シート!L:L,※集計※障害学生情報入力シート!D106,1))</f>
        <v>0</v>
      </c>
      <c r="H84" s="1085" t="str">
        <f>IF(※集計※障害学生情報入力シート!D106="","",INDEX(障害学生情報入力シート!D:D,※集計※障害学生情報入力シート!D106,1))</f>
        <v/>
      </c>
    </row>
    <row r="85" spans="1:8" ht="15" customHeight="1" x14ac:dyDescent="0.4">
      <c r="A85" s="199">
        <v>79</v>
      </c>
      <c r="B85" s="1086" t="str">
        <f>IF(※集計※障害学生情報入力シート!D107="","",INDEX(障害学生情報入力シート!E:E,※集計※障害学生情報入力シート!D107,1))</f>
        <v/>
      </c>
      <c r="C85" s="1087" t="str">
        <f>IF(※集計※障害学生情報入力シート!D107="","",INDEX(障害学生情報入力シート!F:F,※集計※障害学生情報入力シート!D107,1))</f>
        <v/>
      </c>
      <c r="D85" s="1088" t="str">
        <f>IF(※集計※障害学生情報入力シート!D107="","",INDEX(障害学生情報入力シート!$I:$I,※集計※障害学生情報入力シート!D107,1))</f>
        <v/>
      </c>
      <c r="E85" s="1089">
        <f t="shared" si="1"/>
        <v>0</v>
      </c>
      <c r="F85" s="904">
        <f>IF(※集計※障害学生情報入力シート!D107="",0,INDEX(※集計※障害学生情報入力シート!K:K,※集計※障害学生情報入力シート!D107,1))</f>
        <v>0</v>
      </c>
      <c r="G85" s="823">
        <f>IF(※集計※障害学生情報入力シート!D107="",0,INDEX(※集計※障害学生情報入力シート!L:L,※集計※障害学生情報入力シート!D107,1))</f>
        <v>0</v>
      </c>
      <c r="H85" s="1085" t="str">
        <f>IF(※集計※障害学生情報入力シート!D107="","",INDEX(障害学生情報入力シート!D:D,※集計※障害学生情報入力シート!D107,1))</f>
        <v/>
      </c>
    </row>
    <row r="86" spans="1:8" ht="15" customHeight="1" x14ac:dyDescent="0.4">
      <c r="A86" s="199">
        <v>80</v>
      </c>
      <c r="B86" s="1086" t="str">
        <f>IF(※集計※障害学生情報入力シート!D108="","",INDEX(障害学生情報入力シート!E:E,※集計※障害学生情報入力シート!D108,1))</f>
        <v/>
      </c>
      <c r="C86" s="1087" t="str">
        <f>IF(※集計※障害学生情報入力シート!D108="","",INDEX(障害学生情報入力シート!F:F,※集計※障害学生情報入力シート!D108,1))</f>
        <v/>
      </c>
      <c r="D86" s="1088" t="str">
        <f>IF(※集計※障害学生情報入力シート!D108="","",INDEX(障害学生情報入力シート!$I:$I,※集計※障害学生情報入力シート!D108,1))</f>
        <v/>
      </c>
      <c r="E86" s="1089">
        <f t="shared" si="1"/>
        <v>0</v>
      </c>
      <c r="F86" s="904">
        <f>IF(※集計※障害学生情報入力シート!D108="",0,INDEX(※集計※障害学生情報入力シート!K:K,※集計※障害学生情報入力シート!D108,1))</f>
        <v>0</v>
      </c>
      <c r="G86" s="823">
        <f>IF(※集計※障害学生情報入力シート!D108="",0,INDEX(※集計※障害学生情報入力シート!L:L,※集計※障害学生情報入力シート!D108,1))</f>
        <v>0</v>
      </c>
      <c r="H86" s="1085" t="str">
        <f>IF(※集計※障害学生情報入力シート!D108="","",INDEX(障害学生情報入力シート!D:D,※集計※障害学生情報入力シート!D108,1))</f>
        <v/>
      </c>
    </row>
    <row r="87" spans="1:8" ht="15" customHeight="1" x14ac:dyDescent="0.4">
      <c r="A87" s="199">
        <v>81</v>
      </c>
      <c r="B87" s="1086" t="str">
        <f>IF(※集計※障害学生情報入力シート!D109="","",INDEX(障害学生情報入力シート!E:E,※集計※障害学生情報入力シート!D109,1))</f>
        <v/>
      </c>
      <c r="C87" s="1087" t="str">
        <f>IF(※集計※障害学生情報入力シート!D109="","",INDEX(障害学生情報入力シート!F:F,※集計※障害学生情報入力シート!D109,1))</f>
        <v/>
      </c>
      <c r="D87" s="1088" t="str">
        <f>IF(※集計※障害学生情報入力シート!D109="","",INDEX(障害学生情報入力シート!$I:$I,※集計※障害学生情報入力シート!D109,1))</f>
        <v/>
      </c>
      <c r="E87" s="1089">
        <f t="shared" si="1"/>
        <v>0</v>
      </c>
      <c r="F87" s="904">
        <f>IF(※集計※障害学生情報入力シート!D109="",0,INDEX(※集計※障害学生情報入力シート!K:K,※集計※障害学生情報入力シート!D109,1))</f>
        <v>0</v>
      </c>
      <c r="G87" s="823">
        <f>IF(※集計※障害学生情報入力シート!D109="",0,INDEX(※集計※障害学生情報入力シート!L:L,※集計※障害学生情報入力シート!D109,1))</f>
        <v>0</v>
      </c>
      <c r="H87" s="1085" t="str">
        <f>IF(※集計※障害学生情報入力シート!D109="","",INDEX(障害学生情報入力シート!D:D,※集計※障害学生情報入力シート!D109,1))</f>
        <v/>
      </c>
    </row>
    <row r="88" spans="1:8" ht="15" customHeight="1" x14ac:dyDescent="0.4">
      <c r="A88" s="199">
        <v>82</v>
      </c>
      <c r="B88" s="1086" t="str">
        <f>IF(※集計※障害学生情報入力シート!D110="","",INDEX(障害学生情報入力シート!E:E,※集計※障害学生情報入力シート!D110,1))</f>
        <v/>
      </c>
      <c r="C88" s="1087" t="str">
        <f>IF(※集計※障害学生情報入力シート!D110="","",INDEX(障害学生情報入力シート!F:F,※集計※障害学生情報入力シート!D110,1))</f>
        <v/>
      </c>
      <c r="D88" s="1088" t="str">
        <f>IF(※集計※障害学生情報入力シート!D110="","",INDEX(障害学生情報入力シート!$I:$I,※集計※障害学生情報入力シート!D110,1))</f>
        <v/>
      </c>
      <c r="E88" s="1089">
        <f t="shared" si="1"/>
        <v>0</v>
      </c>
      <c r="F88" s="904">
        <f>IF(※集計※障害学生情報入力シート!D110="",0,INDEX(※集計※障害学生情報入力シート!K:K,※集計※障害学生情報入力シート!D110,1))</f>
        <v>0</v>
      </c>
      <c r="G88" s="823">
        <f>IF(※集計※障害学生情報入力シート!D110="",0,INDEX(※集計※障害学生情報入力シート!L:L,※集計※障害学生情報入力シート!D110,1))</f>
        <v>0</v>
      </c>
      <c r="H88" s="1085" t="str">
        <f>IF(※集計※障害学生情報入力シート!D110="","",INDEX(障害学生情報入力シート!D:D,※集計※障害学生情報入力シート!D110,1))</f>
        <v/>
      </c>
    </row>
    <row r="89" spans="1:8" ht="15" customHeight="1" x14ac:dyDescent="0.4">
      <c r="A89" s="199">
        <v>83</v>
      </c>
      <c r="B89" s="1086" t="str">
        <f>IF(※集計※障害学生情報入力シート!D111="","",INDEX(障害学生情報入力シート!E:E,※集計※障害学生情報入力シート!D111,1))</f>
        <v/>
      </c>
      <c r="C89" s="1087" t="str">
        <f>IF(※集計※障害学生情報入力シート!D111="","",INDEX(障害学生情報入力シート!F:F,※集計※障害学生情報入力シート!D111,1))</f>
        <v/>
      </c>
      <c r="D89" s="1088" t="str">
        <f>IF(※集計※障害学生情報入力シート!D111="","",INDEX(障害学生情報入力シート!$I:$I,※集計※障害学生情報入力シート!D111,1))</f>
        <v/>
      </c>
      <c r="E89" s="1089">
        <f t="shared" si="1"/>
        <v>0</v>
      </c>
      <c r="F89" s="904">
        <f>IF(※集計※障害学生情報入力シート!D111="",0,INDEX(※集計※障害学生情報入力シート!K:K,※集計※障害学生情報入力シート!D111,1))</f>
        <v>0</v>
      </c>
      <c r="G89" s="823">
        <f>IF(※集計※障害学生情報入力シート!D111="",0,INDEX(※集計※障害学生情報入力シート!L:L,※集計※障害学生情報入力シート!D111,1))</f>
        <v>0</v>
      </c>
      <c r="H89" s="1085" t="str">
        <f>IF(※集計※障害学生情報入力シート!D111="","",INDEX(障害学生情報入力シート!D:D,※集計※障害学生情報入力シート!D111,1))</f>
        <v/>
      </c>
    </row>
    <row r="90" spans="1:8" ht="15" customHeight="1" x14ac:dyDescent="0.4">
      <c r="A90" s="199">
        <v>84</v>
      </c>
      <c r="B90" s="1086" t="str">
        <f>IF(※集計※障害学生情報入力シート!D112="","",INDEX(障害学生情報入力シート!E:E,※集計※障害学生情報入力シート!D112,1))</f>
        <v/>
      </c>
      <c r="C90" s="1087" t="str">
        <f>IF(※集計※障害学生情報入力シート!D112="","",INDEX(障害学生情報入力シート!F:F,※集計※障害学生情報入力シート!D112,1))</f>
        <v/>
      </c>
      <c r="D90" s="1088" t="str">
        <f>IF(※集計※障害学生情報入力シート!D112="","",INDEX(障害学生情報入力シート!$I:$I,※集計※障害学生情報入力シート!D112,1))</f>
        <v/>
      </c>
      <c r="E90" s="1089">
        <f t="shared" si="1"/>
        <v>0</v>
      </c>
      <c r="F90" s="904">
        <f>IF(※集計※障害学生情報入力シート!D112="",0,INDEX(※集計※障害学生情報入力シート!K:K,※集計※障害学生情報入力シート!D112,1))</f>
        <v>0</v>
      </c>
      <c r="G90" s="823">
        <f>IF(※集計※障害学生情報入力シート!D112="",0,INDEX(※集計※障害学生情報入力シート!L:L,※集計※障害学生情報入力シート!D112,1))</f>
        <v>0</v>
      </c>
      <c r="H90" s="1085" t="str">
        <f>IF(※集計※障害学生情報入力シート!D112="","",INDEX(障害学生情報入力シート!D:D,※集計※障害学生情報入力シート!D112,1))</f>
        <v/>
      </c>
    </row>
    <row r="91" spans="1:8" ht="15" customHeight="1" x14ac:dyDescent="0.4">
      <c r="A91" s="199">
        <v>85</v>
      </c>
      <c r="B91" s="1086" t="str">
        <f>IF(※集計※障害学生情報入力シート!D113="","",INDEX(障害学生情報入力シート!E:E,※集計※障害学生情報入力シート!D113,1))</f>
        <v/>
      </c>
      <c r="C91" s="1087" t="str">
        <f>IF(※集計※障害学生情報入力シート!D113="","",INDEX(障害学生情報入力シート!F:F,※集計※障害学生情報入力シート!D113,1))</f>
        <v/>
      </c>
      <c r="D91" s="1088" t="str">
        <f>IF(※集計※障害学生情報入力シート!D113="","",INDEX(障害学生情報入力シート!$I:$I,※集計※障害学生情報入力シート!D113,1))</f>
        <v/>
      </c>
      <c r="E91" s="1089">
        <f t="shared" si="1"/>
        <v>0</v>
      </c>
      <c r="F91" s="904">
        <f>IF(※集計※障害学生情報入力シート!D113="",0,INDEX(※集計※障害学生情報入力シート!K:K,※集計※障害学生情報入力シート!D113,1))</f>
        <v>0</v>
      </c>
      <c r="G91" s="823">
        <f>IF(※集計※障害学生情報入力シート!D113="",0,INDEX(※集計※障害学生情報入力シート!L:L,※集計※障害学生情報入力シート!D113,1))</f>
        <v>0</v>
      </c>
      <c r="H91" s="1085" t="str">
        <f>IF(※集計※障害学生情報入力シート!D113="","",INDEX(障害学生情報入力シート!D:D,※集計※障害学生情報入力シート!D113,1))</f>
        <v/>
      </c>
    </row>
    <row r="92" spans="1:8" ht="15" customHeight="1" x14ac:dyDescent="0.4">
      <c r="A92" s="199">
        <v>86</v>
      </c>
      <c r="B92" s="1086" t="str">
        <f>IF(※集計※障害学生情報入力シート!D114="","",INDEX(障害学生情報入力シート!E:E,※集計※障害学生情報入力シート!D114,1))</f>
        <v/>
      </c>
      <c r="C92" s="1087" t="str">
        <f>IF(※集計※障害学生情報入力シート!D114="","",INDEX(障害学生情報入力シート!F:F,※集計※障害学生情報入力シート!D114,1))</f>
        <v/>
      </c>
      <c r="D92" s="1088" t="str">
        <f>IF(※集計※障害学生情報入力シート!D114="","",INDEX(障害学生情報入力シート!$I:$I,※集計※障害学生情報入力シート!D114,1))</f>
        <v/>
      </c>
      <c r="E92" s="1089">
        <f t="shared" si="1"/>
        <v>0</v>
      </c>
      <c r="F92" s="904">
        <f>IF(※集計※障害学生情報入力シート!D114="",0,INDEX(※集計※障害学生情報入力シート!K:K,※集計※障害学生情報入力シート!D114,1))</f>
        <v>0</v>
      </c>
      <c r="G92" s="823">
        <f>IF(※集計※障害学生情報入力シート!D114="",0,INDEX(※集計※障害学生情報入力シート!L:L,※集計※障害学生情報入力シート!D114,1))</f>
        <v>0</v>
      </c>
      <c r="H92" s="1085" t="str">
        <f>IF(※集計※障害学生情報入力シート!D114="","",INDEX(障害学生情報入力シート!D:D,※集計※障害学生情報入力シート!D114,1))</f>
        <v/>
      </c>
    </row>
    <row r="93" spans="1:8" ht="15" customHeight="1" x14ac:dyDescent="0.4">
      <c r="A93" s="199">
        <v>87</v>
      </c>
      <c r="B93" s="1086" t="str">
        <f>IF(※集計※障害学生情報入力シート!D115="","",INDEX(障害学生情報入力シート!E:E,※集計※障害学生情報入力シート!D115,1))</f>
        <v/>
      </c>
      <c r="C93" s="1087" t="str">
        <f>IF(※集計※障害学生情報入力シート!D115="","",INDEX(障害学生情報入力シート!F:F,※集計※障害学生情報入力シート!D115,1))</f>
        <v/>
      </c>
      <c r="D93" s="1088" t="str">
        <f>IF(※集計※障害学生情報入力シート!D115="","",INDEX(障害学生情報入力シート!$I:$I,※集計※障害学生情報入力シート!D115,1))</f>
        <v/>
      </c>
      <c r="E93" s="1089">
        <f t="shared" si="1"/>
        <v>0</v>
      </c>
      <c r="F93" s="904">
        <f>IF(※集計※障害学生情報入力シート!D115="",0,INDEX(※集計※障害学生情報入力シート!K:K,※集計※障害学生情報入力シート!D115,1))</f>
        <v>0</v>
      </c>
      <c r="G93" s="823">
        <f>IF(※集計※障害学生情報入力シート!D115="",0,INDEX(※集計※障害学生情報入力シート!L:L,※集計※障害学生情報入力シート!D115,1))</f>
        <v>0</v>
      </c>
      <c r="H93" s="1085" t="str">
        <f>IF(※集計※障害学生情報入力シート!D115="","",INDEX(障害学生情報入力シート!D:D,※集計※障害学生情報入力シート!D115,1))</f>
        <v/>
      </c>
    </row>
    <row r="94" spans="1:8" ht="15" customHeight="1" x14ac:dyDescent="0.4">
      <c r="A94" s="199">
        <v>88</v>
      </c>
      <c r="B94" s="1086" t="str">
        <f>IF(※集計※障害学生情報入力シート!D116="","",INDEX(障害学生情報入力シート!E:E,※集計※障害学生情報入力シート!D116,1))</f>
        <v/>
      </c>
      <c r="C94" s="1087" t="str">
        <f>IF(※集計※障害学生情報入力シート!D116="","",INDEX(障害学生情報入力シート!F:F,※集計※障害学生情報入力シート!D116,1))</f>
        <v/>
      </c>
      <c r="D94" s="1088" t="str">
        <f>IF(※集計※障害学生情報入力シート!D116="","",INDEX(障害学生情報入力シート!$I:$I,※集計※障害学生情報入力シート!D116,1))</f>
        <v/>
      </c>
      <c r="E94" s="1089">
        <f t="shared" si="1"/>
        <v>0</v>
      </c>
      <c r="F94" s="904">
        <f>IF(※集計※障害学生情報入力シート!D116="",0,INDEX(※集計※障害学生情報入力シート!K:K,※集計※障害学生情報入力シート!D116,1))</f>
        <v>0</v>
      </c>
      <c r="G94" s="823">
        <f>IF(※集計※障害学生情報入力シート!D116="",0,INDEX(※集計※障害学生情報入力シート!L:L,※集計※障害学生情報入力シート!D116,1))</f>
        <v>0</v>
      </c>
      <c r="H94" s="1085" t="str">
        <f>IF(※集計※障害学生情報入力シート!D116="","",INDEX(障害学生情報入力シート!D:D,※集計※障害学生情報入力シート!D116,1))</f>
        <v/>
      </c>
    </row>
    <row r="95" spans="1:8" ht="15" customHeight="1" x14ac:dyDescent="0.4">
      <c r="A95" s="199">
        <v>89</v>
      </c>
      <c r="B95" s="1086" t="str">
        <f>IF(※集計※障害学生情報入力シート!D117="","",INDEX(障害学生情報入力シート!E:E,※集計※障害学生情報入力シート!D117,1))</f>
        <v/>
      </c>
      <c r="C95" s="1087" t="str">
        <f>IF(※集計※障害学生情報入力シート!D117="","",INDEX(障害学生情報入力シート!F:F,※集計※障害学生情報入力シート!D117,1))</f>
        <v/>
      </c>
      <c r="D95" s="1088" t="str">
        <f>IF(※集計※障害学生情報入力シート!D117="","",INDEX(障害学生情報入力シート!$I:$I,※集計※障害学生情報入力シート!D117,1))</f>
        <v/>
      </c>
      <c r="E95" s="1089">
        <f t="shared" si="1"/>
        <v>0</v>
      </c>
      <c r="F95" s="904">
        <f>IF(※集計※障害学生情報入力シート!D117="",0,INDEX(※集計※障害学生情報入力シート!K:K,※集計※障害学生情報入力シート!D117,1))</f>
        <v>0</v>
      </c>
      <c r="G95" s="823">
        <f>IF(※集計※障害学生情報入力シート!D117="",0,INDEX(※集計※障害学生情報入力シート!L:L,※集計※障害学生情報入力シート!D117,1))</f>
        <v>0</v>
      </c>
      <c r="H95" s="1085" t="str">
        <f>IF(※集計※障害学生情報入力シート!D117="","",INDEX(障害学生情報入力シート!D:D,※集計※障害学生情報入力シート!D117,1))</f>
        <v/>
      </c>
    </row>
    <row r="96" spans="1:8" ht="15" customHeight="1" x14ac:dyDescent="0.4">
      <c r="A96" s="199">
        <v>90</v>
      </c>
      <c r="B96" s="1086" t="str">
        <f>IF(※集計※障害学生情報入力シート!D118="","",INDEX(障害学生情報入力シート!E:E,※集計※障害学生情報入力シート!D118,1))</f>
        <v/>
      </c>
      <c r="C96" s="1087" t="str">
        <f>IF(※集計※障害学生情報入力シート!D118="","",INDEX(障害学生情報入力シート!F:F,※集計※障害学生情報入力シート!D118,1))</f>
        <v/>
      </c>
      <c r="D96" s="1088" t="str">
        <f>IF(※集計※障害学生情報入力シート!D118="","",INDEX(障害学生情報入力シート!$I:$I,※集計※障害学生情報入力シート!D118,1))</f>
        <v/>
      </c>
      <c r="E96" s="1089">
        <f t="shared" si="1"/>
        <v>0</v>
      </c>
      <c r="F96" s="904">
        <f>IF(※集計※障害学生情報入力シート!D118="",0,INDEX(※集計※障害学生情報入力シート!K:K,※集計※障害学生情報入力シート!D118,1))</f>
        <v>0</v>
      </c>
      <c r="G96" s="823">
        <f>IF(※集計※障害学生情報入力シート!D118="",0,INDEX(※集計※障害学生情報入力シート!L:L,※集計※障害学生情報入力シート!D118,1))</f>
        <v>0</v>
      </c>
      <c r="H96" s="1085" t="str">
        <f>IF(※集計※障害学生情報入力シート!D118="","",INDEX(障害学生情報入力シート!D:D,※集計※障害学生情報入力シート!D118,1))</f>
        <v/>
      </c>
    </row>
    <row r="97" spans="1:8" ht="15" customHeight="1" x14ac:dyDescent="0.4">
      <c r="A97" s="199">
        <v>91</v>
      </c>
      <c r="B97" s="1086" t="str">
        <f>IF(※集計※障害学生情報入力シート!D119="","",INDEX(障害学生情報入力シート!E:E,※集計※障害学生情報入力シート!D119,1))</f>
        <v/>
      </c>
      <c r="C97" s="1087" t="str">
        <f>IF(※集計※障害学生情報入力シート!D119="","",INDEX(障害学生情報入力シート!F:F,※集計※障害学生情報入力シート!D119,1))</f>
        <v/>
      </c>
      <c r="D97" s="1088" t="str">
        <f>IF(※集計※障害学生情報入力シート!D119="","",INDEX(障害学生情報入力シート!$I:$I,※集計※障害学生情報入力シート!D119,1))</f>
        <v/>
      </c>
      <c r="E97" s="1089">
        <f t="shared" si="1"/>
        <v>0</v>
      </c>
      <c r="F97" s="904">
        <f>IF(※集計※障害学生情報入力シート!D119="",0,INDEX(※集計※障害学生情報入力シート!K:K,※集計※障害学生情報入力シート!D119,1))</f>
        <v>0</v>
      </c>
      <c r="G97" s="823">
        <f>IF(※集計※障害学生情報入力シート!D119="",0,INDEX(※集計※障害学生情報入力シート!L:L,※集計※障害学生情報入力シート!D119,1))</f>
        <v>0</v>
      </c>
      <c r="H97" s="1085" t="str">
        <f>IF(※集計※障害学生情報入力シート!D119="","",INDEX(障害学生情報入力シート!D:D,※集計※障害学生情報入力シート!D119,1))</f>
        <v/>
      </c>
    </row>
    <row r="98" spans="1:8" ht="15" customHeight="1" x14ac:dyDescent="0.4">
      <c r="A98" s="199">
        <v>92</v>
      </c>
      <c r="B98" s="1086" t="str">
        <f>IF(※集計※障害学生情報入力シート!D120="","",INDEX(障害学生情報入力シート!E:E,※集計※障害学生情報入力シート!D120,1))</f>
        <v/>
      </c>
      <c r="C98" s="1087" t="str">
        <f>IF(※集計※障害学生情報入力シート!D120="","",INDEX(障害学生情報入力シート!F:F,※集計※障害学生情報入力シート!D120,1))</f>
        <v/>
      </c>
      <c r="D98" s="1088" t="str">
        <f>IF(※集計※障害学生情報入力シート!D120="","",INDEX(障害学生情報入力シート!$I:$I,※集計※障害学生情報入力シート!D120,1))</f>
        <v/>
      </c>
      <c r="E98" s="1089">
        <f t="shared" si="1"/>
        <v>0</v>
      </c>
      <c r="F98" s="904">
        <f>IF(※集計※障害学生情報入力シート!D120="",0,INDEX(※集計※障害学生情報入力シート!K:K,※集計※障害学生情報入力シート!D120,1))</f>
        <v>0</v>
      </c>
      <c r="G98" s="823">
        <f>IF(※集計※障害学生情報入力シート!D120="",0,INDEX(※集計※障害学生情報入力シート!L:L,※集計※障害学生情報入力シート!D120,1))</f>
        <v>0</v>
      </c>
      <c r="H98" s="1085" t="str">
        <f>IF(※集計※障害学生情報入力シート!D120="","",INDEX(障害学生情報入力シート!D:D,※集計※障害学生情報入力シート!D120,1))</f>
        <v/>
      </c>
    </row>
    <row r="99" spans="1:8" ht="15" customHeight="1" x14ac:dyDescent="0.4">
      <c r="A99" s="199">
        <v>93</v>
      </c>
      <c r="B99" s="1086" t="str">
        <f>IF(※集計※障害学生情報入力シート!D121="","",INDEX(障害学生情報入力シート!E:E,※集計※障害学生情報入力シート!D121,1))</f>
        <v/>
      </c>
      <c r="C99" s="1087" t="str">
        <f>IF(※集計※障害学生情報入力シート!D121="","",INDEX(障害学生情報入力シート!F:F,※集計※障害学生情報入力シート!D121,1))</f>
        <v/>
      </c>
      <c r="D99" s="1088" t="str">
        <f>IF(※集計※障害学生情報入力シート!D121="","",INDEX(障害学生情報入力シート!$I:$I,※集計※障害学生情報入力シート!D121,1))</f>
        <v/>
      </c>
      <c r="E99" s="1089">
        <f t="shared" si="1"/>
        <v>0</v>
      </c>
      <c r="F99" s="904">
        <f>IF(※集計※障害学生情報入力シート!D121="",0,INDEX(※集計※障害学生情報入力シート!K:K,※集計※障害学生情報入力シート!D121,1))</f>
        <v>0</v>
      </c>
      <c r="G99" s="823">
        <f>IF(※集計※障害学生情報入力シート!D121="",0,INDEX(※集計※障害学生情報入力シート!L:L,※集計※障害学生情報入力シート!D121,1))</f>
        <v>0</v>
      </c>
      <c r="H99" s="1085" t="str">
        <f>IF(※集計※障害学生情報入力シート!D121="","",INDEX(障害学生情報入力シート!D:D,※集計※障害学生情報入力シート!D121,1))</f>
        <v/>
      </c>
    </row>
    <row r="100" spans="1:8" ht="15" customHeight="1" x14ac:dyDescent="0.4">
      <c r="A100" s="199">
        <v>94</v>
      </c>
      <c r="B100" s="1086" t="str">
        <f>IF(※集計※障害学生情報入力シート!D122="","",INDEX(障害学生情報入力シート!E:E,※集計※障害学生情報入力シート!D122,1))</f>
        <v/>
      </c>
      <c r="C100" s="1087" t="str">
        <f>IF(※集計※障害学生情報入力シート!D122="","",INDEX(障害学生情報入力シート!F:F,※集計※障害学生情報入力シート!D122,1))</f>
        <v/>
      </c>
      <c r="D100" s="1088" t="str">
        <f>IF(※集計※障害学生情報入力シート!D122="","",INDEX(障害学生情報入力シート!$I:$I,※集計※障害学生情報入力シート!D122,1))</f>
        <v/>
      </c>
      <c r="E100" s="1089">
        <f t="shared" si="1"/>
        <v>0</v>
      </c>
      <c r="F100" s="904">
        <f>IF(※集計※障害学生情報入力シート!D122="",0,INDEX(※集計※障害学生情報入力シート!K:K,※集計※障害学生情報入力シート!D122,1))</f>
        <v>0</v>
      </c>
      <c r="G100" s="823">
        <f>IF(※集計※障害学生情報入力シート!D122="",0,INDEX(※集計※障害学生情報入力シート!L:L,※集計※障害学生情報入力シート!D122,1))</f>
        <v>0</v>
      </c>
      <c r="H100" s="1085" t="str">
        <f>IF(※集計※障害学生情報入力シート!D122="","",INDEX(障害学生情報入力シート!D:D,※集計※障害学生情報入力シート!D122,1))</f>
        <v/>
      </c>
    </row>
    <row r="101" spans="1:8" ht="15" customHeight="1" x14ac:dyDescent="0.4">
      <c r="A101" s="199">
        <v>95</v>
      </c>
      <c r="B101" s="1086" t="str">
        <f>IF(※集計※障害学生情報入力シート!D123="","",INDEX(障害学生情報入力シート!E:E,※集計※障害学生情報入力シート!D123,1))</f>
        <v/>
      </c>
      <c r="C101" s="1087" t="str">
        <f>IF(※集計※障害学生情報入力シート!D123="","",INDEX(障害学生情報入力シート!F:F,※集計※障害学生情報入力シート!D123,1))</f>
        <v/>
      </c>
      <c r="D101" s="1088" t="str">
        <f>IF(※集計※障害学生情報入力シート!D123="","",INDEX(障害学生情報入力シート!$I:$I,※集計※障害学生情報入力シート!D123,1))</f>
        <v/>
      </c>
      <c r="E101" s="1089">
        <f t="shared" si="1"/>
        <v>0</v>
      </c>
      <c r="F101" s="904">
        <f>IF(※集計※障害学生情報入力シート!D123="",0,INDEX(※集計※障害学生情報入力シート!K:K,※集計※障害学生情報入力シート!D123,1))</f>
        <v>0</v>
      </c>
      <c r="G101" s="823">
        <f>IF(※集計※障害学生情報入力シート!D123="",0,INDEX(※集計※障害学生情報入力シート!L:L,※集計※障害学生情報入力シート!D123,1))</f>
        <v>0</v>
      </c>
      <c r="H101" s="1085" t="str">
        <f>IF(※集計※障害学生情報入力シート!D123="","",INDEX(障害学生情報入力シート!D:D,※集計※障害学生情報入力シート!D123,1))</f>
        <v/>
      </c>
    </row>
    <row r="102" spans="1:8" ht="15" customHeight="1" x14ac:dyDescent="0.4">
      <c r="A102" s="199">
        <v>96</v>
      </c>
      <c r="B102" s="1086" t="str">
        <f>IF(※集計※障害学生情報入力シート!D124="","",INDEX(障害学生情報入力シート!E:E,※集計※障害学生情報入力シート!D124,1))</f>
        <v/>
      </c>
      <c r="C102" s="1087" t="str">
        <f>IF(※集計※障害学生情報入力シート!D124="","",INDEX(障害学生情報入力シート!F:F,※集計※障害学生情報入力シート!D124,1))</f>
        <v/>
      </c>
      <c r="D102" s="1088" t="str">
        <f>IF(※集計※障害学生情報入力シート!D124="","",INDEX(障害学生情報入力シート!$I:$I,※集計※障害学生情報入力シート!D124,1))</f>
        <v/>
      </c>
      <c r="E102" s="1089">
        <f t="shared" si="1"/>
        <v>0</v>
      </c>
      <c r="F102" s="904">
        <f>IF(※集計※障害学生情報入力シート!D124="",0,INDEX(※集計※障害学生情報入力シート!K:K,※集計※障害学生情報入力シート!D124,1))</f>
        <v>0</v>
      </c>
      <c r="G102" s="823">
        <f>IF(※集計※障害学生情報入力シート!D124="",0,INDEX(※集計※障害学生情報入力シート!L:L,※集計※障害学生情報入力シート!D124,1))</f>
        <v>0</v>
      </c>
      <c r="H102" s="1085" t="str">
        <f>IF(※集計※障害学生情報入力シート!D124="","",INDEX(障害学生情報入力シート!D:D,※集計※障害学生情報入力シート!D124,1))</f>
        <v/>
      </c>
    </row>
    <row r="103" spans="1:8" ht="15" customHeight="1" x14ac:dyDescent="0.4">
      <c r="A103" s="199">
        <v>97</v>
      </c>
      <c r="B103" s="1086" t="str">
        <f>IF(※集計※障害学生情報入力シート!D125="","",INDEX(障害学生情報入力シート!E:E,※集計※障害学生情報入力シート!D125,1))</f>
        <v/>
      </c>
      <c r="C103" s="1087" t="str">
        <f>IF(※集計※障害学生情報入力シート!D125="","",INDEX(障害学生情報入力シート!F:F,※集計※障害学生情報入力シート!D125,1))</f>
        <v/>
      </c>
      <c r="D103" s="1088" t="str">
        <f>IF(※集計※障害学生情報入力シート!D125="","",INDEX(障害学生情報入力シート!$I:$I,※集計※障害学生情報入力シート!D125,1))</f>
        <v/>
      </c>
      <c r="E103" s="1089">
        <f t="shared" si="1"/>
        <v>0</v>
      </c>
      <c r="F103" s="904">
        <f>IF(※集計※障害学生情報入力シート!D125="",0,INDEX(※集計※障害学生情報入力シート!K:K,※集計※障害学生情報入力シート!D125,1))</f>
        <v>0</v>
      </c>
      <c r="G103" s="823">
        <f>IF(※集計※障害学生情報入力シート!D125="",0,INDEX(※集計※障害学生情報入力シート!L:L,※集計※障害学生情報入力シート!D125,1))</f>
        <v>0</v>
      </c>
      <c r="H103" s="1085" t="str">
        <f>IF(※集計※障害学生情報入力シート!D125="","",INDEX(障害学生情報入力シート!D:D,※集計※障害学生情報入力シート!D125,1))</f>
        <v/>
      </c>
    </row>
    <row r="104" spans="1:8" ht="15" customHeight="1" x14ac:dyDescent="0.4">
      <c r="A104" s="199">
        <v>98</v>
      </c>
      <c r="B104" s="1086" t="str">
        <f>IF(※集計※障害学生情報入力シート!D126="","",INDEX(障害学生情報入力シート!E:E,※集計※障害学生情報入力シート!D126,1))</f>
        <v/>
      </c>
      <c r="C104" s="1087" t="str">
        <f>IF(※集計※障害学生情報入力シート!D126="","",INDEX(障害学生情報入力シート!F:F,※集計※障害学生情報入力シート!D126,1))</f>
        <v/>
      </c>
      <c r="D104" s="1088" t="str">
        <f>IF(※集計※障害学生情報入力シート!D126="","",INDEX(障害学生情報入力シート!$I:$I,※集計※障害学生情報入力シート!D126,1))</f>
        <v/>
      </c>
      <c r="E104" s="1089">
        <f t="shared" si="1"/>
        <v>0</v>
      </c>
      <c r="F104" s="904">
        <f>IF(※集計※障害学生情報入力シート!D126="",0,INDEX(※集計※障害学生情報入力シート!K:K,※集計※障害学生情報入力シート!D126,1))</f>
        <v>0</v>
      </c>
      <c r="G104" s="823">
        <f>IF(※集計※障害学生情報入力シート!D126="",0,INDEX(※集計※障害学生情報入力シート!L:L,※集計※障害学生情報入力シート!D126,1))</f>
        <v>0</v>
      </c>
      <c r="H104" s="1085" t="str">
        <f>IF(※集計※障害学生情報入力シート!D126="","",INDEX(障害学生情報入力シート!D:D,※集計※障害学生情報入力シート!D126,1))</f>
        <v/>
      </c>
    </row>
    <row r="105" spans="1:8" ht="15" customHeight="1" x14ac:dyDescent="0.4">
      <c r="A105" s="199">
        <v>99</v>
      </c>
      <c r="B105" s="1086" t="str">
        <f>IF(※集計※障害学生情報入力シート!D127="","",INDEX(障害学生情報入力シート!E:E,※集計※障害学生情報入力シート!D127,1))</f>
        <v/>
      </c>
      <c r="C105" s="1087" t="str">
        <f>IF(※集計※障害学生情報入力シート!D127="","",INDEX(障害学生情報入力シート!F:F,※集計※障害学生情報入力シート!D127,1))</f>
        <v/>
      </c>
      <c r="D105" s="1088" t="str">
        <f>IF(※集計※障害学生情報入力シート!D127="","",INDEX(障害学生情報入力シート!$I:$I,※集計※障害学生情報入力シート!D127,1))</f>
        <v/>
      </c>
      <c r="E105" s="1089">
        <f t="shared" si="1"/>
        <v>0</v>
      </c>
      <c r="F105" s="904">
        <f>IF(※集計※障害学生情報入力シート!D127="",0,INDEX(※集計※障害学生情報入力シート!K:K,※集計※障害学生情報入力シート!D127,1))</f>
        <v>0</v>
      </c>
      <c r="G105" s="823">
        <f>IF(※集計※障害学生情報入力シート!D127="",0,INDEX(※集計※障害学生情報入力シート!L:L,※集計※障害学生情報入力シート!D127,1))</f>
        <v>0</v>
      </c>
      <c r="H105" s="1085" t="str">
        <f>IF(※集計※障害学生情報入力シート!D127="","",INDEX(障害学生情報入力シート!D:D,※集計※障害学生情報入力シート!D127,1))</f>
        <v/>
      </c>
    </row>
    <row r="106" spans="1:8" s="187" customFormat="1" ht="15" customHeight="1" thickBot="1" x14ac:dyDescent="0.45">
      <c r="A106" s="211">
        <v>100</v>
      </c>
      <c r="B106" s="1090" t="str">
        <f>IF(※集計※障害学生情報入力シート!D128="","",INDEX(障害学生情報入力シート!E:E,※集計※障害学生情報入力シート!D128,1))</f>
        <v/>
      </c>
      <c r="C106" s="1091" t="str">
        <f>IF(※集計※障害学生情報入力シート!D128="","",INDEX(障害学生情報入力シート!F:F,※集計※障害学生情報入力シート!D128,1))</f>
        <v/>
      </c>
      <c r="D106" s="1092" t="str">
        <f>IF(※集計※障害学生情報入力シート!D128="","",INDEX(障害学生情報入力シート!$I:$I,※集計※障害学生情報入力シート!D128,1))</f>
        <v/>
      </c>
      <c r="E106" s="1093">
        <f t="shared" si="1"/>
        <v>0</v>
      </c>
      <c r="F106" s="1094">
        <f>IF(※集計※障害学生情報入力シート!D128="",0,INDEX(※集計※障害学生情報入力シート!K:K,※集計※障害学生情報入力シート!D128,1))</f>
        <v>0</v>
      </c>
      <c r="G106" s="1095">
        <f>IF(※集計※障害学生情報入力シート!D128="",0,INDEX(※集計※障害学生情報入力シート!L:L,※集計※障害学生情報入力シート!D128,1))</f>
        <v>0</v>
      </c>
      <c r="H106" s="1096" t="str">
        <f>IF(※集計※障害学生情報入力シート!D128="","",INDEX(障害学生情報入力シート!D:D,※集計※障害学生情報入力シート!D128,1))</f>
        <v/>
      </c>
    </row>
    <row r="107" spans="1:8" s="187" customFormat="1" ht="15" customHeight="1" thickTop="1" thickBot="1" x14ac:dyDescent="0.45">
      <c r="A107" s="1961" t="s">
        <v>1597</v>
      </c>
      <c r="B107" s="1962"/>
      <c r="C107" s="1962"/>
      <c r="D107" s="1963"/>
      <c r="E107" s="217">
        <f>SUM(E7:E106)</f>
        <v>0</v>
      </c>
      <c r="F107" s="160">
        <f>SUM(F7:F106)</f>
        <v>0</v>
      </c>
      <c r="G107" s="160">
        <f>SUM(G7:G106)</f>
        <v>0</v>
      </c>
      <c r="H107" s="218"/>
    </row>
    <row r="108" spans="1:8" s="39" customFormat="1" ht="15" customHeight="1" x14ac:dyDescent="0.25">
      <c r="A108" s="655"/>
      <c r="B108" s="655"/>
      <c r="C108" s="655"/>
      <c r="D108" s="655"/>
      <c r="E108" s="655"/>
      <c r="F108" s="187"/>
      <c r="G108" s="187"/>
    </row>
    <row r="109" spans="1:8" hidden="1" x14ac:dyDescent="0.4">
      <c r="C109" s="694" t="s">
        <v>2242</v>
      </c>
      <c r="D109" s="695" t="s">
        <v>2243</v>
      </c>
      <c r="E109" s="695">
        <f>SUMIFS(E$7:E$106,$B$7:$B$106,$C$109,$C$7:$C$106,$D109)</f>
        <v>0</v>
      </c>
      <c r="F109" s="695">
        <f t="shared" ref="F109:G120" si="2">SUMIFS(F$7:F$106,$B$7:$B$106,$C$109,$C$7:$C$106,$D109)</f>
        <v>0</v>
      </c>
      <c r="G109" s="695">
        <f t="shared" si="2"/>
        <v>0</v>
      </c>
    </row>
    <row r="110" spans="1:8" x14ac:dyDescent="0.4">
      <c r="C110" s="219" t="s">
        <v>2738</v>
      </c>
      <c r="D110" s="220" t="s">
        <v>2245</v>
      </c>
      <c r="E110" s="220">
        <f t="shared" ref="E110:E120" si="3">SUMIFS(E$7:E$106,$B$7:$B$106,$C$109,$C$7:$C$106,$D110)</f>
        <v>0</v>
      </c>
      <c r="F110" s="220">
        <f t="shared" si="2"/>
        <v>0</v>
      </c>
      <c r="G110" s="220">
        <f t="shared" si="2"/>
        <v>0</v>
      </c>
    </row>
    <row r="111" spans="1:8" hidden="1" x14ac:dyDescent="0.4">
      <c r="C111" s="694"/>
      <c r="D111" s="695" t="s">
        <v>2247</v>
      </c>
      <c r="E111" s="695">
        <f t="shared" si="3"/>
        <v>0</v>
      </c>
      <c r="F111" s="695">
        <f t="shared" si="2"/>
        <v>0</v>
      </c>
      <c r="G111" s="695">
        <f t="shared" si="2"/>
        <v>0</v>
      </c>
    </row>
    <row r="112" spans="1:8" x14ac:dyDescent="0.4">
      <c r="C112" s="219"/>
      <c r="D112" s="220" t="s">
        <v>2248</v>
      </c>
      <c r="E112" s="220">
        <f t="shared" si="3"/>
        <v>0</v>
      </c>
      <c r="F112" s="220">
        <f t="shared" si="2"/>
        <v>0</v>
      </c>
      <c r="G112" s="220">
        <f t="shared" si="2"/>
        <v>0</v>
      </c>
    </row>
    <row r="113" spans="3:7" hidden="1" x14ac:dyDescent="0.4">
      <c r="C113" s="694"/>
      <c r="D113" s="695" t="s">
        <v>2249</v>
      </c>
      <c r="E113" s="695">
        <f t="shared" si="3"/>
        <v>0</v>
      </c>
      <c r="F113" s="695">
        <f t="shared" si="2"/>
        <v>0</v>
      </c>
      <c r="G113" s="695">
        <f t="shared" si="2"/>
        <v>0</v>
      </c>
    </row>
    <row r="114" spans="3:7" hidden="1" x14ac:dyDescent="0.4">
      <c r="C114" s="694"/>
      <c r="D114" s="695" t="s">
        <v>2250</v>
      </c>
      <c r="E114" s="695">
        <f t="shared" si="3"/>
        <v>0</v>
      </c>
      <c r="F114" s="695">
        <f t="shared" si="2"/>
        <v>0</v>
      </c>
      <c r="G114" s="695">
        <f t="shared" si="2"/>
        <v>0</v>
      </c>
    </row>
    <row r="115" spans="3:7" hidden="1" x14ac:dyDescent="0.4">
      <c r="C115" s="694"/>
      <c r="D115" s="695" t="s">
        <v>2251</v>
      </c>
      <c r="E115" s="695">
        <f t="shared" si="3"/>
        <v>0</v>
      </c>
      <c r="F115" s="695">
        <f t="shared" si="2"/>
        <v>0</v>
      </c>
      <c r="G115" s="695">
        <f t="shared" si="2"/>
        <v>0</v>
      </c>
    </row>
    <row r="116" spans="3:7" x14ac:dyDescent="0.4">
      <c r="C116" s="219"/>
      <c r="D116" s="220" t="s">
        <v>2253</v>
      </c>
      <c r="E116" s="220">
        <f t="shared" si="3"/>
        <v>0</v>
      </c>
      <c r="F116" s="220">
        <f t="shared" si="2"/>
        <v>0</v>
      </c>
      <c r="G116" s="220">
        <f t="shared" si="2"/>
        <v>0</v>
      </c>
    </row>
    <row r="117" spans="3:7" hidden="1" x14ac:dyDescent="0.4">
      <c r="C117" s="694"/>
      <c r="D117" s="695" t="s">
        <v>2254</v>
      </c>
      <c r="E117" s="695">
        <f t="shared" si="3"/>
        <v>0</v>
      </c>
      <c r="F117" s="695">
        <f t="shared" si="2"/>
        <v>0</v>
      </c>
      <c r="G117" s="695">
        <f t="shared" si="2"/>
        <v>0</v>
      </c>
    </row>
    <row r="118" spans="3:7" hidden="1" x14ac:dyDescent="0.4">
      <c r="C118" s="694"/>
      <c r="D118" s="695" t="s">
        <v>2255</v>
      </c>
      <c r="E118" s="695">
        <f t="shared" si="3"/>
        <v>0</v>
      </c>
      <c r="F118" s="695">
        <f t="shared" si="2"/>
        <v>0</v>
      </c>
      <c r="G118" s="695">
        <f t="shared" si="2"/>
        <v>0</v>
      </c>
    </row>
    <row r="119" spans="3:7" x14ac:dyDescent="0.4">
      <c r="C119" s="219"/>
      <c r="D119" s="220" t="s">
        <v>2256</v>
      </c>
      <c r="E119" s="220">
        <f t="shared" si="3"/>
        <v>0</v>
      </c>
      <c r="F119" s="220">
        <f t="shared" si="2"/>
        <v>0</v>
      </c>
      <c r="G119" s="220">
        <f t="shared" si="2"/>
        <v>0</v>
      </c>
    </row>
    <row r="120" spans="3:7" hidden="1" x14ac:dyDescent="0.4">
      <c r="C120" s="694"/>
      <c r="D120" s="695" t="s">
        <v>2257</v>
      </c>
      <c r="E120" s="695">
        <f t="shared" si="3"/>
        <v>0</v>
      </c>
      <c r="F120" s="695">
        <f t="shared" si="2"/>
        <v>0</v>
      </c>
      <c r="G120" s="695">
        <f t="shared" si="2"/>
        <v>0</v>
      </c>
    </row>
    <row r="121" spans="3:7" hidden="1" x14ac:dyDescent="0.4">
      <c r="C121" s="694" t="s">
        <v>2014</v>
      </c>
      <c r="D121" s="695" t="s">
        <v>2243</v>
      </c>
      <c r="E121" s="695">
        <f t="shared" ref="E121:G132" si="4">SUMIFS(E$7:E$106,$B$7:$B$106,$C$121,$C$7:$C$106,$D121)</f>
        <v>0</v>
      </c>
      <c r="F121" s="695">
        <f t="shared" si="4"/>
        <v>0</v>
      </c>
      <c r="G121" s="695">
        <f t="shared" si="4"/>
        <v>0</v>
      </c>
    </row>
    <row r="122" spans="3:7" hidden="1" x14ac:dyDescent="0.4">
      <c r="C122" s="694"/>
      <c r="D122" s="695" t="s">
        <v>2245</v>
      </c>
      <c r="E122" s="695">
        <f t="shared" si="4"/>
        <v>0</v>
      </c>
      <c r="F122" s="695">
        <f t="shared" si="4"/>
        <v>0</v>
      </c>
      <c r="G122" s="695">
        <f t="shared" si="4"/>
        <v>0</v>
      </c>
    </row>
    <row r="123" spans="3:7" hidden="1" x14ac:dyDescent="0.4">
      <c r="C123" s="694"/>
      <c r="D123" s="695" t="s">
        <v>2247</v>
      </c>
      <c r="E123" s="695">
        <f t="shared" si="4"/>
        <v>0</v>
      </c>
      <c r="F123" s="695">
        <f t="shared" si="4"/>
        <v>0</v>
      </c>
      <c r="G123" s="695">
        <f t="shared" si="4"/>
        <v>0</v>
      </c>
    </row>
    <row r="124" spans="3:7" hidden="1" x14ac:dyDescent="0.4">
      <c r="C124" s="694"/>
      <c r="D124" s="695" t="s">
        <v>2248</v>
      </c>
      <c r="E124" s="695">
        <f t="shared" si="4"/>
        <v>0</v>
      </c>
      <c r="F124" s="695">
        <f t="shared" si="4"/>
        <v>0</v>
      </c>
      <c r="G124" s="695">
        <f t="shared" si="4"/>
        <v>0</v>
      </c>
    </row>
    <row r="125" spans="3:7" hidden="1" x14ac:dyDescent="0.4">
      <c r="C125" s="694"/>
      <c r="D125" s="695" t="s">
        <v>2249</v>
      </c>
      <c r="E125" s="695">
        <f t="shared" si="4"/>
        <v>0</v>
      </c>
      <c r="F125" s="695">
        <f t="shared" si="4"/>
        <v>0</v>
      </c>
      <c r="G125" s="695">
        <f t="shared" si="4"/>
        <v>0</v>
      </c>
    </row>
    <row r="126" spans="3:7" hidden="1" x14ac:dyDescent="0.4">
      <c r="C126" s="694"/>
      <c r="D126" s="695" t="s">
        <v>2250</v>
      </c>
      <c r="E126" s="695">
        <f t="shared" si="4"/>
        <v>0</v>
      </c>
      <c r="F126" s="695">
        <f t="shared" si="4"/>
        <v>0</v>
      </c>
      <c r="G126" s="695">
        <f t="shared" si="4"/>
        <v>0</v>
      </c>
    </row>
    <row r="127" spans="3:7" hidden="1" x14ac:dyDescent="0.4">
      <c r="C127" s="694"/>
      <c r="D127" s="695" t="s">
        <v>2251</v>
      </c>
      <c r="E127" s="695">
        <f t="shared" si="4"/>
        <v>0</v>
      </c>
      <c r="F127" s="695">
        <f t="shared" si="4"/>
        <v>0</v>
      </c>
      <c r="G127" s="695">
        <f t="shared" si="4"/>
        <v>0</v>
      </c>
    </row>
    <row r="128" spans="3:7" hidden="1" x14ac:dyDescent="0.4">
      <c r="C128" s="694"/>
      <c r="D128" s="695" t="s">
        <v>2253</v>
      </c>
      <c r="E128" s="695">
        <f t="shared" si="4"/>
        <v>0</v>
      </c>
      <c r="F128" s="695">
        <f t="shared" si="4"/>
        <v>0</v>
      </c>
      <c r="G128" s="695">
        <f t="shared" si="4"/>
        <v>0</v>
      </c>
    </row>
    <row r="129" spans="1:7" hidden="1" x14ac:dyDescent="0.4">
      <c r="C129" s="694"/>
      <c r="D129" s="695" t="s">
        <v>2254</v>
      </c>
      <c r="E129" s="695">
        <f t="shared" si="4"/>
        <v>0</v>
      </c>
      <c r="F129" s="695">
        <f t="shared" si="4"/>
        <v>0</v>
      </c>
      <c r="G129" s="695">
        <f t="shared" si="4"/>
        <v>0</v>
      </c>
    </row>
    <row r="130" spans="1:7" hidden="1" x14ac:dyDescent="0.4">
      <c r="C130" s="694"/>
      <c r="D130" s="695" t="s">
        <v>2255</v>
      </c>
      <c r="E130" s="695">
        <f t="shared" si="4"/>
        <v>0</v>
      </c>
      <c r="F130" s="695">
        <f t="shared" si="4"/>
        <v>0</v>
      </c>
      <c r="G130" s="695">
        <f t="shared" si="4"/>
        <v>0</v>
      </c>
    </row>
    <row r="131" spans="1:7" hidden="1" x14ac:dyDescent="0.4">
      <c r="C131" s="694"/>
      <c r="D131" s="695" t="s">
        <v>2256</v>
      </c>
      <c r="E131" s="695">
        <f t="shared" si="4"/>
        <v>0</v>
      </c>
      <c r="F131" s="695">
        <f t="shared" si="4"/>
        <v>0</v>
      </c>
      <c r="G131" s="695">
        <f t="shared" si="4"/>
        <v>0</v>
      </c>
    </row>
    <row r="132" spans="1:7" hidden="1" x14ac:dyDescent="0.4">
      <c r="C132" s="694"/>
      <c r="D132" s="695" t="s">
        <v>2257</v>
      </c>
      <c r="E132" s="695">
        <f t="shared" si="4"/>
        <v>0</v>
      </c>
      <c r="F132" s="695">
        <f t="shared" si="4"/>
        <v>0</v>
      </c>
      <c r="G132" s="695">
        <f t="shared" si="4"/>
        <v>0</v>
      </c>
    </row>
    <row r="133" spans="1:7" hidden="1" x14ac:dyDescent="0.4">
      <c r="C133" s="694" t="s">
        <v>1466</v>
      </c>
      <c r="D133" s="695" t="s">
        <v>2243</v>
      </c>
      <c r="E133" s="695">
        <f t="shared" ref="E133:G144" si="5">SUMIFS(E$7:E$106,$B$7:$B$106,$C$133,$C$7:$C$106,$D133)</f>
        <v>0</v>
      </c>
      <c r="F133" s="695">
        <f t="shared" si="5"/>
        <v>0</v>
      </c>
      <c r="G133" s="695">
        <f t="shared" si="5"/>
        <v>0</v>
      </c>
    </row>
    <row r="134" spans="1:7" hidden="1" x14ac:dyDescent="0.4">
      <c r="C134" s="694"/>
      <c r="D134" s="695" t="s">
        <v>2245</v>
      </c>
      <c r="E134" s="695">
        <f t="shared" si="5"/>
        <v>0</v>
      </c>
      <c r="F134" s="695">
        <f t="shared" si="5"/>
        <v>0</v>
      </c>
      <c r="G134" s="695">
        <f t="shared" si="5"/>
        <v>0</v>
      </c>
    </row>
    <row r="135" spans="1:7" hidden="1" x14ac:dyDescent="0.4">
      <c r="C135" s="694"/>
      <c r="D135" s="695" t="s">
        <v>2247</v>
      </c>
      <c r="E135" s="695">
        <f t="shared" si="5"/>
        <v>0</v>
      </c>
      <c r="F135" s="695">
        <f t="shared" si="5"/>
        <v>0</v>
      </c>
      <c r="G135" s="695">
        <f t="shared" si="5"/>
        <v>0</v>
      </c>
    </row>
    <row r="136" spans="1:7" hidden="1" x14ac:dyDescent="0.4">
      <c r="C136" s="694"/>
      <c r="D136" s="695" t="s">
        <v>2248</v>
      </c>
      <c r="E136" s="695">
        <f t="shared" si="5"/>
        <v>0</v>
      </c>
      <c r="F136" s="695">
        <f t="shared" si="5"/>
        <v>0</v>
      </c>
      <c r="G136" s="695">
        <f t="shared" si="5"/>
        <v>0</v>
      </c>
    </row>
    <row r="137" spans="1:7" hidden="1" x14ac:dyDescent="0.4">
      <c r="C137" s="694"/>
      <c r="D137" s="695" t="s">
        <v>2249</v>
      </c>
      <c r="E137" s="695">
        <f t="shared" si="5"/>
        <v>0</v>
      </c>
      <c r="F137" s="695">
        <f t="shared" si="5"/>
        <v>0</v>
      </c>
      <c r="G137" s="695">
        <f t="shared" si="5"/>
        <v>0</v>
      </c>
    </row>
    <row r="138" spans="1:7" hidden="1" x14ac:dyDescent="0.4">
      <c r="C138" s="694"/>
      <c r="D138" s="695" t="s">
        <v>2250</v>
      </c>
      <c r="E138" s="695">
        <f t="shared" si="5"/>
        <v>0</v>
      </c>
      <c r="F138" s="695">
        <f t="shared" si="5"/>
        <v>0</v>
      </c>
      <c r="G138" s="695">
        <f t="shared" si="5"/>
        <v>0</v>
      </c>
    </row>
    <row r="139" spans="1:7" hidden="1" x14ac:dyDescent="0.4">
      <c r="C139" s="694"/>
      <c r="D139" s="695" t="s">
        <v>2251</v>
      </c>
      <c r="E139" s="695">
        <f t="shared" si="5"/>
        <v>0</v>
      </c>
      <c r="F139" s="695">
        <f t="shared" si="5"/>
        <v>0</v>
      </c>
      <c r="G139" s="695">
        <f t="shared" si="5"/>
        <v>0</v>
      </c>
    </row>
    <row r="140" spans="1:7" hidden="1" x14ac:dyDescent="0.4">
      <c r="C140" s="694"/>
      <c r="D140" s="695" t="s">
        <v>2253</v>
      </c>
      <c r="E140" s="695">
        <f t="shared" si="5"/>
        <v>0</v>
      </c>
      <c r="F140" s="695">
        <f t="shared" si="5"/>
        <v>0</v>
      </c>
      <c r="G140" s="695">
        <f t="shared" si="5"/>
        <v>0</v>
      </c>
    </row>
    <row r="141" spans="1:7" s="187" customFormat="1" hidden="1" x14ac:dyDescent="0.4">
      <c r="A141" s="655"/>
      <c r="B141" s="655"/>
      <c r="C141" s="694"/>
      <c r="D141" s="695" t="s">
        <v>2254</v>
      </c>
      <c r="E141" s="695">
        <f t="shared" si="5"/>
        <v>0</v>
      </c>
      <c r="F141" s="695">
        <f t="shared" si="5"/>
        <v>0</v>
      </c>
      <c r="G141" s="695">
        <f t="shared" si="5"/>
        <v>0</v>
      </c>
    </row>
    <row r="142" spans="1:7" hidden="1" x14ac:dyDescent="0.4">
      <c r="C142" s="694"/>
      <c r="D142" s="695" t="s">
        <v>2255</v>
      </c>
      <c r="E142" s="695">
        <f t="shared" si="5"/>
        <v>0</v>
      </c>
      <c r="F142" s="695">
        <f t="shared" si="5"/>
        <v>0</v>
      </c>
      <c r="G142" s="695">
        <f t="shared" si="5"/>
        <v>0</v>
      </c>
    </row>
    <row r="143" spans="1:7" s="39" customFormat="1" hidden="1" x14ac:dyDescent="0.25">
      <c r="A143" s="655"/>
      <c r="B143" s="655"/>
      <c r="C143" s="694"/>
      <c r="D143" s="695" t="s">
        <v>2256</v>
      </c>
      <c r="E143" s="695">
        <f t="shared" si="5"/>
        <v>0</v>
      </c>
      <c r="F143" s="695">
        <f t="shared" si="5"/>
        <v>0</v>
      </c>
      <c r="G143" s="695">
        <f t="shared" si="5"/>
        <v>0</v>
      </c>
    </row>
    <row r="144" spans="1:7" hidden="1" x14ac:dyDescent="0.4">
      <c r="C144" s="694"/>
      <c r="D144" s="695" t="s">
        <v>2257</v>
      </c>
      <c r="E144" s="695">
        <f t="shared" si="5"/>
        <v>0</v>
      </c>
      <c r="F144" s="695">
        <f t="shared" si="5"/>
        <v>0</v>
      </c>
      <c r="G144" s="695">
        <f t="shared" si="5"/>
        <v>0</v>
      </c>
    </row>
    <row r="145" spans="3:7" hidden="1" x14ac:dyDescent="0.4">
      <c r="C145" s="694" t="s">
        <v>2015</v>
      </c>
      <c r="D145" s="695" t="s">
        <v>2243</v>
      </c>
      <c r="E145" s="695">
        <f t="shared" ref="E145:G156" si="6">SUMIFS(E$7:E$106,$B$7:$B$106,$C$145,$C$7:$C$106,$D145)</f>
        <v>0</v>
      </c>
      <c r="F145" s="695">
        <f t="shared" si="6"/>
        <v>0</v>
      </c>
      <c r="G145" s="695">
        <f t="shared" si="6"/>
        <v>0</v>
      </c>
    </row>
    <row r="146" spans="3:7" hidden="1" x14ac:dyDescent="0.4">
      <c r="C146" s="694"/>
      <c r="D146" s="695" t="s">
        <v>2245</v>
      </c>
      <c r="E146" s="695">
        <f t="shared" si="6"/>
        <v>0</v>
      </c>
      <c r="F146" s="695">
        <f t="shared" si="6"/>
        <v>0</v>
      </c>
      <c r="G146" s="695">
        <f t="shared" si="6"/>
        <v>0</v>
      </c>
    </row>
    <row r="147" spans="3:7" hidden="1" x14ac:dyDescent="0.4">
      <c r="C147" s="694"/>
      <c r="D147" s="695" t="s">
        <v>2247</v>
      </c>
      <c r="E147" s="695">
        <f t="shared" si="6"/>
        <v>0</v>
      </c>
      <c r="F147" s="695">
        <f t="shared" si="6"/>
        <v>0</v>
      </c>
      <c r="G147" s="695">
        <f t="shared" si="6"/>
        <v>0</v>
      </c>
    </row>
    <row r="148" spans="3:7" hidden="1" x14ac:dyDescent="0.4">
      <c r="C148" s="694"/>
      <c r="D148" s="695" t="s">
        <v>2248</v>
      </c>
      <c r="E148" s="695">
        <f t="shared" si="6"/>
        <v>0</v>
      </c>
      <c r="F148" s="695">
        <f t="shared" si="6"/>
        <v>0</v>
      </c>
      <c r="G148" s="695">
        <f t="shared" si="6"/>
        <v>0</v>
      </c>
    </row>
    <row r="149" spans="3:7" hidden="1" x14ac:dyDescent="0.4">
      <c r="C149" s="694"/>
      <c r="D149" s="695" t="s">
        <v>2249</v>
      </c>
      <c r="E149" s="695">
        <f t="shared" si="6"/>
        <v>0</v>
      </c>
      <c r="F149" s="695">
        <f t="shared" si="6"/>
        <v>0</v>
      </c>
      <c r="G149" s="695">
        <f t="shared" si="6"/>
        <v>0</v>
      </c>
    </row>
    <row r="150" spans="3:7" hidden="1" x14ac:dyDescent="0.4">
      <c r="C150" s="694"/>
      <c r="D150" s="695" t="s">
        <v>2250</v>
      </c>
      <c r="E150" s="695">
        <f t="shared" si="6"/>
        <v>0</v>
      </c>
      <c r="F150" s="695">
        <f t="shared" si="6"/>
        <v>0</v>
      </c>
      <c r="G150" s="695">
        <f t="shared" si="6"/>
        <v>0</v>
      </c>
    </row>
    <row r="151" spans="3:7" hidden="1" x14ac:dyDescent="0.4">
      <c r="C151" s="694"/>
      <c r="D151" s="695" t="s">
        <v>2251</v>
      </c>
      <c r="E151" s="695">
        <f t="shared" si="6"/>
        <v>0</v>
      </c>
      <c r="F151" s="695">
        <f t="shared" si="6"/>
        <v>0</v>
      </c>
      <c r="G151" s="695">
        <f t="shared" si="6"/>
        <v>0</v>
      </c>
    </row>
    <row r="152" spans="3:7" hidden="1" x14ac:dyDescent="0.4">
      <c r="C152" s="694"/>
      <c r="D152" s="695" t="s">
        <v>2253</v>
      </c>
      <c r="E152" s="695">
        <f t="shared" si="6"/>
        <v>0</v>
      </c>
      <c r="F152" s="695">
        <f t="shared" si="6"/>
        <v>0</v>
      </c>
      <c r="G152" s="695">
        <f t="shared" si="6"/>
        <v>0</v>
      </c>
    </row>
    <row r="153" spans="3:7" hidden="1" x14ac:dyDescent="0.4">
      <c r="C153" s="694"/>
      <c r="D153" s="695" t="s">
        <v>2254</v>
      </c>
      <c r="E153" s="695">
        <f t="shared" si="6"/>
        <v>0</v>
      </c>
      <c r="F153" s="695">
        <f t="shared" si="6"/>
        <v>0</v>
      </c>
      <c r="G153" s="695">
        <f t="shared" si="6"/>
        <v>0</v>
      </c>
    </row>
    <row r="154" spans="3:7" hidden="1" x14ac:dyDescent="0.4">
      <c r="C154" s="694"/>
      <c r="D154" s="695" t="s">
        <v>2255</v>
      </c>
      <c r="E154" s="695">
        <f t="shared" si="6"/>
        <v>0</v>
      </c>
      <c r="F154" s="695">
        <f t="shared" si="6"/>
        <v>0</v>
      </c>
      <c r="G154" s="695">
        <f t="shared" si="6"/>
        <v>0</v>
      </c>
    </row>
    <row r="155" spans="3:7" hidden="1" x14ac:dyDescent="0.4">
      <c r="C155" s="694"/>
      <c r="D155" s="695" t="s">
        <v>2256</v>
      </c>
      <c r="E155" s="695">
        <f t="shared" si="6"/>
        <v>0</v>
      </c>
      <c r="F155" s="695">
        <f t="shared" si="6"/>
        <v>0</v>
      </c>
      <c r="G155" s="695">
        <f t="shared" si="6"/>
        <v>0</v>
      </c>
    </row>
    <row r="156" spans="3:7" hidden="1" x14ac:dyDescent="0.4">
      <c r="C156" s="694"/>
      <c r="D156" s="695" t="s">
        <v>2257</v>
      </c>
      <c r="E156" s="695">
        <f t="shared" si="6"/>
        <v>0</v>
      </c>
      <c r="F156" s="695">
        <f t="shared" si="6"/>
        <v>0</v>
      </c>
      <c r="G156" s="695">
        <f t="shared" si="6"/>
        <v>0</v>
      </c>
    </row>
    <row r="157" spans="3:7" hidden="1" x14ac:dyDescent="0.4">
      <c r="C157" s="694" t="s">
        <v>1473</v>
      </c>
      <c r="D157" s="695" t="s">
        <v>2243</v>
      </c>
      <c r="E157" s="695">
        <f t="shared" ref="E157:G168" si="7">SUMIFS(E$7:E$106,$B$7:$B$106,$C$157,$C$7:$C$106,$D157)</f>
        <v>0</v>
      </c>
      <c r="F157" s="695">
        <f t="shared" si="7"/>
        <v>0</v>
      </c>
      <c r="G157" s="695">
        <f t="shared" si="7"/>
        <v>0</v>
      </c>
    </row>
    <row r="158" spans="3:7" x14ac:dyDescent="0.4">
      <c r="C158" s="219" t="s">
        <v>1473</v>
      </c>
      <c r="D158" s="220" t="s">
        <v>2245</v>
      </c>
      <c r="E158" s="220">
        <f t="shared" si="7"/>
        <v>0</v>
      </c>
      <c r="F158" s="220">
        <f t="shared" si="7"/>
        <v>0</v>
      </c>
      <c r="G158" s="220">
        <f t="shared" si="7"/>
        <v>0</v>
      </c>
    </row>
    <row r="159" spans="3:7" hidden="1" x14ac:dyDescent="0.4">
      <c r="C159" s="694"/>
      <c r="D159" s="695" t="s">
        <v>2247</v>
      </c>
      <c r="E159" s="695">
        <f t="shared" si="7"/>
        <v>0</v>
      </c>
      <c r="F159" s="695">
        <f t="shared" si="7"/>
        <v>0</v>
      </c>
      <c r="G159" s="695">
        <f t="shared" si="7"/>
        <v>0</v>
      </c>
    </row>
    <row r="160" spans="3:7" x14ac:dyDescent="0.4">
      <c r="C160" s="219"/>
      <c r="D160" s="220" t="s">
        <v>2248</v>
      </c>
      <c r="E160" s="220">
        <f t="shared" si="7"/>
        <v>0</v>
      </c>
      <c r="F160" s="220">
        <f t="shared" si="7"/>
        <v>0</v>
      </c>
      <c r="G160" s="220">
        <f t="shared" si="7"/>
        <v>0</v>
      </c>
    </row>
    <row r="161" spans="1:7" hidden="1" x14ac:dyDescent="0.4">
      <c r="C161" s="694"/>
      <c r="D161" s="695" t="s">
        <v>2249</v>
      </c>
      <c r="E161" s="695">
        <f t="shared" si="7"/>
        <v>0</v>
      </c>
      <c r="F161" s="695">
        <f t="shared" si="7"/>
        <v>0</v>
      </c>
      <c r="G161" s="695">
        <f t="shared" si="7"/>
        <v>0</v>
      </c>
    </row>
    <row r="162" spans="1:7" hidden="1" x14ac:dyDescent="0.4">
      <c r="C162" s="694"/>
      <c r="D162" s="695" t="s">
        <v>2250</v>
      </c>
      <c r="E162" s="695">
        <f t="shared" si="7"/>
        <v>0</v>
      </c>
      <c r="F162" s="695">
        <f t="shared" si="7"/>
        <v>0</v>
      </c>
      <c r="G162" s="695">
        <f t="shared" si="7"/>
        <v>0</v>
      </c>
    </row>
    <row r="163" spans="1:7" hidden="1" x14ac:dyDescent="0.4">
      <c r="C163" s="694"/>
      <c r="D163" s="695" t="s">
        <v>2251</v>
      </c>
      <c r="E163" s="695">
        <f t="shared" si="7"/>
        <v>0</v>
      </c>
      <c r="F163" s="695">
        <f t="shared" si="7"/>
        <v>0</v>
      </c>
      <c r="G163" s="695">
        <f t="shared" si="7"/>
        <v>0</v>
      </c>
    </row>
    <row r="164" spans="1:7" x14ac:dyDescent="0.4">
      <c r="C164" s="219"/>
      <c r="D164" s="220" t="s">
        <v>2253</v>
      </c>
      <c r="E164" s="220">
        <f t="shared" si="7"/>
        <v>0</v>
      </c>
      <c r="F164" s="220">
        <f t="shared" si="7"/>
        <v>0</v>
      </c>
      <c r="G164" s="220">
        <f t="shared" si="7"/>
        <v>0</v>
      </c>
    </row>
    <row r="165" spans="1:7" hidden="1" x14ac:dyDescent="0.4">
      <c r="C165" s="694"/>
      <c r="D165" s="695" t="s">
        <v>2254</v>
      </c>
      <c r="E165" s="695">
        <f t="shared" si="7"/>
        <v>0</v>
      </c>
      <c r="F165" s="695">
        <f t="shared" si="7"/>
        <v>0</v>
      </c>
      <c r="G165" s="695">
        <f t="shared" si="7"/>
        <v>0</v>
      </c>
    </row>
    <row r="166" spans="1:7" hidden="1" x14ac:dyDescent="0.4">
      <c r="C166" s="694"/>
      <c r="D166" s="695" t="s">
        <v>2255</v>
      </c>
      <c r="E166" s="695">
        <f t="shared" si="7"/>
        <v>0</v>
      </c>
      <c r="F166" s="695">
        <f t="shared" si="7"/>
        <v>0</v>
      </c>
      <c r="G166" s="695">
        <f t="shared" si="7"/>
        <v>0</v>
      </c>
    </row>
    <row r="167" spans="1:7" ht="18.75" x14ac:dyDescent="0.4">
      <c r="A167"/>
      <c r="C167" s="219"/>
      <c r="D167" s="220" t="s">
        <v>2256</v>
      </c>
      <c r="E167" s="220">
        <f t="shared" si="7"/>
        <v>0</v>
      </c>
      <c r="F167" s="220">
        <f t="shared" si="7"/>
        <v>0</v>
      </c>
      <c r="G167" s="220">
        <f t="shared" si="7"/>
        <v>0</v>
      </c>
    </row>
    <row r="168" spans="1:7" hidden="1" x14ac:dyDescent="0.4">
      <c r="C168" s="694"/>
      <c r="D168" s="695" t="s">
        <v>2257</v>
      </c>
      <c r="E168" s="695">
        <f t="shared" si="7"/>
        <v>0</v>
      </c>
      <c r="F168" s="695">
        <f t="shared" si="7"/>
        <v>0</v>
      </c>
      <c r="G168" s="695">
        <f t="shared" si="7"/>
        <v>0</v>
      </c>
    </row>
    <row r="169" spans="1:7" ht="18.75" x14ac:dyDescent="0.4">
      <c r="A169"/>
    </row>
    <row r="176" spans="1:7" s="187" customFormat="1" ht="19.5" customHeight="1" x14ac:dyDescent="0.4">
      <c r="A176" s="655"/>
      <c r="B176" s="655"/>
      <c r="C176" s="655"/>
      <c r="D176" s="655"/>
      <c r="E176" s="655"/>
      <c r="F176" s="655"/>
      <c r="G176" s="655"/>
    </row>
    <row r="177" spans="1:7" ht="15.75" customHeight="1" x14ac:dyDescent="0.4">
      <c r="F177" s="187"/>
      <c r="G177" s="187"/>
    </row>
    <row r="178" spans="1:7" s="39" customFormat="1" ht="18.75" customHeight="1" x14ac:dyDescent="0.25">
      <c r="A178" s="655"/>
      <c r="B178" s="655"/>
      <c r="C178" s="655"/>
      <c r="D178" s="655"/>
      <c r="E178" s="655"/>
      <c r="F178" s="655"/>
      <c r="G178" s="655"/>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55"/>
      <c r="B211" s="655"/>
      <c r="C211" s="655"/>
      <c r="D211" s="655"/>
      <c r="E211" s="655"/>
      <c r="F211" s="655"/>
      <c r="G211" s="655"/>
    </row>
    <row r="212" spans="1:7" ht="14.25" customHeight="1" x14ac:dyDescent="0.4">
      <c r="F212" s="187"/>
      <c r="G212" s="187"/>
    </row>
    <row r="213" spans="1:7" s="39" customFormat="1" ht="18.75" customHeight="1" x14ac:dyDescent="0.25">
      <c r="A213" s="655"/>
      <c r="B213" s="655"/>
      <c r="C213" s="655"/>
      <c r="D213" s="655"/>
      <c r="E213" s="655"/>
      <c r="F213" s="655"/>
      <c r="G213" s="655"/>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55"/>
      <c r="B246" s="655"/>
      <c r="C246" s="655"/>
      <c r="D246" s="655"/>
      <c r="E246" s="655"/>
      <c r="F246" s="655"/>
      <c r="G246" s="655"/>
    </row>
    <row r="247" spans="1:7" ht="21" customHeight="1" x14ac:dyDescent="0.4">
      <c r="F247" s="187"/>
      <c r="G247" s="187"/>
    </row>
    <row r="248" spans="1:7" s="39" customFormat="1" ht="16.5" customHeight="1" x14ac:dyDescent="0.25">
      <c r="A248" s="655"/>
      <c r="B248" s="655"/>
      <c r="C248" s="655"/>
      <c r="D248" s="655"/>
      <c r="E248" s="655"/>
      <c r="F248" s="655"/>
      <c r="G248" s="655"/>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55"/>
      <c r="B282" s="655"/>
      <c r="C282" s="655"/>
      <c r="D282" s="655"/>
      <c r="E282" s="655"/>
      <c r="F282" s="655"/>
      <c r="G282" s="655"/>
    </row>
    <row r="283" spans="1:7" x14ac:dyDescent="0.4">
      <c r="F283" s="224"/>
      <c r="G283" s="224"/>
    </row>
  </sheetData>
  <sheetProtection algorithmName="SHA-512" hashValue="KLCmOiONBZllhIen4qoyFSP2sClIPBkeSnlK+d4jWZGogBQY77YDPnKuNfkxpYoOgDHbg/UuSra+GOj9tiaXVg==" saltValue="2lkyMObZxGB7uuKlKhchtw=="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workbookViewId="0">
      <selection sqref="A1:H1"/>
    </sheetView>
  </sheetViews>
  <sheetFormatPr defaultColWidth="9" defaultRowHeight="18.75" x14ac:dyDescent="0.4"/>
  <cols>
    <col min="1" max="1" width="5.5" bestFit="1" customWidth="1"/>
    <col min="2" max="2" width="18.625" customWidth="1"/>
    <col min="3" max="3" width="21.625" customWidth="1"/>
    <col min="4" max="4" width="33.625" customWidth="1"/>
    <col min="5" max="6" width="7.125" customWidth="1"/>
    <col min="7" max="7" width="7.625" customWidth="1"/>
    <col min="8" max="8" width="16.625" customWidth="1"/>
  </cols>
  <sheetData>
    <row r="1" spans="1:8" ht="60" customHeight="1" x14ac:dyDescent="0.4">
      <c r="A1" s="1170" t="s">
        <v>2888</v>
      </c>
      <c r="B1" s="1347"/>
      <c r="C1" s="1347"/>
      <c r="D1" s="1347"/>
      <c r="E1" s="1347"/>
      <c r="F1" s="1347"/>
      <c r="G1" s="1347"/>
      <c r="H1" s="1347"/>
    </row>
    <row r="2" spans="1:8" s="187" customFormat="1" ht="15.95" customHeight="1" x14ac:dyDescent="0.4">
      <c r="A2" s="1302"/>
      <c r="B2" s="1302"/>
      <c r="C2" s="1302"/>
      <c r="D2" s="1302"/>
      <c r="E2" s="1302"/>
      <c r="F2" s="1302"/>
      <c r="G2" s="1302"/>
      <c r="H2" s="1302"/>
    </row>
    <row r="3" spans="1:8" s="39" customFormat="1" ht="21" customHeight="1" x14ac:dyDescent="0.25">
      <c r="A3" s="1971" t="s">
        <v>1639</v>
      </c>
      <c r="B3" s="1971"/>
      <c r="C3" s="1971"/>
      <c r="D3" s="1971"/>
      <c r="E3" s="1971"/>
      <c r="F3" s="1971"/>
      <c r="G3" s="1971"/>
      <c r="H3" s="1971"/>
    </row>
    <row r="4" spans="1:8" ht="15.95" customHeight="1" thickBot="1" x14ac:dyDescent="0.45">
      <c r="A4" s="1972"/>
      <c r="B4" s="1972"/>
      <c r="C4" s="1972"/>
      <c r="D4" s="1972"/>
      <c r="E4" s="1972"/>
      <c r="F4" s="1972"/>
      <c r="G4" s="1972"/>
      <c r="H4" s="1972"/>
    </row>
    <row r="5" spans="1:8" ht="15" customHeight="1" x14ac:dyDescent="0.4">
      <c r="A5" s="1966"/>
      <c r="B5" s="1966" t="s">
        <v>2010</v>
      </c>
      <c r="C5" s="1969" t="s">
        <v>1632</v>
      </c>
      <c r="D5" s="1969" t="s">
        <v>1633</v>
      </c>
      <c r="E5" s="188" t="s">
        <v>1598</v>
      </c>
      <c r="F5" s="366" t="s">
        <v>1599</v>
      </c>
      <c r="G5" s="189" t="s">
        <v>1600</v>
      </c>
      <c r="H5" s="1969" t="s">
        <v>1634</v>
      </c>
    </row>
    <row r="6" spans="1:8" ht="54" customHeight="1" thickBot="1" x14ac:dyDescent="0.45">
      <c r="A6" s="1967"/>
      <c r="B6" s="1968"/>
      <c r="C6" s="1970"/>
      <c r="D6" s="1970"/>
      <c r="E6" s="190" t="s">
        <v>2011</v>
      </c>
      <c r="F6" s="527" t="s">
        <v>1635</v>
      </c>
      <c r="G6" s="589" t="s">
        <v>2012</v>
      </c>
      <c r="H6" s="1970"/>
    </row>
    <row r="7" spans="1:8" ht="15" customHeight="1" x14ac:dyDescent="0.4">
      <c r="A7" s="192">
        <v>1</v>
      </c>
      <c r="B7" s="1072" t="str">
        <f>IF(※集計※障害学生情報入力シート!G29="","",INDEX(障害学生情報入力シート!E:E,※集計※障害学生情報入力シート!G29,1))</f>
        <v/>
      </c>
      <c r="C7" s="1073" t="str">
        <f>IF(※集計※障害学生情報入力シート!G29="","",INDEX(障害学生情報入力シート!F:F,※集計※障害学生情報入力シート!G29,1))</f>
        <v/>
      </c>
      <c r="D7" s="1074" t="str">
        <f>IF(※集計※障害学生情報入力シート!G29="","",INDEX(障害学生情報入力シート!$I:$I,※集計※障害学生情報入力シート!G29,1))</f>
        <v/>
      </c>
      <c r="E7" s="1075">
        <f>IF(D7="",0,1)</f>
        <v>0</v>
      </c>
      <c r="F7" s="1097">
        <f>IF(※集計※障害学生情報入力シート!G29="",0,INDEX(※集計※障害学生情報入力シート!K:K,※集計※障害学生情報入力シート!G29,1))</f>
        <v>0</v>
      </c>
      <c r="G7" s="1098">
        <f>IF(※集計※障害学生情報入力シート!G29="",0,INDEX(※集計※障害学生情報入力シート!L:L,※集計※障害学生情報入力シート!G29,1))</f>
        <v>0</v>
      </c>
      <c r="H7" s="1078" t="str">
        <f>IF(※集計※障害学生情報入力シート!G29="","",INDEX(障害学生情報入力シート!D:D,※集計※障害学生情報入力シート!G29,1))</f>
        <v/>
      </c>
    </row>
    <row r="8" spans="1:8" ht="15" customHeight="1" x14ac:dyDescent="0.4">
      <c r="A8" s="199">
        <v>2</v>
      </c>
      <c r="B8" s="1099" t="str">
        <f>IF(※集計※障害学生情報入力シート!G30="","",INDEX(障害学生情報入力シート!E:E,※集計※障害学生情報入力シート!G30,1))</f>
        <v/>
      </c>
      <c r="C8" s="1100" t="str">
        <f>IF(※集計※障害学生情報入力シート!G30="","",INDEX(障害学生情報入力シート!F:F,※集計※障害学生情報入力シート!G30,1))</f>
        <v/>
      </c>
      <c r="D8" s="1081" t="str">
        <f>IF(※集計※障害学生情報入力シート!G30="","",INDEX(障害学生情報入力シート!$I:$I,※集計※障害学生情報入力シート!G30,1))</f>
        <v/>
      </c>
      <c r="E8" s="1101">
        <f t="shared" ref="E8:E71" si="0">IF(D8="",0,1)</f>
        <v>0</v>
      </c>
      <c r="F8" s="1102">
        <f>IF(※集計※障害学生情報入力シート!G30="",0,INDEX(※集計※障害学生情報入力シート!K:K,※集計※障害学生情報入力シート!G30,1))</f>
        <v>0</v>
      </c>
      <c r="G8" s="1103">
        <f>IF(※集計※障害学生情報入力シート!G30="",0,INDEX(※集計※障害学生情報入力シート!L:L,※集計※障害学生情報入力シート!G30,1))</f>
        <v>0</v>
      </c>
      <c r="H8" s="1104" t="str">
        <f>IF(※集計※障害学生情報入力シート!G30="","",INDEX(障害学生情報入力シート!D:D,※集計※障害学生情報入力シート!G30,1))</f>
        <v/>
      </c>
    </row>
    <row r="9" spans="1:8" ht="15" customHeight="1" x14ac:dyDescent="0.4">
      <c r="A9" s="199">
        <v>3</v>
      </c>
      <c r="B9" s="1079" t="str">
        <f>IF(※集計※障害学生情報入力シート!G31="","",INDEX(障害学生情報入力シート!E:E,※集計※障害学生情報入力シート!G31,1))</f>
        <v/>
      </c>
      <c r="C9" s="1080" t="str">
        <f>IF(※集計※障害学生情報入力シート!G31="","",INDEX(障害学生情報入力シート!F:F,※集計※障害学生情報入力シート!G31,1))</f>
        <v/>
      </c>
      <c r="D9" s="1084" t="str">
        <f>IF(※集計※障害学生情報入力シート!G31="","",INDEX(障害学生情報入力シート!$I:$I,※集計※障害学生情報入力シート!G31,1))</f>
        <v/>
      </c>
      <c r="E9" s="1082">
        <f t="shared" si="0"/>
        <v>0</v>
      </c>
      <c r="F9" s="1102">
        <f>IF(※集計※障害学生情報入力シート!G31="",0,INDEX(※集計※障害学生情報入力シート!K:K,※集計※障害学生情報入力シート!G31,1))</f>
        <v>0</v>
      </c>
      <c r="G9" s="1103">
        <f>IF(※集計※障害学生情報入力シート!G31="",0,INDEX(※集計※障害学生情報入力シート!L:L,※集計※障害学生情報入力シート!G31,1))</f>
        <v>0</v>
      </c>
      <c r="H9" s="1085" t="str">
        <f>IF(※集計※障害学生情報入力シート!G31="","",INDEX(障害学生情報入力シート!D:D,※集計※障害学生情報入力シート!G31,1))</f>
        <v/>
      </c>
    </row>
    <row r="10" spans="1:8" ht="15" customHeight="1" x14ac:dyDescent="0.4">
      <c r="A10" s="199">
        <v>4</v>
      </c>
      <c r="B10" s="1079" t="str">
        <f>IF(※集計※障害学生情報入力シート!G32="","",INDEX(障害学生情報入力シート!E:E,※集計※障害学生情報入力シート!G32,1))</f>
        <v/>
      </c>
      <c r="C10" s="1080" t="str">
        <f>IF(※集計※障害学生情報入力シート!G32="","",INDEX(障害学生情報入力シート!F:F,※集計※障害学生情報入力シート!G32,1))</f>
        <v/>
      </c>
      <c r="D10" s="1084" t="str">
        <f>IF(※集計※障害学生情報入力シート!G32="","",INDEX(障害学生情報入力シート!$I:$I,※集計※障害学生情報入力シート!G32,1))</f>
        <v/>
      </c>
      <c r="E10" s="1082">
        <f t="shared" si="0"/>
        <v>0</v>
      </c>
      <c r="F10" s="1102">
        <f>IF(※集計※障害学生情報入力シート!G32="",0,INDEX(※集計※障害学生情報入力シート!K:K,※集計※障害学生情報入力シート!G32,1))</f>
        <v>0</v>
      </c>
      <c r="G10" s="1103">
        <f>IF(※集計※障害学生情報入力シート!G32="",0,INDEX(※集計※障害学生情報入力シート!L:L,※集計※障害学生情報入力シート!G32,1))</f>
        <v>0</v>
      </c>
      <c r="H10" s="1085" t="str">
        <f>IF(※集計※障害学生情報入力シート!G32="","",INDEX(障害学生情報入力シート!D:D,※集計※障害学生情報入力シート!G32,1))</f>
        <v/>
      </c>
    </row>
    <row r="11" spans="1:8" ht="15" customHeight="1" x14ac:dyDescent="0.4">
      <c r="A11" s="199">
        <v>5</v>
      </c>
      <c r="B11" s="1079" t="str">
        <f>IF(※集計※障害学生情報入力シート!G33="","",INDEX(障害学生情報入力シート!E:E,※集計※障害学生情報入力シート!G33,1))</f>
        <v/>
      </c>
      <c r="C11" s="1080" t="str">
        <f>IF(※集計※障害学生情報入力シート!G33="","",INDEX(障害学生情報入力シート!F:F,※集計※障害学生情報入力シート!G33,1))</f>
        <v/>
      </c>
      <c r="D11" s="1084" t="str">
        <f>IF(※集計※障害学生情報入力シート!G33="","",INDEX(障害学生情報入力シート!$I:$I,※集計※障害学生情報入力シート!G33,1))</f>
        <v/>
      </c>
      <c r="E11" s="1082">
        <f t="shared" si="0"/>
        <v>0</v>
      </c>
      <c r="F11" s="1102">
        <f>IF(※集計※障害学生情報入力シート!G33="",0,INDEX(※集計※障害学生情報入力シート!K:K,※集計※障害学生情報入力シート!G33,1))</f>
        <v>0</v>
      </c>
      <c r="G11" s="1103">
        <f>IF(※集計※障害学生情報入力シート!G33="",0,INDEX(※集計※障害学生情報入力シート!L:L,※集計※障害学生情報入力シート!G33,1))</f>
        <v>0</v>
      </c>
      <c r="H11" s="1085" t="str">
        <f>IF(※集計※障害学生情報入力シート!G33="","",INDEX(障害学生情報入力シート!D:D,※集計※障害学生情報入力シート!G33,1))</f>
        <v/>
      </c>
    </row>
    <row r="12" spans="1:8" ht="15" customHeight="1" x14ac:dyDescent="0.4">
      <c r="A12" s="199">
        <v>6</v>
      </c>
      <c r="B12" s="1079" t="str">
        <f>IF(※集計※障害学生情報入力シート!G34="","",INDEX(障害学生情報入力シート!E:E,※集計※障害学生情報入力シート!G34,1))</f>
        <v/>
      </c>
      <c r="C12" s="1080" t="str">
        <f>IF(※集計※障害学生情報入力シート!G34="","",INDEX(障害学生情報入力シート!F:F,※集計※障害学生情報入力シート!G34,1))</f>
        <v/>
      </c>
      <c r="D12" s="1084" t="str">
        <f>IF(※集計※障害学生情報入力シート!G34="","",INDEX(障害学生情報入力シート!$I:$I,※集計※障害学生情報入力シート!G34,1))</f>
        <v/>
      </c>
      <c r="E12" s="1082">
        <f t="shared" si="0"/>
        <v>0</v>
      </c>
      <c r="F12" s="1102">
        <f>IF(※集計※障害学生情報入力シート!G34="",0,INDEX(※集計※障害学生情報入力シート!K:K,※集計※障害学生情報入力シート!G34,1))</f>
        <v>0</v>
      </c>
      <c r="G12" s="1103">
        <f>IF(※集計※障害学生情報入力シート!G34="",0,INDEX(※集計※障害学生情報入力シート!L:L,※集計※障害学生情報入力シート!G34,1))</f>
        <v>0</v>
      </c>
      <c r="H12" s="1085" t="str">
        <f>IF(※集計※障害学生情報入力シート!G34="","",INDEX(障害学生情報入力シート!D:D,※集計※障害学生情報入力シート!G34,1))</f>
        <v/>
      </c>
    </row>
    <row r="13" spans="1:8" ht="15" customHeight="1" x14ac:dyDescent="0.4">
      <c r="A13" s="199">
        <v>7</v>
      </c>
      <c r="B13" s="1079" t="str">
        <f>IF(※集計※障害学生情報入力シート!G35="","",INDEX(障害学生情報入力シート!E:E,※集計※障害学生情報入力シート!G35,1))</f>
        <v/>
      </c>
      <c r="C13" s="1080" t="str">
        <f>IF(※集計※障害学生情報入力シート!G35="","",INDEX(障害学生情報入力シート!F:F,※集計※障害学生情報入力シート!G35,1))</f>
        <v/>
      </c>
      <c r="D13" s="1084" t="str">
        <f>IF(※集計※障害学生情報入力シート!G35="","",INDEX(障害学生情報入力シート!$I:$I,※集計※障害学生情報入力シート!G35,1))</f>
        <v/>
      </c>
      <c r="E13" s="1082">
        <f t="shared" si="0"/>
        <v>0</v>
      </c>
      <c r="F13" s="1102">
        <f>IF(※集計※障害学生情報入力シート!G35="",0,INDEX(※集計※障害学生情報入力シート!K:K,※集計※障害学生情報入力シート!G35,1))</f>
        <v>0</v>
      </c>
      <c r="G13" s="1103">
        <f>IF(※集計※障害学生情報入力シート!G35="",0,INDEX(※集計※障害学生情報入力シート!L:L,※集計※障害学生情報入力シート!G35,1))</f>
        <v>0</v>
      </c>
      <c r="H13" s="1085" t="str">
        <f>IF(※集計※障害学生情報入力シート!G35="","",INDEX(障害学生情報入力シート!D:D,※集計※障害学生情報入力シート!G35,1))</f>
        <v/>
      </c>
    </row>
    <row r="14" spans="1:8" ht="15" customHeight="1" x14ac:dyDescent="0.4">
      <c r="A14" s="199">
        <v>8</v>
      </c>
      <c r="B14" s="1079" t="str">
        <f>IF(※集計※障害学生情報入力シート!G36="","",INDEX(障害学生情報入力シート!E:E,※集計※障害学生情報入力シート!G36,1))</f>
        <v/>
      </c>
      <c r="C14" s="1080" t="str">
        <f>IF(※集計※障害学生情報入力シート!G36="","",INDEX(障害学生情報入力シート!F:F,※集計※障害学生情報入力シート!G36,1))</f>
        <v/>
      </c>
      <c r="D14" s="1084" t="str">
        <f>IF(※集計※障害学生情報入力シート!G36="","",INDEX(障害学生情報入力シート!$I:$I,※集計※障害学生情報入力シート!G36,1))</f>
        <v/>
      </c>
      <c r="E14" s="1082">
        <f t="shared" si="0"/>
        <v>0</v>
      </c>
      <c r="F14" s="1102">
        <f>IF(※集計※障害学生情報入力シート!G36="",0,INDEX(※集計※障害学生情報入力シート!K:K,※集計※障害学生情報入力シート!G36,1))</f>
        <v>0</v>
      </c>
      <c r="G14" s="1103">
        <f>IF(※集計※障害学生情報入力シート!G36="",0,INDEX(※集計※障害学生情報入力シート!L:L,※集計※障害学生情報入力シート!G36,1))</f>
        <v>0</v>
      </c>
      <c r="H14" s="1085" t="str">
        <f>IF(※集計※障害学生情報入力シート!G36="","",INDEX(障害学生情報入力シート!D:D,※集計※障害学生情報入力シート!G36,1))</f>
        <v/>
      </c>
    </row>
    <row r="15" spans="1:8" ht="15" customHeight="1" x14ac:dyDescent="0.4">
      <c r="A15" s="199">
        <v>9</v>
      </c>
      <c r="B15" s="1079" t="str">
        <f>IF(※集計※障害学生情報入力シート!G37="","",INDEX(障害学生情報入力シート!E:E,※集計※障害学生情報入力シート!G37,1))</f>
        <v/>
      </c>
      <c r="C15" s="1080" t="str">
        <f>IF(※集計※障害学生情報入力シート!G37="","",INDEX(障害学生情報入力シート!F:F,※集計※障害学生情報入力シート!G37,1))</f>
        <v/>
      </c>
      <c r="D15" s="1084" t="str">
        <f>IF(※集計※障害学生情報入力シート!G37="","",INDEX(障害学生情報入力シート!$I:$I,※集計※障害学生情報入力シート!G37,1))</f>
        <v/>
      </c>
      <c r="E15" s="1082">
        <f t="shared" si="0"/>
        <v>0</v>
      </c>
      <c r="F15" s="1102">
        <f>IF(※集計※障害学生情報入力シート!G37="",0,INDEX(※集計※障害学生情報入力シート!K:K,※集計※障害学生情報入力シート!G37,1))</f>
        <v>0</v>
      </c>
      <c r="G15" s="1103">
        <f>IF(※集計※障害学生情報入力シート!G37="",0,INDEX(※集計※障害学生情報入力シート!L:L,※集計※障害学生情報入力シート!G37,1))</f>
        <v>0</v>
      </c>
      <c r="H15" s="1085" t="str">
        <f>IF(※集計※障害学生情報入力シート!G37="","",INDEX(障害学生情報入力シート!D:D,※集計※障害学生情報入力シート!G37,1))</f>
        <v/>
      </c>
    </row>
    <row r="16" spans="1:8" ht="15" customHeight="1" x14ac:dyDescent="0.4">
      <c r="A16" s="199">
        <v>10</v>
      </c>
      <c r="B16" s="1079" t="str">
        <f>IF(※集計※障害学生情報入力シート!G38="","",INDEX(障害学生情報入力シート!E:E,※集計※障害学生情報入力シート!G38,1))</f>
        <v/>
      </c>
      <c r="C16" s="1080" t="str">
        <f>IF(※集計※障害学生情報入力シート!G38="","",INDEX(障害学生情報入力シート!F:F,※集計※障害学生情報入力シート!G38,1))</f>
        <v/>
      </c>
      <c r="D16" s="1084" t="str">
        <f>IF(※集計※障害学生情報入力シート!G38="","",INDEX(障害学生情報入力シート!$I:$I,※集計※障害学生情報入力シート!G38,1))</f>
        <v/>
      </c>
      <c r="E16" s="1082">
        <f t="shared" si="0"/>
        <v>0</v>
      </c>
      <c r="F16" s="1102">
        <f>IF(※集計※障害学生情報入力シート!G38="",0,INDEX(※集計※障害学生情報入力シート!K:K,※集計※障害学生情報入力シート!G38,1))</f>
        <v>0</v>
      </c>
      <c r="G16" s="1103">
        <f>IF(※集計※障害学生情報入力シート!G38="",0,INDEX(※集計※障害学生情報入力シート!L:L,※集計※障害学生情報入力シート!G38,1))</f>
        <v>0</v>
      </c>
      <c r="H16" s="1085" t="str">
        <f>IF(※集計※障害学生情報入力シート!G38="","",INDEX(障害学生情報入力シート!D:D,※集計※障害学生情報入力シート!G38,1))</f>
        <v/>
      </c>
    </row>
    <row r="17" spans="1:8" ht="15" customHeight="1" x14ac:dyDescent="0.4">
      <c r="A17" s="199">
        <v>11</v>
      </c>
      <c r="B17" s="1079" t="str">
        <f>IF(※集計※障害学生情報入力シート!G39="","",INDEX(障害学生情報入力シート!E:E,※集計※障害学生情報入力シート!G39,1))</f>
        <v/>
      </c>
      <c r="C17" s="1080" t="str">
        <f>IF(※集計※障害学生情報入力シート!G39="","",INDEX(障害学生情報入力シート!F:F,※集計※障害学生情報入力シート!G39,1))</f>
        <v/>
      </c>
      <c r="D17" s="1084" t="str">
        <f>IF(※集計※障害学生情報入力シート!G39="","",INDEX(障害学生情報入力シート!$I:$I,※集計※障害学生情報入力シート!G39,1))</f>
        <v/>
      </c>
      <c r="E17" s="1082">
        <f t="shared" si="0"/>
        <v>0</v>
      </c>
      <c r="F17" s="1102">
        <f>IF(※集計※障害学生情報入力シート!G39="",0,INDEX(※集計※障害学生情報入力シート!K:K,※集計※障害学生情報入力シート!G39,1))</f>
        <v>0</v>
      </c>
      <c r="G17" s="1103">
        <f>IF(※集計※障害学生情報入力シート!G39="",0,INDEX(※集計※障害学生情報入力シート!L:L,※集計※障害学生情報入力シート!G39,1))</f>
        <v>0</v>
      </c>
      <c r="H17" s="1085" t="str">
        <f>IF(※集計※障害学生情報入力シート!G39="","",INDEX(障害学生情報入力シート!D:D,※集計※障害学生情報入力シート!G39,1))</f>
        <v/>
      </c>
    </row>
    <row r="18" spans="1:8" ht="15" customHeight="1" x14ac:dyDescent="0.4">
      <c r="A18" s="199">
        <v>12</v>
      </c>
      <c r="B18" s="1079" t="str">
        <f>IF(※集計※障害学生情報入力シート!G40="","",INDEX(障害学生情報入力シート!E:E,※集計※障害学生情報入力シート!G40,1))</f>
        <v/>
      </c>
      <c r="C18" s="1080" t="str">
        <f>IF(※集計※障害学生情報入力シート!G40="","",INDEX(障害学生情報入力シート!F:F,※集計※障害学生情報入力シート!G40,1))</f>
        <v/>
      </c>
      <c r="D18" s="1084" t="str">
        <f>IF(※集計※障害学生情報入力シート!G40="","",INDEX(障害学生情報入力シート!$I:$I,※集計※障害学生情報入力シート!G40,1))</f>
        <v/>
      </c>
      <c r="E18" s="1082">
        <f t="shared" si="0"/>
        <v>0</v>
      </c>
      <c r="F18" s="1102">
        <f>IF(※集計※障害学生情報入力シート!G40="",0,INDEX(※集計※障害学生情報入力シート!K:K,※集計※障害学生情報入力シート!G40,1))</f>
        <v>0</v>
      </c>
      <c r="G18" s="1103">
        <f>IF(※集計※障害学生情報入力シート!G40="",0,INDEX(※集計※障害学生情報入力シート!L:L,※集計※障害学生情報入力シート!G40,1))</f>
        <v>0</v>
      </c>
      <c r="H18" s="1085" t="str">
        <f>IF(※集計※障害学生情報入力シート!G40="","",INDEX(障害学生情報入力シート!D:D,※集計※障害学生情報入力シート!G40,1))</f>
        <v/>
      </c>
    </row>
    <row r="19" spans="1:8" ht="15" customHeight="1" x14ac:dyDescent="0.4">
      <c r="A19" s="199">
        <v>13</v>
      </c>
      <c r="B19" s="1079" t="str">
        <f>IF(※集計※障害学生情報入力シート!G41="","",INDEX(障害学生情報入力シート!E:E,※集計※障害学生情報入力シート!G41,1))</f>
        <v/>
      </c>
      <c r="C19" s="1080" t="str">
        <f>IF(※集計※障害学生情報入力シート!G41="","",INDEX(障害学生情報入力シート!F:F,※集計※障害学生情報入力シート!G41,1))</f>
        <v/>
      </c>
      <c r="D19" s="1084" t="str">
        <f>IF(※集計※障害学生情報入力シート!G41="","",INDEX(障害学生情報入力シート!$I:$I,※集計※障害学生情報入力シート!G41,1))</f>
        <v/>
      </c>
      <c r="E19" s="1082">
        <f t="shared" si="0"/>
        <v>0</v>
      </c>
      <c r="F19" s="1102">
        <f>IF(※集計※障害学生情報入力シート!G41="",0,INDEX(※集計※障害学生情報入力シート!K:K,※集計※障害学生情報入力シート!G41,1))</f>
        <v>0</v>
      </c>
      <c r="G19" s="1103">
        <f>IF(※集計※障害学生情報入力シート!G41="",0,INDEX(※集計※障害学生情報入力シート!L:L,※集計※障害学生情報入力シート!G41,1))</f>
        <v>0</v>
      </c>
      <c r="H19" s="1085" t="str">
        <f>IF(※集計※障害学生情報入力シート!G41="","",INDEX(障害学生情報入力シート!D:D,※集計※障害学生情報入力シート!G41,1))</f>
        <v/>
      </c>
    </row>
    <row r="20" spans="1:8" ht="15" customHeight="1" x14ac:dyDescent="0.4">
      <c r="A20" s="199">
        <v>14</v>
      </c>
      <c r="B20" s="1079" t="str">
        <f>IF(※集計※障害学生情報入力シート!G42="","",INDEX(障害学生情報入力シート!E:E,※集計※障害学生情報入力シート!G42,1))</f>
        <v/>
      </c>
      <c r="C20" s="1080" t="str">
        <f>IF(※集計※障害学生情報入力シート!G42="","",INDEX(障害学生情報入力シート!F:F,※集計※障害学生情報入力シート!G42,1))</f>
        <v/>
      </c>
      <c r="D20" s="1084" t="str">
        <f>IF(※集計※障害学生情報入力シート!G42="","",INDEX(障害学生情報入力シート!$I:$I,※集計※障害学生情報入力シート!G42,1))</f>
        <v/>
      </c>
      <c r="E20" s="1082">
        <f t="shared" si="0"/>
        <v>0</v>
      </c>
      <c r="F20" s="1102">
        <f>IF(※集計※障害学生情報入力シート!G42="",0,INDEX(※集計※障害学生情報入力シート!K:K,※集計※障害学生情報入力シート!G42,1))</f>
        <v>0</v>
      </c>
      <c r="G20" s="1103">
        <f>IF(※集計※障害学生情報入力シート!G42="",0,INDEX(※集計※障害学生情報入力シート!L:L,※集計※障害学生情報入力シート!G42,1))</f>
        <v>0</v>
      </c>
      <c r="H20" s="1085" t="str">
        <f>IF(※集計※障害学生情報入力シート!G42="","",INDEX(障害学生情報入力シート!D:D,※集計※障害学生情報入力シート!G42,1))</f>
        <v/>
      </c>
    </row>
    <row r="21" spans="1:8" ht="15" customHeight="1" x14ac:dyDescent="0.4">
      <c r="A21" s="199">
        <v>15</v>
      </c>
      <c r="B21" s="1079" t="str">
        <f>IF(※集計※障害学生情報入力シート!G43="","",INDEX(障害学生情報入力シート!E:E,※集計※障害学生情報入力シート!G43,1))</f>
        <v/>
      </c>
      <c r="C21" s="1080" t="str">
        <f>IF(※集計※障害学生情報入力シート!G43="","",INDEX(障害学生情報入力シート!F:F,※集計※障害学生情報入力シート!G43,1))</f>
        <v/>
      </c>
      <c r="D21" s="1084" t="str">
        <f>IF(※集計※障害学生情報入力シート!G43="","",INDEX(障害学生情報入力シート!$I:$I,※集計※障害学生情報入力シート!G43,1))</f>
        <v/>
      </c>
      <c r="E21" s="1082">
        <f t="shared" si="0"/>
        <v>0</v>
      </c>
      <c r="F21" s="1102">
        <f>IF(※集計※障害学生情報入力シート!G43="",0,INDEX(※集計※障害学生情報入力シート!K:K,※集計※障害学生情報入力シート!G43,1))</f>
        <v>0</v>
      </c>
      <c r="G21" s="1103">
        <f>IF(※集計※障害学生情報入力シート!G43="",0,INDEX(※集計※障害学生情報入力シート!L:L,※集計※障害学生情報入力シート!G43,1))</f>
        <v>0</v>
      </c>
      <c r="H21" s="1085" t="str">
        <f>IF(※集計※障害学生情報入力シート!G43="","",INDEX(障害学生情報入力シート!D:D,※集計※障害学生情報入力シート!G43,1))</f>
        <v/>
      </c>
    </row>
    <row r="22" spans="1:8" ht="15" customHeight="1" x14ac:dyDescent="0.4">
      <c r="A22" s="199">
        <v>16</v>
      </c>
      <c r="B22" s="1079" t="str">
        <f>IF(※集計※障害学生情報入力シート!G44="","",INDEX(障害学生情報入力シート!E:E,※集計※障害学生情報入力シート!G44,1))</f>
        <v/>
      </c>
      <c r="C22" s="1080" t="str">
        <f>IF(※集計※障害学生情報入力シート!G44="","",INDEX(障害学生情報入力シート!F:F,※集計※障害学生情報入力シート!G44,1))</f>
        <v/>
      </c>
      <c r="D22" s="1084" t="str">
        <f>IF(※集計※障害学生情報入力シート!G44="","",INDEX(障害学生情報入力シート!$I:$I,※集計※障害学生情報入力シート!G44,1))</f>
        <v/>
      </c>
      <c r="E22" s="1082">
        <f t="shared" si="0"/>
        <v>0</v>
      </c>
      <c r="F22" s="1102">
        <f>IF(※集計※障害学生情報入力シート!G44="",0,INDEX(※集計※障害学生情報入力シート!K:K,※集計※障害学生情報入力シート!G44,1))</f>
        <v>0</v>
      </c>
      <c r="G22" s="1103">
        <f>IF(※集計※障害学生情報入力シート!G44="",0,INDEX(※集計※障害学生情報入力シート!L:L,※集計※障害学生情報入力シート!G44,1))</f>
        <v>0</v>
      </c>
      <c r="H22" s="1085" t="str">
        <f>IF(※集計※障害学生情報入力シート!G44="","",INDEX(障害学生情報入力シート!D:D,※集計※障害学生情報入力シート!G44,1))</f>
        <v/>
      </c>
    </row>
    <row r="23" spans="1:8" ht="15" customHeight="1" x14ac:dyDescent="0.4">
      <c r="A23" s="199">
        <v>17</v>
      </c>
      <c r="B23" s="1079" t="str">
        <f>IF(※集計※障害学生情報入力シート!G45="","",INDEX(障害学生情報入力シート!E:E,※集計※障害学生情報入力シート!G45,1))</f>
        <v/>
      </c>
      <c r="C23" s="1080" t="str">
        <f>IF(※集計※障害学生情報入力シート!G45="","",INDEX(障害学生情報入力シート!F:F,※集計※障害学生情報入力シート!G45,1))</f>
        <v/>
      </c>
      <c r="D23" s="1084" t="str">
        <f>IF(※集計※障害学生情報入力シート!G45="","",INDEX(障害学生情報入力シート!$I:$I,※集計※障害学生情報入力シート!G45,1))</f>
        <v/>
      </c>
      <c r="E23" s="1082">
        <f t="shared" si="0"/>
        <v>0</v>
      </c>
      <c r="F23" s="1102">
        <f>IF(※集計※障害学生情報入力シート!G45="",0,INDEX(※集計※障害学生情報入力シート!K:K,※集計※障害学生情報入力シート!G45,1))</f>
        <v>0</v>
      </c>
      <c r="G23" s="1103">
        <f>IF(※集計※障害学生情報入力シート!G45="",0,INDEX(※集計※障害学生情報入力シート!L:L,※集計※障害学生情報入力シート!G45,1))</f>
        <v>0</v>
      </c>
      <c r="H23" s="1085" t="str">
        <f>IF(※集計※障害学生情報入力シート!G45="","",INDEX(障害学生情報入力シート!D:D,※集計※障害学生情報入力シート!G45,1))</f>
        <v/>
      </c>
    </row>
    <row r="24" spans="1:8" ht="15" customHeight="1" x14ac:dyDescent="0.4">
      <c r="A24" s="199">
        <v>18</v>
      </c>
      <c r="B24" s="1079" t="str">
        <f>IF(※集計※障害学生情報入力シート!G46="","",INDEX(障害学生情報入力シート!E:E,※集計※障害学生情報入力シート!G46,1))</f>
        <v/>
      </c>
      <c r="C24" s="1080" t="str">
        <f>IF(※集計※障害学生情報入力シート!G46="","",INDEX(障害学生情報入力シート!F:F,※集計※障害学生情報入力シート!G46,1))</f>
        <v/>
      </c>
      <c r="D24" s="1084" t="str">
        <f>IF(※集計※障害学生情報入力シート!G46="","",INDEX(障害学生情報入力シート!$I:$I,※集計※障害学生情報入力シート!G46,1))</f>
        <v/>
      </c>
      <c r="E24" s="1082">
        <f t="shared" si="0"/>
        <v>0</v>
      </c>
      <c r="F24" s="1102">
        <f>IF(※集計※障害学生情報入力シート!G46="",0,INDEX(※集計※障害学生情報入力シート!K:K,※集計※障害学生情報入力シート!G46,1))</f>
        <v>0</v>
      </c>
      <c r="G24" s="1103">
        <f>IF(※集計※障害学生情報入力シート!G46="",0,INDEX(※集計※障害学生情報入力シート!L:L,※集計※障害学生情報入力シート!G46,1))</f>
        <v>0</v>
      </c>
      <c r="H24" s="1085" t="str">
        <f>IF(※集計※障害学生情報入力シート!G46="","",INDEX(障害学生情報入力シート!D:D,※集計※障害学生情報入力シート!G46,1))</f>
        <v/>
      </c>
    </row>
    <row r="25" spans="1:8" ht="15" customHeight="1" x14ac:dyDescent="0.4">
      <c r="A25" s="199">
        <v>19</v>
      </c>
      <c r="B25" s="1079" t="str">
        <f>IF(※集計※障害学生情報入力シート!G47="","",INDEX(障害学生情報入力シート!E:E,※集計※障害学生情報入力シート!G47,1))</f>
        <v/>
      </c>
      <c r="C25" s="1080" t="str">
        <f>IF(※集計※障害学生情報入力シート!G47="","",INDEX(障害学生情報入力シート!F:F,※集計※障害学生情報入力シート!G47,1))</f>
        <v/>
      </c>
      <c r="D25" s="1084" t="str">
        <f>IF(※集計※障害学生情報入力シート!G47="","",INDEX(障害学生情報入力シート!$I:$I,※集計※障害学生情報入力シート!G47,1))</f>
        <v/>
      </c>
      <c r="E25" s="1082">
        <f t="shared" si="0"/>
        <v>0</v>
      </c>
      <c r="F25" s="1102">
        <f>IF(※集計※障害学生情報入力シート!G47="",0,INDEX(※集計※障害学生情報入力シート!K:K,※集計※障害学生情報入力シート!G47,1))</f>
        <v>0</v>
      </c>
      <c r="G25" s="1103">
        <f>IF(※集計※障害学生情報入力シート!G47="",0,INDEX(※集計※障害学生情報入力シート!L:L,※集計※障害学生情報入力シート!G47,1))</f>
        <v>0</v>
      </c>
      <c r="H25" s="1085" t="str">
        <f>IF(※集計※障害学生情報入力シート!G47="","",INDEX(障害学生情報入力シート!D:D,※集計※障害学生情報入力シート!G47,1))</f>
        <v/>
      </c>
    </row>
    <row r="26" spans="1:8" ht="15" customHeight="1" x14ac:dyDescent="0.4">
      <c r="A26" s="199">
        <v>20</v>
      </c>
      <c r="B26" s="1079" t="str">
        <f>IF(※集計※障害学生情報入力シート!G48="","",INDEX(障害学生情報入力シート!E:E,※集計※障害学生情報入力シート!G48,1))</f>
        <v/>
      </c>
      <c r="C26" s="1080" t="str">
        <f>IF(※集計※障害学生情報入力シート!G48="","",INDEX(障害学生情報入力シート!F:F,※集計※障害学生情報入力シート!G48,1))</f>
        <v/>
      </c>
      <c r="D26" s="1084" t="str">
        <f>IF(※集計※障害学生情報入力シート!G48="","",INDEX(障害学生情報入力シート!$I:$I,※集計※障害学生情報入力シート!G48,1))</f>
        <v/>
      </c>
      <c r="E26" s="1082">
        <f t="shared" si="0"/>
        <v>0</v>
      </c>
      <c r="F26" s="1102">
        <f>IF(※集計※障害学生情報入力シート!G48="",0,INDEX(※集計※障害学生情報入力シート!K:K,※集計※障害学生情報入力シート!G48,1))</f>
        <v>0</v>
      </c>
      <c r="G26" s="1103">
        <f>IF(※集計※障害学生情報入力シート!G48="",0,INDEX(※集計※障害学生情報入力シート!L:L,※集計※障害学生情報入力シート!G48,1))</f>
        <v>0</v>
      </c>
      <c r="H26" s="1085" t="str">
        <f>IF(※集計※障害学生情報入力シート!G48="","",INDEX(障害学生情報入力シート!D:D,※集計※障害学生情報入力シート!G48,1))</f>
        <v/>
      </c>
    </row>
    <row r="27" spans="1:8" ht="15" customHeight="1" x14ac:dyDescent="0.4">
      <c r="A27" s="199">
        <v>21</v>
      </c>
      <c r="B27" s="1079" t="str">
        <f>IF(※集計※障害学生情報入力シート!G49="","",INDEX(障害学生情報入力シート!E:E,※集計※障害学生情報入力シート!G49,1))</f>
        <v/>
      </c>
      <c r="C27" s="1080" t="str">
        <f>IF(※集計※障害学生情報入力シート!G49="","",INDEX(障害学生情報入力シート!F:F,※集計※障害学生情報入力シート!G49,1))</f>
        <v/>
      </c>
      <c r="D27" s="1084" t="str">
        <f>IF(※集計※障害学生情報入力シート!G49="","",INDEX(障害学生情報入力シート!$I:$I,※集計※障害学生情報入力シート!G49,1))</f>
        <v/>
      </c>
      <c r="E27" s="1082">
        <f t="shared" si="0"/>
        <v>0</v>
      </c>
      <c r="F27" s="1102">
        <f>IF(※集計※障害学生情報入力シート!G49="",0,INDEX(※集計※障害学生情報入力シート!K:K,※集計※障害学生情報入力シート!G49,1))</f>
        <v>0</v>
      </c>
      <c r="G27" s="1103">
        <f>IF(※集計※障害学生情報入力シート!G49="",0,INDEX(※集計※障害学生情報入力シート!L:L,※集計※障害学生情報入力シート!G49,1))</f>
        <v>0</v>
      </c>
      <c r="H27" s="1085" t="str">
        <f>IF(※集計※障害学生情報入力シート!G49="","",INDEX(障害学生情報入力シート!D:D,※集計※障害学生情報入力シート!G49,1))</f>
        <v/>
      </c>
    </row>
    <row r="28" spans="1:8" ht="15" customHeight="1" x14ac:dyDescent="0.4">
      <c r="A28" s="199">
        <v>22</v>
      </c>
      <c r="B28" s="1079" t="str">
        <f>IF(※集計※障害学生情報入力シート!G50="","",INDEX(障害学生情報入力シート!E:E,※集計※障害学生情報入力シート!G50,1))</f>
        <v/>
      </c>
      <c r="C28" s="1080" t="str">
        <f>IF(※集計※障害学生情報入力シート!G50="","",INDEX(障害学生情報入力シート!F:F,※集計※障害学生情報入力シート!G50,1))</f>
        <v/>
      </c>
      <c r="D28" s="1084" t="str">
        <f>IF(※集計※障害学生情報入力シート!G50="","",INDEX(障害学生情報入力シート!$I:$I,※集計※障害学生情報入力シート!G50,1))</f>
        <v/>
      </c>
      <c r="E28" s="1082">
        <f t="shared" si="0"/>
        <v>0</v>
      </c>
      <c r="F28" s="1102">
        <f>IF(※集計※障害学生情報入力シート!G50="",0,INDEX(※集計※障害学生情報入力シート!K:K,※集計※障害学生情報入力シート!G50,1))</f>
        <v>0</v>
      </c>
      <c r="G28" s="1103">
        <f>IF(※集計※障害学生情報入力シート!G50="",0,INDEX(※集計※障害学生情報入力シート!L:L,※集計※障害学生情報入力シート!G50,1))</f>
        <v>0</v>
      </c>
      <c r="H28" s="1085" t="str">
        <f>IF(※集計※障害学生情報入力シート!G50="","",INDEX(障害学生情報入力シート!D:D,※集計※障害学生情報入力シート!G50,1))</f>
        <v/>
      </c>
    </row>
    <row r="29" spans="1:8" ht="15" customHeight="1" x14ac:dyDescent="0.4">
      <c r="A29" s="199">
        <v>23</v>
      </c>
      <c r="B29" s="1079" t="str">
        <f>IF(※集計※障害学生情報入力シート!G51="","",INDEX(障害学生情報入力シート!E:E,※集計※障害学生情報入力シート!G51,1))</f>
        <v/>
      </c>
      <c r="C29" s="1080" t="str">
        <f>IF(※集計※障害学生情報入力シート!G51="","",INDEX(障害学生情報入力シート!F:F,※集計※障害学生情報入力シート!G51,1))</f>
        <v/>
      </c>
      <c r="D29" s="1084" t="str">
        <f>IF(※集計※障害学生情報入力シート!G51="","",INDEX(障害学生情報入力シート!$I:$I,※集計※障害学生情報入力シート!G51,1))</f>
        <v/>
      </c>
      <c r="E29" s="1082">
        <f t="shared" si="0"/>
        <v>0</v>
      </c>
      <c r="F29" s="1102">
        <f>IF(※集計※障害学生情報入力シート!G51="",0,INDEX(※集計※障害学生情報入力シート!K:K,※集計※障害学生情報入力シート!G51,1))</f>
        <v>0</v>
      </c>
      <c r="G29" s="1103">
        <f>IF(※集計※障害学生情報入力シート!G51="",0,INDEX(※集計※障害学生情報入力シート!L:L,※集計※障害学生情報入力シート!G51,1))</f>
        <v>0</v>
      </c>
      <c r="H29" s="1085" t="str">
        <f>IF(※集計※障害学生情報入力シート!G51="","",INDEX(障害学生情報入力シート!D:D,※集計※障害学生情報入力シート!G51,1))</f>
        <v/>
      </c>
    </row>
    <row r="30" spans="1:8" ht="15" customHeight="1" x14ac:dyDescent="0.4">
      <c r="A30" s="199">
        <v>24</v>
      </c>
      <c r="B30" s="1079" t="str">
        <f>IF(※集計※障害学生情報入力シート!G52="","",INDEX(障害学生情報入力シート!E:E,※集計※障害学生情報入力シート!G52,1))</f>
        <v/>
      </c>
      <c r="C30" s="1080" t="str">
        <f>IF(※集計※障害学生情報入力シート!G52="","",INDEX(障害学生情報入力シート!F:F,※集計※障害学生情報入力シート!G52,1))</f>
        <v/>
      </c>
      <c r="D30" s="1084" t="str">
        <f>IF(※集計※障害学生情報入力シート!G52="","",INDEX(障害学生情報入力シート!$I:$I,※集計※障害学生情報入力シート!G52,1))</f>
        <v/>
      </c>
      <c r="E30" s="1082">
        <f t="shared" si="0"/>
        <v>0</v>
      </c>
      <c r="F30" s="1102">
        <f>IF(※集計※障害学生情報入力シート!G52="",0,INDEX(※集計※障害学生情報入力シート!K:K,※集計※障害学生情報入力シート!G52,1))</f>
        <v>0</v>
      </c>
      <c r="G30" s="1103">
        <f>IF(※集計※障害学生情報入力シート!G52="",0,INDEX(※集計※障害学生情報入力シート!L:L,※集計※障害学生情報入力シート!G52,1))</f>
        <v>0</v>
      </c>
      <c r="H30" s="1085" t="str">
        <f>IF(※集計※障害学生情報入力シート!G52="","",INDEX(障害学生情報入力シート!D:D,※集計※障害学生情報入力シート!G52,1))</f>
        <v/>
      </c>
    </row>
    <row r="31" spans="1:8" ht="15" customHeight="1" x14ac:dyDescent="0.4">
      <c r="A31" s="199">
        <v>25</v>
      </c>
      <c r="B31" s="1079" t="str">
        <f>IF(※集計※障害学生情報入力シート!G53="","",INDEX(障害学生情報入力シート!E:E,※集計※障害学生情報入力シート!G53,1))</f>
        <v/>
      </c>
      <c r="C31" s="1080" t="str">
        <f>IF(※集計※障害学生情報入力シート!G53="","",INDEX(障害学生情報入力シート!F:F,※集計※障害学生情報入力シート!G53,1))</f>
        <v/>
      </c>
      <c r="D31" s="1084" t="str">
        <f>IF(※集計※障害学生情報入力シート!G53="","",INDEX(障害学生情報入力シート!$I:$I,※集計※障害学生情報入力シート!G53,1))</f>
        <v/>
      </c>
      <c r="E31" s="1082">
        <f t="shared" si="0"/>
        <v>0</v>
      </c>
      <c r="F31" s="1102">
        <f>IF(※集計※障害学生情報入力シート!G53="",0,INDEX(※集計※障害学生情報入力シート!K:K,※集計※障害学生情報入力シート!G53,1))</f>
        <v>0</v>
      </c>
      <c r="G31" s="1103">
        <f>IF(※集計※障害学生情報入力シート!G53="",0,INDEX(※集計※障害学生情報入力シート!L:L,※集計※障害学生情報入力シート!G53,1))</f>
        <v>0</v>
      </c>
      <c r="H31" s="1085" t="str">
        <f>IF(※集計※障害学生情報入力シート!G53="","",INDEX(障害学生情報入力シート!D:D,※集計※障害学生情報入力シート!G53,1))</f>
        <v/>
      </c>
    </row>
    <row r="32" spans="1:8" ht="15" customHeight="1" x14ac:dyDescent="0.4">
      <c r="A32" s="199">
        <v>26</v>
      </c>
      <c r="B32" s="1079" t="str">
        <f>IF(※集計※障害学生情報入力シート!G54="","",INDEX(障害学生情報入力シート!E:E,※集計※障害学生情報入力シート!G54,1))</f>
        <v/>
      </c>
      <c r="C32" s="1080" t="str">
        <f>IF(※集計※障害学生情報入力シート!G54="","",INDEX(障害学生情報入力シート!F:F,※集計※障害学生情報入力シート!G54,1))</f>
        <v/>
      </c>
      <c r="D32" s="1084" t="str">
        <f>IF(※集計※障害学生情報入力シート!G54="","",INDEX(障害学生情報入力シート!$I:$I,※集計※障害学生情報入力シート!G54,1))</f>
        <v/>
      </c>
      <c r="E32" s="1082">
        <f t="shared" si="0"/>
        <v>0</v>
      </c>
      <c r="F32" s="1102">
        <f>IF(※集計※障害学生情報入力シート!G54="",0,INDEX(※集計※障害学生情報入力シート!K:K,※集計※障害学生情報入力シート!G54,1))</f>
        <v>0</v>
      </c>
      <c r="G32" s="1103">
        <f>IF(※集計※障害学生情報入力シート!G54="",0,INDEX(※集計※障害学生情報入力シート!L:L,※集計※障害学生情報入力シート!G54,1))</f>
        <v>0</v>
      </c>
      <c r="H32" s="1085" t="str">
        <f>IF(※集計※障害学生情報入力シート!G54="","",INDEX(障害学生情報入力シート!D:D,※集計※障害学生情報入力シート!G54,1))</f>
        <v/>
      </c>
    </row>
    <row r="33" spans="1:8" ht="15" customHeight="1" x14ac:dyDescent="0.4">
      <c r="A33" s="199">
        <v>27</v>
      </c>
      <c r="B33" s="1079" t="str">
        <f>IF(※集計※障害学生情報入力シート!G55="","",INDEX(障害学生情報入力シート!E:E,※集計※障害学生情報入力シート!G55,1))</f>
        <v/>
      </c>
      <c r="C33" s="1080" t="str">
        <f>IF(※集計※障害学生情報入力シート!G55="","",INDEX(障害学生情報入力シート!F:F,※集計※障害学生情報入力シート!G55,1))</f>
        <v/>
      </c>
      <c r="D33" s="1084" t="str">
        <f>IF(※集計※障害学生情報入力シート!G55="","",INDEX(障害学生情報入力シート!$I:$I,※集計※障害学生情報入力シート!G55,1))</f>
        <v/>
      </c>
      <c r="E33" s="1082">
        <f t="shared" si="0"/>
        <v>0</v>
      </c>
      <c r="F33" s="1102">
        <f>IF(※集計※障害学生情報入力シート!G55="",0,INDEX(※集計※障害学生情報入力シート!K:K,※集計※障害学生情報入力シート!G55,1))</f>
        <v>0</v>
      </c>
      <c r="G33" s="1103">
        <f>IF(※集計※障害学生情報入力シート!G55="",0,INDEX(※集計※障害学生情報入力シート!L:L,※集計※障害学生情報入力シート!G55,1))</f>
        <v>0</v>
      </c>
      <c r="H33" s="1085" t="str">
        <f>IF(※集計※障害学生情報入力シート!G55="","",INDEX(障害学生情報入力シート!D:D,※集計※障害学生情報入力シート!G55,1))</f>
        <v/>
      </c>
    </row>
    <row r="34" spans="1:8" ht="15" customHeight="1" x14ac:dyDescent="0.4">
      <c r="A34" s="199">
        <v>28</v>
      </c>
      <c r="B34" s="1079" t="str">
        <f>IF(※集計※障害学生情報入力シート!G56="","",INDEX(障害学生情報入力シート!E:E,※集計※障害学生情報入力シート!G56,1))</f>
        <v/>
      </c>
      <c r="C34" s="1080" t="str">
        <f>IF(※集計※障害学生情報入力シート!G56="","",INDEX(障害学生情報入力シート!F:F,※集計※障害学生情報入力シート!G56,1))</f>
        <v/>
      </c>
      <c r="D34" s="1084" t="str">
        <f>IF(※集計※障害学生情報入力シート!G56="","",INDEX(障害学生情報入力シート!$I:$I,※集計※障害学生情報入力シート!G56,1))</f>
        <v/>
      </c>
      <c r="E34" s="1082">
        <f t="shared" si="0"/>
        <v>0</v>
      </c>
      <c r="F34" s="1102">
        <f>IF(※集計※障害学生情報入力シート!G56="",0,INDEX(※集計※障害学生情報入力シート!K:K,※集計※障害学生情報入力シート!G56,1))</f>
        <v>0</v>
      </c>
      <c r="G34" s="1103">
        <f>IF(※集計※障害学生情報入力シート!G56="",0,INDEX(※集計※障害学生情報入力シート!L:L,※集計※障害学生情報入力シート!G56,1))</f>
        <v>0</v>
      </c>
      <c r="H34" s="1085" t="str">
        <f>IF(※集計※障害学生情報入力シート!G56="","",INDEX(障害学生情報入力シート!D:D,※集計※障害学生情報入力シート!G56,1))</f>
        <v/>
      </c>
    </row>
    <row r="35" spans="1:8" ht="15" customHeight="1" x14ac:dyDescent="0.4">
      <c r="A35" s="199">
        <v>29</v>
      </c>
      <c r="B35" s="1079" t="str">
        <f>IF(※集計※障害学生情報入力シート!G57="","",INDEX(障害学生情報入力シート!E:E,※集計※障害学生情報入力シート!G57,1))</f>
        <v/>
      </c>
      <c r="C35" s="1080" t="str">
        <f>IF(※集計※障害学生情報入力シート!G57="","",INDEX(障害学生情報入力シート!F:F,※集計※障害学生情報入力シート!G57,1))</f>
        <v/>
      </c>
      <c r="D35" s="1084" t="str">
        <f>IF(※集計※障害学生情報入力シート!G57="","",INDEX(障害学生情報入力シート!$I:$I,※集計※障害学生情報入力シート!G57,1))</f>
        <v/>
      </c>
      <c r="E35" s="1082">
        <f t="shared" si="0"/>
        <v>0</v>
      </c>
      <c r="F35" s="1102">
        <f>IF(※集計※障害学生情報入力シート!G57="",0,INDEX(※集計※障害学生情報入力シート!K:K,※集計※障害学生情報入力シート!G57,1))</f>
        <v>0</v>
      </c>
      <c r="G35" s="1103">
        <f>IF(※集計※障害学生情報入力シート!G57="",0,INDEX(※集計※障害学生情報入力シート!L:L,※集計※障害学生情報入力シート!G57,1))</f>
        <v>0</v>
      </c>
      <c r="H35" s="1085" t="str">
        <f>IF(※集計※障害学生情報入力シート!G57="","",INDEX(障害学生情報入力シート!D:D,※集計※障害学生情報入力シート!G57,1))</f>
        <v/>
      </c>
    </row>
    <row r="36" spans="1:8" ht="15" customHeight="1" x14ac:dyDescent="0.4">
      <c r="A36" s="199">
        <v>30</v>
      </c>
      <c r="B36" s="1086" t="str">
        <f>IF(※集計※障害学生情報入力シート!G58="","",INDEX(障害学生情報入力シート!E:E,※集計※障害学生情報入力シート!G58,1))</f>
        <v/>
      </c>
      <c r="C36" s="1087" t="str">
        <f>IF(※集計※障害学生情報入力シート!G58="","",INDEX(障害学生情報入力シート!F:F,※集計※障害学生情報入力シート!G58,1))</f>
        <v/>
      </c>
      <c r="D36" s="1088" t="str">
        <f>IF(※集計※障害学生情報入力シート!G58="","",INDEX(障害学生情報入力シート!$I:$I,※集計※障害学生情報入力シート!G58,1))</f>
        <v/>
      </c>
      <c r="E36" s="1089">
        <f t="shared" si="0"/>
        <v>0</v>
      </c>
      <c r="F36" s="1102">
        <f>IF(※集計※障害学生情報入力シート!G58="",0,INDEX(※集計※障害学生情報入力シート!K:K,※集計※障害学生情報入力シート!G58,1))</f>
        <v>0</v>
      </c>
      <c r="G36" s="1103">
        <f>IF(※集計※障害学生情報入力シート!G58="",0,INDEX(※集計※障害学生情報入力シート!L:L,※集計※障害学生情報入力シート!G58,1))</f>
        <v>0</v>
      </c>
      <c r="H36" s="1085" t="str">
        <f>IF(※集計※障害学生情報入力シート!G58="","",INDEX(障害学生情報入力シート!D:D,※集計※障害学生情報入力シート!G58,1))</f>
        <v/>
      </c>
    </row>
    <row r="37" spans="1:8" ht="15" customHeight="1" x14ac:dyDescent="0.4">
      <c r="A37" s="199">
        <v>31</v>
      </c>
      <c r="B37" s="1086" t="str">
        <f>IF(※集計※障害学生情報入力シート!G59="","",INDEX(障害学生情報入力シート!E:E,※集計※障害学生情報入力シート!G59,1))</f>
        <v/>
      </c>
      <c r="C37" s="1087" t="str">
        <f>IF(※集計※障害学生情報入力シート!G59="","",INDEX(障害学生情報入力シート!F:F,※集計※障害学生情報入力シート!G59,1))</f>
        <v/>
      </c>
      <c r="D37" s="1088" t="str">
        <f>IF(※集計※障害学生情報入力シート!G59="","",INDEX(障害学生情報入力シート!$I:$I,※集計※障害学生情報入力シート!G59,1))</f>
        <v/>
      </c>
      <c r="E37" s="1089">
        <f t="shared" si="0"/>
        <v>0</v>
      </c>
      <c r="F37" s="1102">
        <f>IF(※集計※障害学生情報入力シート!G59="",0,INDEX(※集計※障害学生情報入力シート!K:K,※集計※障害学生情報入力シート!G59,1))</f>
        <v>0</v>
      </c>
      <c r="G37" s="1103">
        <f>IF(※集計※障害学生情報入力シート!G59="",0,INDEX(※集計※障害学生情報入力シート!L:L,※集計※障害学生情報入力シート!G59,1))</f>
        <v>0</v>
      </c>
      <c r="H37" s="1085" t="str">
        <f>IF(※集計※障害学生情報入力シート!G59="","",INDEX(障害学生情報入力シート!D:D,※集計※障害学生情報入力シート!G59,1))</f>
        <v/>
      </c>
    </row>
    <row r="38" spans="1:8" ht="15" customHeight="1" x14ac:dyDescent="0.4">
      <c r="A38" s="199">
        <v>32</v>
      </c>
      <c r="B38" s="1086" t="str">
        <f>IF(※集計※障害学生情報入力シート!G60="","",INDEX(障害学生情報入力シート!E:E,※集計※障害学生情報入力シート!G60,1))</f>
        <v/>
      </c>
      <c r="C38" s="1087" t="str">
        <f>IF(※集計※障害学生情報入力シート!G60="","",INDEX(障害学生情報入力シート!F:F,※集計※障害学生情報入力シート!G60,1))</f>
        <v/>
      </c>
      <c r="D38" s="1088" t="str">
        <f>IF(※集計※障害学生情報入力シート!G60="","",INDEX(障害学生情報入力シート!$I:$I,※集計※障害学生情報入力シート!G60,1))</f>
        <v/>
      </c>
      <c r="E38" s="1089">
        <f t="shared" si="0"/>
        <v>0</v>
      </c>
      <c r="F38" s="1102">
        <f>IF(※集計※障害学生情報入力シート!G60="",0,INDEX(※集計※障害学生情報入力シート!K:K,※集計※障害学生情報入力シート!G60,1))</f>
        <v>0</v>
      </c>
      <c r="G38" s="1103">
        <f>IF(※集計※障害学生情報入力シート!G60="",0,INDEX(※集計※障害学生情報入力シート!L:L,※集計※障害学生情報入力シート!G60,1))</f>
        <v>0</v>
      </c>
      <c r="H38" s="1085" t="str">
        <f>IF(※集計※障害学生情報入力シート!G60="","",INDEX(障害学生情報入力シート!D:D,※集計※障害学生情報入力シート!G60,1))</f>
        <v/>
      </c>
    </row>
    <row r="39" spans="1:8" ht="15" customHeight="1" x14ac:dyDescent="0.4">
      <c r="A39" s="199">
        <v>33</v>
      </c>
      <c r="B39" s="1086" t="str">
        <f>IF(※集計※障害学生情報入力シート!G61="","",INDEX(障害学生情報入力シート!E:E,※集計※障害学生情報入力シート!G61,1))</f>
        <v/>
      </c>
      <c r="C39" s="1087" t="str">
        <f>IF(※集計※障害学生情報入力シート!G61="","",INDEX(障害学生情報入力シート!F:F,※集計※障害学生情報入力シート!G61,1))</f>
        <v/>
      </c>
      <c r="D39" s="1088" t="str">
        <f>IF(※集計※障害学生情報入力シート!G61="","",INDEX(障害学生情報入力シート!$I:$I,※集計※障害学生情報入力シート!G61,1))</f>
        <v/>
      </c>
      <c r="E39" s="1089">
        <f t="shared" si="0"/>
        <v>0</v>
      </c>
      <c r="F39" s="1102">
        <f>IF(※集計※障害学生情報入力シート!G61="",0,INDEX(※集計※障害学生情報入力シート!K:K,※集計※障害学生情報入力シート!G61,1))</f>
        <v>0</v>
      </c>
      <c r="G39" s="1103">
        <f>IF(※集計※障害学生情報入力シート!G61="",0,INDEX(※集計※障害学生情報入力シート!L:L,※集計※障害学生情報入力シート!G61,1))</f>
        <v>0</v>
      </c>
      <c r="H39" s="1085" t="str">
        <f>IF(※集計※障害学生情報入力シート!G61="","",INDEX(障害学生情報入力シート!D:D,※集計※障害学生情報入力シート!G61,1))</f>
        <v/>
      </c>
    </row>
    <row r="40" spans="1:8" ht="15" customHeight="1" x14ac:dyDescent="0.4">
      <c r="A40" s="199">
        <v>34</v>
      </c>
      <c r="B40" s="1086" t="str">
        <f>IF(※集計※障害学生情報入力シート!G62="","",INDEX(障害学生情報入力シート!E:E,※集計※障害学生情報入力シート!G62,1))</f>
        <v/>
      </c>
      <c r="C40" s="1087" t="str">
        <f>IF(※集計※障害学生情報入力シート!G62="","",INDEX(障害学生情報入力シート!F:F,※集計※障害学生情報入力シート!G62,1))</f>
        <v/>
      </c>
      <c r="D40" s="1088" t="str">
        <f>IF(※集計※障害学生情報入力シート!G62="","",INDEX(障害学生情報入力シート!$I:$I,※集計※障害学生情報入力シート!G62,1))</f>
        <v/>
      </c>
      <c r="E40" s="1089">
        <f t="shared" si="0"/>
        <v>0</v>
      </c>
      <c r="F40" s="1102">
        <f>IF(※集計※障害学生情報入力シート!G62="",0,INDEX(※集計※障害学生情報入力シート!K:K,※集計※障害学生情報入力シート!G62,1))</f>
        <v>0</v>
      </c>
      <c r="G40" s="1103">
        <f>IF(※集計※障害学生情報入力シート!G62="",0,INDEX(※集計※障害学生情報入力シート!L:L,※集計※障害学生情報入力シート!G62,1))</f>
        <v>0</v>
      </c>
      <c r="H40" s="1085" t="str">
        <f>IF(※集計※障害学生情報入力シート!G62="","",INDEX(障害学生情報入力シート!D:D,※集計※障害学生情報入力シート!G62,1))</f>
        <v/>
      </c>
    </row>
    <row r="41" spans="1:8" ht="15" customHeight="1" x14ac:dyDescent="0.4">
      <c r="A41" s="199">
        <v>35</v>
      </c>
      <c r="B41" s="1086" t="str">
        <f>IF(※集計※障害学生情報入力シート!G63="","",INDEX(障害学生情報入力シート!E:E,※集計※障害学生情報入力シート!G63,1))</f>
        <v/>
      </c>
      <c r="C41" s="1087" t="str">
        <f>IF(※集計※障害学生情報入力シート!G63="","",INDEX(障害学生情報入力シート!F:F,※集計※障害学生情報入力シート!G63,1))</f>
        <v/>
      </c>
      <c r="D41" s="1088" t="str">
        <f>IF(※集計※障害学生情報入力シート!G63="","",INDEX(障害学生情報入力シート!$I:$I,※集計※障害学生情報入力シート!G63,1))</f>
        <v/>
      </c>
      <c r="E41" s="1089">
        <f t="shared" si="0"/>
        <v>0</v>
      </c>
      <c r="F41" s="1102">
        <f>IF(※集計※障害学生情報入力シート!G63="",0,INDEX(※集計※障害学生情報入力シート!K:K,※集計※障害学生情報入力シート!G63,1))</f>
        <v>0</v>
      </c>
      <c r="G41" s="1103">
        <f>IF(※集計※障害学生情報入力シート!G63="",0,INDEX(※集計※障害学生情報入力シート!L:L,※集計※障害学生情報入力シート!G63,1))</f>
        <v>0</v>
      </c>
      <c r="H41" s="1085" t="str">
        <f>IF(※集計※障害学生情報入力シート!G63="","",INDEX(障害学生情報入力シート!D:D,※集計※障害学生情報入力シート!G63,1))</f>
        <v/>
      </c>
    </row>
    <row r="42" spans="1:8" ht="15" customHeight="1" x14ac:dyDescent="0.4">
      <c r="A42" s="199">
        <v>36</v>
      </c>
      <c r="B42" s="1086" t="str">
        <f>IF(※集計※障害学生情報入力シート!G64="","",INDEX(障害学生情報入力シート!E:E,※集計※障害学生情報入力シート!G64,1))</f>
        <v/>
      </c>
      <c r="C42" s="1087" t="str">
        <f>IF(※集計※障害学生情報入力シート!G64="","",INDEX(障害学生情報入力シート!F:F,※集計※障害学生情報入力シート!G64,1))</f>
        <v/>
      </c>
      <c r="D42" s="1088" t="str">
        <f>IF(※集計※障害学生情報入力シート!G64="","",INDEX(障害学生情報入力シート!$I:$I,※集計※障害学生情報入力シート!G64,1))</f>
        <v/>
      </c>
      <c r="E42" s="1089">
        <f t="shared" si="0"/>
        <v>0</v>
      </c>
      <c r="F42" s="1102">
        <f>IF(※集計※障害学生情報入力シート!G64="",0,INDEX(※集計※障害学生情報入力シート!K:K,※集計※障害学生情報入力シート!G64,1))</f>
        <v>0</v>
      </c>
      <c r="G42" s="1103">
        <f>IF(※集計※障害学生情報入力シート!G64="",0,INDEX(※集計※障害学生情報入力シート!L:L,※集計※障害学生情報入力シート!G64,1))</f>
        <v>0</v>
      </c>
      <c r="H42" s="1085" t="str">
        <f>IF(※集計※障害学生情報入力シート!G64="","",INDEX(障害学生情報入力シート!D:D,※集計※障害学生情報入力シート!G64,1))</f>
        <v/>
      </c>
    </row>
    <row r="43" spans="1:8" ht="15" customHeight="1" x14ac:dyDescent="0.4">
      <c r="A43" s="199">
        <v>37</v>
      </c>
      <c r="B43" s="1086" t="str">
        <f>IF(※集計※障害学生情報入力シート!G65="","",INDEX(障害学生情報入力シート!E:E,※集計※障害学生情報入力シート!G65,1))</f>
        <v/>
      </c>
      <c r="C43" s="1087" t="str">
        <f>IF(※集計※障害学生情報入力シート!G65="","",INDEX(障害学生情報入力シート!F:F,※集計※障害学生情報入力シート!G65,1))</f>
        <v/>
      </c>
      <c r="D43" s="1088" t="str">
        <f>IF(※集計※障害学生情報入力シート!G65="","",INDEX(障害学生情報入力シート!$I:$I,※集計※障害学生情報入力シート!G65,1))</f>
        <v/>
      </c>
      <c r="E43" s="1089">
        <f t="shared" si="0"/>
        <v>0</v>
      </c>
      <c r="F43" s="1102">
        <f>IF(※集計※障害学生情報入力シート!G65="",0,INDEX(※集計※障害学生情報入力シート!K:K,※集計※障害学生情報入力シート!G65,1))</f>
        <v>0</v>
      </c>
      <c r="G43" s="1103">
        <f>IF(※集計※障害学生情報入力シート!G65="",0,INDEX(※集計※障害学生情報入力シート!L:L,※集計※障害学生情報入力シート!G65,1))</f>
        <v>0</v>
      </c>
      <c r="H43" s="1085" t="str">
        <f>IF(※集計※障害学生情報入力シート!G65="","",INDEX(障害学生情報入力シート!D:D,※集計※障害学生情報入力シート!G65,1))</f>
        <v/>
      </c>
    </row>
    <row r="44" spans="1:8" ht="15" customHeight="1" x14ac:dyDescent="0.4">
      <c r="A44" s="199">
        <v>38</v>
      </c>
      <c r="B44" s="1086" t="str">
        <f>IF(※集計※障害学生情報入力シート!G66="","",INDEX(障害学生情報入力シート!E:E,※集計※障害学生情報入力シート!G66,1))</f>
        <v/>
      </c>
      <c r="C44" s="1087" t="str">
        <f>IF(※集計※障害学生情報入力シート!G66="","",INDEX(障害学生情報入力シート!F:F,※集計※障害学生情報入力シート!G66,1))</f>
        <v/>
      </c>
      <c r="D44" s="1088" t="str">
        <f>IF(※集計※障害学生情報入力シート!G66="","",INDEX(障害学生情報入力シート!$I:$I,※集計※障害学生情報入力シート!G66,1))</f>
        <v/>
      </c>
      <c r="E44" s="1089">
        <f t="shared" si="0"/>
        <v>0</v>
      </c>
      <c r="F44" s="1102">
        <f>IF(※集計※障害学生情報入力シート!G66="",0,INDEX(※集計※障害学生情報入力シート!K:K,※集計※障害学生情報入力シート!G66,1))</f>
        <v>0</v>
      </c>
      <c r="G44" s="1103">
        <f>IF(※集計※障害学生情報入力シート!G66="",0,INDEX(※集計※障害学生情報入力シート!L:L,※集計※障害学生情報入力シート!G66,1))</f>
        <v>0</v>
      </c>
      <c r="H44" s="1085" t="str">
        <f>IF(※集計※障害学生情報入力シート!G66="","",INDEX(障害学生情報入力シート!D:D,※集計※障害学生情報入力シート!G66,1))</f>
        <v/>
      </c>
    </row>
    <row r="45" spans="1:8" ht="15" customHeight="1" x14ac:dyDescent="0.4">
      <c r="A45" s="199">
        <v>39</v>
      </c>
      <c r="B45" s="1086" t="str">
        <f>IF(※集計※障害学生情報入力シート!G67="","",INDEX(障害学生情報入力シート!E:E,※集計※障害学生情報入力シート!G67,1))</f>
        <v/>
      </c>
      <c r="C45" s="1087" t="str">
        <f>IF(※集計※障害学生情報入力シート!G67="","",INDEX(障害学生情報入力シート!F:F,※集計※障害学生情報入力シート!G67,1))</f>
        <v/>
      </c>
      <c r="D45" s="1088" t="str">
        <f>IF(※集計※障害学生情報入力シート!G67="","",INDEX(障害学生情報入力シート!$I:$I,※集計※障害学生情報入力シート!G67,1))</f>
        <v/>
      </c>
      <c r="E45" s="1089">
        <f t="shared" si="0"/>
        <v>0</v>
      </c>
      <c r="F45" s="1102">
        <f>IF(※集計※障害学生情報入力シート!G67="",0,INDEX(※集計※障害学生情報入力シート!K:K,※集計※障害学生情報入力シート!G67,1))</f>
        <v>0</v>
      </c>
      <c r="G45" s="1103">
        <f>IF(※集計※障害学生情報入力シート!G67="",0,INDEX(※集計※障害学生情報入力シート!L:L,※集計※障害学生情報入力シート!G67,1))</f>
        <v>0</v>
      </c>
      <c r="H45" s="1085" t="str">
        <f>IF(※集計※障害学生情報入力シート!G67="","",INDEX(障害学生情報入力シート!D:D,※集計※障害学生情報入力シート!G67,1))</f>
        <v/>
      </c>
    </row>
    <row r="46" spans="1:8" ht="15" customHeight="1" x14ac:dyDescent="0.4">
      <c r="A46" s="199">
        <v>40</v>
      </c>
      <c r="B46" s="1086" t="str">
        <f>IF(※集計※障害学生情報入力シート!G68="","",INDEX(障害学生情報入力シート!E:E,※集計※障害学生情報入力シート!G68,1))</f>
        <v/>
      </c>
      <c r="C46" s="1087" t="str">
        <f>IF(※集計※障害学生情報入力シート!G68="","",INDEX(障害学生情報入力シート!F:F,※集計※障害学生情報入力シート!G68,1))</f>
        <v/>
      </c>
      <c r="D46" s="1088" t="str">
        <f>IF(※集計※障害学生情報入力シート!G68="","",INDEX(障害学生情報入力シート!$I:$I,※集計※障害学生情報入力シート!G68,1))</f>
        <v/>
      </c>
      <c r="E46" s="1089">
        <f t="shared" si="0"/>
        <v>0</v>
      </c>
      <c r="F46" s="1102">
        <f>IF(※集計※障害学生情報入力シート!G68="",0,INDEX(※集計※障害学生情報入力シート!K:K,※集計※障害学生情報入力シート!G68,1))</f>
        <v>0</v>
      </c>
      <c r="G46" s="1103">
        <f>IF(※集計※障害学生情報入力シート!G68="",0,INDEX(※集計※障害学生情報入力シート!L:L,※集計※障害学生情報入力シート!G68,1))</f>
        <v>0</v>
      </c>
      <c r="H46" s="1085" t="str">
        <f>IF(※集計※障害学生情報入力シート!G68="","",INDEX(障害学生情報入力シート!D:D,※集計※障害学生情報入力シート!G68,1))</f>
        <v/>
      </c>
    </row>
    <row r="47" spans="1:8" ht="15" customHeight="1" x14ac:dyDescent="0.4">
      <c r="A47" s="199">
        <v>41</v>
      </c>
      <c r="B47" s="1086" t="str">
        <f>IF(※集計※障害学生情報入力シート!G69="","",INDEX(障害学生情報入力シート!E:E,※集計※障害学生情報入力シート!G69,1))</f>
        <v/>
      </c>
      <c r="C47" s="1087" t="str">
        <f>IF(※集計※障害学生情報入力シート!G69="","",INDEX(障害学生情報入力シート!F:F,※集計※障害学生情報入力シート!G69,1))</f>
        <v/>
      </c>
      <c r="D47" s="1088" t="str">
        <f>IF(※集計※障害学生情報入力シート!G69="","",INDEX(障害学生情報入力シート!$I:$I,※集計※障害学生情報入力シート!G69,1))</f>
        <v/>
      </c>
      <c r="E47" s="1089">
        <f t="shared" si="0"/>
        <v>0</v>
      </c>
      <c r="F47" s="1102">
        <f>IF(※集計※障害学生情報入力シート!G69="",0,INDEX(※集計※障害学生情報入力シート!K:K,※集計※障害学生情報入力シート!G69,1))</f>
        <v>0</v>
      </c>
      <c r="G47" s="1103">
        <f>IF(※集計※障害学生情報入力シート!G69="",0,INDEX(※集計※障害学生情報入力シート!L:L,※集計※障害学生情報入力シート!G69,1))</f>
        <v>0</v>
      </c>
      <c r="H47" s="1085" t="str">
        <f>IF(※集計※障害学生情報入力シート!G69="","",INDEX(障害学生情報入力シート!D:D,※集計※障害学生情報入力シート!G69,1))</f>
        <v/>
      </c>
    </row>
    <row r="48" spans="1:8" ht="15" customHeight="1" x14ac:dyDescent="0.4">
      <c r="A48" s="199">
        <v>42</v>
      </c>
      <c r="B48" s="1086" t="str">
        <f>IF(※集計※障害学生情報入力シート!G70="","",INDEX(障害学生情報入力シート!E:E,※集計※障害学生情報入力シート!G70,1))</f>
        <v/>
      </c>
      <c r="C48" s="1087" t="str">
        <f>IF(※集計※障害学生情報入力シート!G70="","",INDEX(障害学生情報入力シート!F:F,※集計※障害学生情報入力シート!G70,1))</f>
        <v/>
      </c>
      <c r="D48" s="1088" t="str">
        <f>IF(※集計※障害学生情報入力シート!G70="","",INDEX(障害学生情報入力シート!$I:$I,※集計※障害学生情報入力シート!G70,1))</f>
        <v/>
      </c>
      <c r="E48" s="1089">
        <f t="shared" si="0"/>
        <v>0</v>
      </c>
      <c r="F48" s="1102">
        <f>IF(※集計※障害学生情報入力シート!G70="",0,INDEX(※集計※障害学生情報入力シート!K:K,※集計※障害学生情報入力シート!G70,1))</f>
        <v>0</v>
      </c>
      <c r="G48" s="1103">
        <f>IF(※集計※障害学生情報入力シート!G70="",0,INDEX(※集計※障害学生情報入力シート!L:L,※集計※障害学生情報入力シート!G70,1))</f>
        <v>0</v>
      </c>
      <c r="H48" s="1085" t="str">
        <f>IF(※集計※障害学生情報入力シート!G70="","",INDEX(障害学生情報入力シート!D:D,※集計※障害学生情報入力シート!G70,1))</f>
        <v/>
      </c>
    </row>
    <row r="49" spans="1:8" ht="15" customHeight="1" x14ac:dyDescent="0.4">
      <c r="A49" s="199">
        <v>43</v>
      </c>
      <c r="B49" s="1086" t="str">
        <f>IF(※集計※障害学生情報入力シート!G71="","",INDEX(障害学生情報入力シート!E:E,※集計※障害学生情報入力シート!G71,1))</f>
        <v/>
      </c>
      <c r="C49" s="1087" t="str">
        <f>IF(※集計※障害学生情報入力シート!G71="","",INDEX(障害学生情報入力シート!F:F,※集計※障害学生情報入力シート!G71,1))</f>
        <v/>
      </c>
      <c r="D49" s="1088" t="str">
        <f>IF(※集計※障害学生情報入力シート!G71="","",INDEX(障害学生情報入力シート!$I:$I,※集計※障害学生情報入力シート!G71,1))</f>
        <v/>
      </c>
      <c r="E49" s="1089">
        <f t="shared" si="0"/>
        <v>0</v>
      </c>
      <c r="F49" s="1102">
        <f>IF(※集計※障害学生情報入力シート!G71="",0,INDEX(※集計※障害学生情報入力シート!K:K,※集計※障害学生情報入力シート!G71,1))</f>
        <v>0</v>
      </c>
      <c r="G49" s="1103">
        <f>IF(※集計※障害学生情報入力シート!G71="",0,INDEX(※集計※障害学生情報入力シート!L:L,※集計※障害学生情報入力シート!G71,1))</f>
        <v>0</v>
      </c>
      <c r="H49" s="1085" t="str">
        <f>IF(※集計※障害学生情報入力シート!G71="","",INDEX(障害学生情報入力シート!D:D,※集計※障害学生情報入力シート!G71,1))</f>
        <v/>
      </c>
    </row>
    <row r="50" spans="1:8" ht="15" customHeight="1" x14ac:dyDescent="0.4">
      <c r="A50" s="199">
        <v>44</v>
      </c>
      <c r="B50" s="1086" t="str">
        <f>IF(※集計※障害学生情報入力シート!G72="","",INDEX(障害学生情報入力シート!E:E,※集計※障害学生情報入力シート!G72,1))</f>
        <v/>
      </c>
      <c r="C50" s="1087" t="str">
        <f>IF(※集計※障害学生情報入力シート!G72="","",INDEX(障害学生情報入力シート!F:F,※集計※障害学生情報入力シート!G72,1))</f>
        <v/>
      </c>
      <c r="D50" s="1088" t="str">
        <f>IF(※集計※障害学生情報入力シート!G72="","",INDEX(障害学生情報入力シート!$I:$I,※集計※障害学生情報入力シート!G72,1))</f>
        <v/>
      </c>
      <c r="E50" s="1089">
        <f t="shared" si="0"/>
        <v>0</v>
      </c>
      <c r="F50" s="1102">
        <f>IF(※集計※障害学生情報入力シート!G72="",0,INDEX(※集計※障害学生情報入力シート!K:K,※集計※障害学生情報入力シート!G72,1))</f>
        <v>0</v>
      </c>
      <c r="G50" s="1103">
        <f>IF(※集計※障害学生情報入力シート!G72="",0,INDEX(※集計※障害学生情報入力シート!L:L,※集計※障害学生情報入力シート!G72,1))</f>
        <v>0</v>
      </c>
      <c r="H50" s="1085" t="str">
        <f>IF(※集計※障害学生情報入力シート!G72="","",INDEX(障害学生情報入力シート!D:D,※集計※障害学生情報入力シート!G72,1))</f>
        <v/>
      </c>
    </row>
    <row r="51" spans="1:8" ht="15" customHeight="1" x14ac:dyDescent="0.4">
      <c r="A51" s="199">
        <v>45</v>
      </c>
      <c r="B51" s="1086" t="str">
        <f>IF(※集計※障害学生情報入力シート!G73="","",INDEX(障害学生情報入力シート!E:E,※集計※障害学生情報入力シート!G73,1))</f>
        <v/>
      </c>
      <c r="C51" s="1087" t="str">
        <f>IF(※集計※障害学生情報入力シート!G73="","",INDEX(障害学生情報入力シート!F:F,※集計※障害学生情報入力シート!G73,1))</f>
        <v/>
      </c>
      <c r="D51" s="1088" t="str">
        <f>IF(※集計※障害学生情報入力シート!G73="","",INDEX(障害学生情報入力シート!$I:$I,※集計※障害学生情報入力シート!G73,1))</f>
        <v/>
      </c>
      <c r="E51" s="1089">
        <f t="shared" si="0"/>
        <v>0</v>
      </c>
      <c r="F51" s="1102">
        <f>IF(※集計※障害学生情報入力シート!G73="",0,INDEX(※集計※障害学生情報入力シート!K:K,※集計※障害学生情報入力シート!G73,1))</f>
        <v>0</v>
      </c>
      <c r="G51" s="1103">
        <f>IF(※集計※障害学生情報入力シート!G73="",0,INDEX(※集計※障害学生情報入力シート!L:L,※集計※障害学生情報入力シート!G73,1))</f>
        <v>0</v>
      </c>
      <c r="H51" s="1085" t="str">
        <f>IF(※集計※障害学生情報入力シート!G73="","",INDEX(障害学生情報入力シート!D:D,※集計※障害学生情報入力シート!G73,1))</f>
        <v/>
      </c>
    </row>
    <row r="52" spans="1:8" ht="15" customHeight="1" x14ac:dyDescent="0.4">
      <c r="A52" s="199">
        <v>46</v>
      </c>
      <c r="B52" s="1086" t="str">
        <f>IF(※集計※障害学生情報入力シート!G74="","",INDEX(障害学生情報入力シート!E:E,※集計※障害学生情報入力シート!G74,1))</f>
        <v/>
      </c>
      <c r="C52" s="1087" t="str">
        <f>IF(※集計※障害学生情報入力シート!G74="","",INDEX(障害学生情報入力シート!F:F,※集計※障害学生情報入力シート!G74,1))</f>
        <v/>
      </c>
      <c r="D52" s="1088" t="str">
        <f>IF(※集計※障害学生情報入力シート!G74="","",INDEX(障害学生情報入力シート!$I:$I,※集計※障害学生情報入力シート!G74,1))</f>
        <v/>
      </c>
      <c r="E52" s="1089">
        <f t="shared" si="0"/>
        <v>0</v>
      </c>
      <c r="F52" s="1102">
        <f>IF(※集計※障害学生情報入力シート!G74="",0,INDEX(※集計※障害学生情報入力シート!K:K,※集計※障害学生情報入力シート!G74,1))</f>
        <v>0</v>
      </c>
      <c r="G52" s="1103">
        <f>IF(※集計※障害学生情報入力シート!G74="",0,INDEX(※集計※障害学生情報入力シート!L:L,※集計※障害学生情報入力シート!G74,1))</f>
        <v>0</v>
      </c>
      <c r="H52" s="1085" t="str">
        <f>IF(※集計※障害学生情報入力シート!G74="","",INDEX(障害学生情報入力シート!D:D,※集計※障害学生情報入力シート!G74,1))</f>
        <v/>
      </c>
    </row>
    <row r="53" spans="1:8" ht="15" customHeight="1" x14ac:dyDescent="0.4">
      <c r="A53" s="199">
        <v>47</v>
      </c>
      <c r="B53" s="1086" t="str">
        <f>IF(※集計※障害学生情報入力シート!G75="","",INDEX(障害学生情報入力シート!E:E,※集計※障害学生情報入力シート!G75,1))</f>
        <v/>
      </c>
      <c r="C53" s="1087" t="str">
        <f>IF(※集計※障害学生情報入力シート!G75="","",INDEX(障害学生情報入力シート!F:F,※集計※障害学生情報入力シート!G75,1))</f>
        <v/>
      </c>
      <c r="D53" s="1088" t="str">
        <f>IF(※集計※障害学生情報入力シート!G75="","",INDEX(障害学生情報入力シート!$I:$I,※集計※障害学生情報入力シート!G75,1))</f>
        <v/>
      </c>
      <c r="E53" s="1089">
        <f t="shared" si="0"/>
        <v>0</v>
      </c>
      <c r="F53" s="1102">
        <f>IF(※集計※障害学生情報入力シート!G75="",0,INDEX(※集計※障害学生情報入力シート!K:K,※集計※障害学生情報入力シート!G75,1))</f>
        <v>0</v>
      </c>
      <c r="G53" s="1103">
        <f>IF(※集計※障害学生情報入力シート!G75="",0,INDEX(※集計※障害学生情報入力シート!L:L,※集計※障害学生情報入力シート!G75,1))</f>
        <v>0</v>
      </c>
      <c r="H53" s="1085" t="str">
        <f>IF(※集計※障害学生情報入力シート!G75="","",INDEX(障害学生情報入力シート!D:D,※集計※障害学生情報入力シート!G75,1))</f>
        <v/>
      </c>
    </row>
    <row r="54" spans="1:8" ht="15" customHeight="1" x14ac:dyDescent="0.4">
      <c r="A54" s="199">
        <v>48</v>
      </c>
      <c r="B54" s="1086" t="str">
        <f>IF(※集計※障害学生情報入力シート!G76="","",INDEX(障害学生情報入力シート!E:E,※集計※障害学生情報入力シート!G76,1))</f>
        <v/>
      </c>
      <c r="C54" s="1087" t="str">
        <f>IF(※集計※障害学生情報入力シート!G76="","",INDEX(障害学生情報入力シート!F:F,※集計※障害学生情報入力シート!G76,1))</f>
        <v/>
      </c>
      <c r="D54" s="1088" t="str">
        <f>IF(※集計※障害学生情報入力シート!G76="","",INDEX(障害学生情報入力シート!$I:$I,※集計※障害学生情報入力シート!G76,1))</f>
        <v/>
      </c>
      <c r="E54" s="1089">
        <f t="shared" si="0"/>
        <v>0</v>
      </c>
      <c r="F54" s="1102">
        <f>IF(※集計※障害学生情報入力シート!G76="",0,INDEX(※集計※障害学生情報入力シート!K:K,※集計※障害学生情報入力シート!G76,1))</f>
        <v>0</v>
      </c>
      <c r="G54" s="1103">
        <f>IF(※集計※障害学生情報入力シート!G76="",0,INDEX(※集計※障害学生情報入力シート!L:L,※集計※障害学生情報入力シート!G76,1))</f>
        <v>0</v>
      </c>
      <c r="H54" s="1085" t="str">
        <f>IF(※集計※障害学生情報入力シート!G76="","",INDEX(障害学生情報入力シート!D:D,※集計※障害学生情報入力シート!G76,1))</f>
        <v/>
      </c>
    </row>
    <row r="55" spans="1:8" ht="15" customHeight="1" x14ac:dyDescent="0.4">
      <c r="A55" s="199">
        <v>49</v>
      </c>
      <c r="B55" s="1086" t="str">
        <f>IF(※集計※障害学生情報入力シート!G77="","",INDEX(障害学生情報入力シート!E:E,※集計※障害学生情報入力シート!G77,1))</f>
        <v/>
      </c>
      <c r="C55" s="1087" t="str">
        <f>IF(※集計※障害学生情報入力シート!G77="","",INDEX(障害学生情報入力シート!F:F,※集計※障害学生情報入力シート!G77,1))</f>
        <v/>
      </c>
      <c r="D55" s="1088" t="str">
        <f>IF(※集計※障害学生情報入力シート!G77="","",INDEX(障害学生情報入力シート!$I:$I,※集計※障害学生情報入力シート!G77,1))</f>
        <v/>
      </c>
      <c r="E55" s="1089">
        <f t="shared" si="0"/>
        <v>0</v>
      </c>
      <c r="F55" s="1102">
        <f>IF(※集計※障害学生情報入力シート!G77="",0,INDEX(※集計※障害学生情報入力シート!K:K,※集計※障害学生情報入力シート!G77,1))</f>
        <v>0</v>
      </c>
      <c r="G55" s="1103">
        <f>IF(※集計※障害学生情報入力シート!G77="",0,INDEX(※集計※障害学生情報入力シート!L:L,※集計※障害学生情報入力シート!G77,1))</f>
        <v>0</v>
      </c>
      <c r="H55" s="1085" t="str">
        <f>IF(※集計※障害学生情報入力シート!G77="","",INDEX(障害学生情報入力シート!D:D,※集計※障害学生情報入力シート!G77,1))</f>
        <v/>
      </c>
    </row>
    <row r="56" spans="1:8" ht="15" customHeight="1" x14ac:dyDescent="0.4">
      <c r="A56" s="199">
        <v>50</v>
      </c>
      <c r="B56" s="1086" t="str">
        <f>IF(※集計※障害学生情報入力シート!G78="","",INDEX(障害学生情報入力シート!E:E,※集計※障害学生情報入力シート!G78,1))</f>
        <v/>
      </c>
      <c r="C56" s="1087" t="str">
        <f>IF(※集計※障害学生情報入力シート!G78="","",INDEX(障害学生情報入力シート!F:F,※集計※障害学生情報入力シート!G78,1))</f>
        <v/>
      </c>
      <c r="D56" s="1088" t="str">
        <f>IF(※集計※障害学生情報入力シート!G78="","",INDEX(障害学生情報入力シート!$I:$I,※集計※障害学生情報入力シート!G78,1))</f>
        <v/>
      </c>
      <c r="E56" s="1089">
        <f t="shared" si="0"/>
        <v>0</v>
      </c>
      <c r="F56" s="1102">
        <f>IF(※集計※障害学生情報入力シート!G78="",0,INDEX(※集計※障害学生情報入力シート!K:K,※集計※障害学生情報入力シート!G78,1))</f>
        <v>0</v>
      </c>
      <c r="G56" s="1103">
        <f>IF(※集計※障害学生情報入力シート!G78="",0,INDEX(※集計※障害学生情報入力シート!L:L,※集計※障害学生情報入力シート!G78,1))</f>
        <v>0</v>
      </c>
      <c r="H56" s="1085" t="str">
        <f>IF(※集計※障害学生情報入力シート!G78="","",INDEX(障害学生情報入力シート!D:D,※集計※障害学生情報入力シート!G78,1))</f>
        <v/>
      </c>
    </row>
    <row r="57" spans="1:8" ht="15" customHeight="1" x14ac:dyDescent="0.4">
      <c r="A57" s="199">
        <v>51</v>
      </c>
      <c r="B57" s="1086" t="str">
        <f>IF(※集計※障害学生情報入力シート!G79="","",INDEX(障害学生情報入力シート!E:E,※集計※障害学生情報入力シート!G79,1))</f>
        <v/>
      </c>
      <c r="C57" s="1087" t="str">
        <f>IF(※集計※障害学生情報入力シート!G79="","",INDEX(障害学生情報入力シート!F:F,※集計※障害学生情報入力シート!G79,1))</f>
        <v/>
      </c>
      <c r="D57" s="1088" t="str">
        <f>IF(※集計※障害学生情報入力シート!G79="","",INDEX(障害学生情報入力シート!$I:$I,※集計※障害学生情報入力シート!G79,1))</f>
        <v/>
      </c>
      <c r="E57" s="1089">
        <f t="shared" si="0"/>
        <v>0</v>
      </c>
      <c r="F57" s="1102">
        <f>IF(※集計※障害学生情報入力シート!G79="",0,INDEX(※集計※障害学生情報入力シート!K:K,※集計※障害学生情報入力シート!G79,1))</f>
        <v>0</v>
      </c>
      <c r="G57" s="1103">
        <f>IF(※集計※障害学生情報入力シート!G79="",0,INDEX(※集計※障害学生情報入力シート!L:L,※集計※障害学生情報入力シート!G79,1))</f>
        <v>0</v>
      </c>
      <c r="H57" s="1085" t="str">
        <f>IF(※集計※障害学生情報入力シート!G79="","",INDEX(障害学生情報入力シート!D:D,※集計※障害学生情報入力シート!G79,1))</f>
        <v/>
      </c>
    </row>
    <row r="58" spans="1:8" ht="15" customHeight="1" x14ac:dyDescent="0.4">
      <c r="A58" s="199">
        <v>52</v>
      </c>
      <c r="B58" s="1086" t="str">
        <f>IF(※集計※障害学生情報入力シート!G80="","",INDEX(障害学生情報入力シート!E:E,※集計※障害学生情報入力シート!G80,1))</f>
        <v/>
      </c>
      <c r="C58" s="1087" t="str">
        <f>IF(※集計※障害学生情報入力シート!G80="","",INDEX(障害学生情報入力シート!F:F,※集計※障害学生情報入力シート!G80,1))</f>
        <v/>
      </c>
      <c r="D58" s="1088" t="str">
        <f>IF(※集計※障害学生情報入力シート!G80="","",INDEX(障害学生情報入力シート!$I:$I,※集計※障害学生情報入力シート!G80,1))</f>
        <v/>
      </c>
      <c r="E58" s="1089">
        <f t="shared" si="0"/>
        <v>0</v>
      </c>
      <c r="F58" s="1102">
        <f>IF(※集計※障害学生情報入力シート!G80="",0,INDEX(※集計※障害学生情報入力シート!K:K,※集計※障害学生情報入力シート!G80,1))</f>
        <v>0</v>
      </c>
      <c r="G58" s="1103">
        <f>IF(※集計※障害学生情報入力シート!G80="",0,INDEX(※集計※障害学生情報入力シート!L:L,※集計※障害学生情報入力シート!G80,1))</f>
        <v>0</v>
      </c>
      <c r="H58" s="1085" t="str">
        <f>IF(※集計※障害学生情報入力シート!G80="","",INDEX(障害学生情報入力シート!D:D,※集計※障害学生情報入力シート!G80,1))</f>
        <v/>
      </c>
    </row>
    <row r="59" spans="1:8" ht="15" customHeight="1" x14ac:dyDescent="0.4">
      <c r="A59" s="199">
        <v>53</v>
      </c>
      <c r="B59" s="1086" t="str">
        <f>IF(※集計※障害学生情報入力シート!G81="","",INDEX(障害学生情報入力シート!E:E,※集計※障害学生情報入力シート!G81,1))</f>
        <v/>
      </c>
      <c r="C59" s="1087" t="str">
        <f>IF(※集計※障害学生情報入力シート!G81="","",INDEX(障害学生情報入力シート!F:F,※集計※障害学生情報入力シート!G81,1))</f>
        <v/>
      </c>
      <c r="D59" s="1088" t="str">
        <f>IF(※集計※障害学生情報入力シート!G81="","",INDEX(障害学生情報入力シート!$I:$I,※集計※障害学生情報入力シート!G81,1))</f>
        <v/>
      </c>
      <c r="E59" s="1089">
        <f t="shared" si="0"/>
        <v>0</v>
      </c>
      <c r="F59" s="1102">
        <f>IF(※集計※障害学生情報入力シート!G81="",0,INDEX(※集計※障害学生情報入力シート!K:K,※集計※障害学生情報入力シート!G81,1))</f>
        <v>0</v>
      </c>
      <c r="G59" s="1103">
        <f>IF(※集計※障害学生情報入力シート!G81="",0,INDEX(※集計※障害学生情報入力シート!L:L,※集計※障害学生情報入力シート!G81,1))</f>
        <v>0</v>
      </c>
      <c r="H59" s="1085" t="str">
        <f>IF(※集計※障害学生情報入力シート!G81="","",INDEX(障害学生情報入力シート!D:D,※集計※障害学生情報入力シート!G81,1))</f>
        <v/>
      </c>
    </row>
    <row r="60" spans="1:8" ht="15" customHeight="1" x14ac:dyDescent="0.4">
      <c r="A60" s="199">
        <v>54</v>
      </c>
      <c r="B60" s="1086" t="str">
        <f>IF(※集計※障害学生情報入力シート!G82="","",INDEX(障害学生情報入力シート!E:E,※集計※障害学生情報入力シート!G82,1))</f>
        <v/>
      </c>
      <c r="C60" s="1087" t="str">
        <f>IF(※集計※障害学生情報入力シート!G82="","",INDEX(障害学生情報入力シート!F:F,※集計※障害学生情報入力シート!G82,1))</f>
        <v/>
      </c>
      <c r="D60" s="1088" t="str">
        <f>IF(※集計※障害学生情報入力シート!G82="","",INDEX(障害学生情報入力シート!$I:$I,※集計※障害学生情報入力シート!G82,1))</f>
        <v/>
      </c>
      <c r="E60" s="1089">
        <f t="shared" si="0"/>
        <v>0</v>
      </c>
      <c r="F60" s="1102">
        <f>IF(※集計※障害学生情報入力シート!G82="",0,INDEX(※集計※障害学生情報入力シート!K:K,※集計※障害学生情報入力シート!G82,1))</f>
        <v>0</v>
      </c>
      <c r="G60" s="1103">
        <f>IF(※集計※障害学生情報入力シート!G82="",0,INDEX(※集計※障害学生情報入力シート!L:L,※集計※障害学生情報入力シート!G82,1))</f>
        <v>0</v>
      </c>
      <c r="H60" s="1085" t="str">
        <f>IF(※集計※障害学生情報入力シート!G82="","",INDEX(障害学生情報入力シート!D:D,※集計※障害学生情報入力シート!G82,1))</f>
        <v/>
      </c>
    </row>
    <row r="61" spans="1:8" ht="15" customHeight="1" x14ac:dyDescent="0.4">
      <c r="A61" s="199">
        <v>55</v>
      </c>
      <c r="B61" s="1086" t="str">
        <f>IF(※集計※障害学生情報入力シート!G83="","",INDEX(障害学生情報入力シート!E:E,※集計※障害学生情報入力シート!G83,1))</f>
        <v/>
      </c>
      <c r="C61" s="1087" t="str">
        <f>IF(※集計※障害学生情報入力シート!G83="","",INDEX(障害学生情報入力シート!F:F,※集計※障害学生情報入力シート!G83,1))</f>
        <v/>
      </c>
      <c r="D61" s="1088" t="str">
        <f>IF(※集計※障害学生情報入力シート!G83="","",INDEX(障害学生情報入力シート!$I:$I,※集計※障害学生情報入力シート!G83,1))</f>
        <v/>
      </c>
      <c r="E61" s="1089">
        <f t="shared" si="0"/>
        <v>0</v>
      </c>
      <c r="F61" s="1102">
        <f>IF(※集計※障害学生情報入力シート!G83="",0,INDEX(※集計※障害学生情報入力シート!K:K,※集計※障害学生情報入力シート!G83,1))</f>
        <v>0</v>
      </c>
      <c r="G61" s="1103">
        <f>IF(※集計※障害学生情報入力シート!G83="",0,INDEX(※集計※障害学生情報入力シート!L:L,※集計※障害学生情報入力シート!G83,1))</f>
        <v>0</v>
      </c>
      <c r="H61" s="1085" t="str">
        <f>IF(※集計※障害学生情報入力シート!G83="","",INDEX(障害学生情報入力シート!D:D,※集計※障害学生情報入力シート!G83,1))</f>
        <v/>
      </c>
    </row>
    <row r="62" spans="1:8" ht="15" customHeight="1" x14ac:dyDescent="0.4">
      <c r="A62" s="199">
        <v>56</v>
      </c>
      <c r="B62" s="1086" t="str">
        <f>IF(※集計※障害学生情報入力シート!G84="","",INDEX(障害学生情報入力シート!E:E,※集計※障害学生情報入力シート!G84,1))</f>
        <v/>
      </c>
      <c r="C62" s="1087" t="str">
        <f>IF(※集計※障害学生情報入力シート!G84="","",INDEX(障害学生情報入力シート!F:F,※集計※障害学生情報入力シート!G84,1))</f>
        <v/>
      </c>
      <c r="D62" s="1088" t="str">
        <f>IF(※集計※障害学生情報入力シート!G84="","",INDEX(障害学生情報入力シート!$I:$I,※集計※障害学生情報入力シート!G84,1))</f>
        <v/>
      </c>
      <c r="E62" s="1089">
        <f t="shared" si="0"/>
        <v>0</v>
      </c>
      <c r="F62" s="1102">
        <f>IF(※集計※障害学生情報入力シート!G84="",0,INDEX(※集計※障害学生情報入力シート!K:K,※集計※障害学生情報入力シート!G84,1))</f>
        <v>0</v>
      </c>
      <c r="G62" s="1103">
        <f>IF(※集計※障害学生情報入力シート!G84="",0,INDEX(※集計※障害学生情報入力シート!L:L,※集計※障害学生情報入力シート!G84,1))</f>
        <v>0</v>
      </c>
      <c r="H62" s="1085" t="str">
        <f>IF(※集計※障害学生情報入力シート!G84="","",INDEX(障害学生情報入力シート!D:D,※集計※障害学生情報入力シート!G84,1))</f>
        <v/>
      </c>
    </row>
    <row r="63" spans="1:8" ht="15" customHeight="1" x14ac:dyDescent="0.4">
      <c r="A63" s="199">
        <v>57</v>
      </c>
      <c r="B63" s="1086" t="str">
        <f>IF(※集計※障害学生情報入力シート!G85="","",INDEX(障害学生情報入力シート!E:E,※集計※障害学生情報入力シート!G85,1))</f>
        <v/>
      </c>
      <c r="C63" s="1087" t="str">
        <f>IF(※集計※障害学生情報入力シート!G85="","",INDEX(障害学生情報入力シート!F:F,※集計※障害学生情報入力シート!G85,1))</f>
        <v/>
      </c>
      <c r="D63" s="1088" t="str">
        <f>IF(※集計※障害学生情報入力シート!G85="","",INDEX(障害学生情報入力シート!$I:$I,※集計※障害学生情報入力シート!G85,1))</f>
        <v/>
      </c>
      <c r="E63" s="1089">
        <f t="shared" si="0"/>
        <v>0</v>
      </c>
      <c r="F63" s="1102">
        <f>IF(※集計※障害学生情報入力シート!G85="",0,INDEX(※集計※障害学生情報入力シート!K:K,※集計※障害学生情報入力シート!G85,1))</f>
        <v>0</v>
      </c>
      <c r="G63" s="1103">
        <f>IF(※集計※障害学生情報入力シート!G85="",0,INDEX(※集計※障害学生情報入力シート!L:L,※集計※障害学生情報入力シート!G85,1))</f>
        <v>0</v>
      </c>
      <c r="H63" s="1085" t="str">
        <f>IF(※集計※障害学生情報入力シート!G85="","",INDEX(障害学生情報入力シート!D:D,※集計※障害学生情報入力シート!G85,1))</f>
        <v/>
      </c>
    </row>
    <row r="64" spans="1:8" ht="15" customHeight="1" x14ac:dyDescent="0.4">
      <c r="A64" s="199">
        <v>58</v>
      </c>
      <c r="B64" s="1086" t="str">
        <f>IF(※集計※障害学生情報入力シート!G86="","",INDEX(障害学生情報入力シート!E:E,※集計※障害学生情報入力シート!G86,1))</f>
        <v/>
      </c>
      <c r="C64" s="1087" t="str">
        <f>IF(※集計※障害学生情報入力シート!G86="","",INDEX(障害学生情報入力シート!F:F,※集計※障害学生情報入力シート!G86,1))</f>
        <v/>
      </c>
      <c r="D64" s="1088" t="str">
        <f>IF(※集計※障害学生情報入力シート!G86="","",INDEX(障害学生情報入力シート!$I:$I,※集計※障害学生情報入力シート!G86,1))</f>
        <v/>
      </c>
      <c r="E64" s="1089">
        <f t="shared" si="0"/>
        <v>0</v>
      </c>
      <c r="F64" s="1102">
        <f>IF(※集計※障害学生情報入力シート!G86="",0,INDEX(※集計※障害学生情報入力シート!K:K,※集計※障害学生情報入力シート!G86,1))</f>
        <v>0</v>
      </c>
      <c r="G64" s="1103">
        <f>IF(※集計※障害学生情報入力シート!G86="",0,INDEX(※集計※障害学生情報入力シート!L:L,※集計※障害学生情報入力シート!G86,1))</f>
        <v>0</v>
      </c>
      <c r="H64" s="1085" t="str">
        <f>IF(※集計※障害学生情報入力シート!G86="","",INDEX(障害学生情報入力シート!D:D,※集計※障害学生情報入力シート!G86,1))</f>
        <v/>
      </c>
    </row>
    <row r="65" spans="1:8" ht="15" customHeight="1" x14ac:dyDescent="0.4">
      <c r="A65" s="199">
        <v>59</v>
      </c>
      <c r="B65" s="1086" t="str">
        <f>IF(※集計※障害学生情報入力シート!G87="","",INDEX(障害学生情報入力シート!E:E,※集計※障害学生情報入力シート!G87,1))</f>
        <v/>
      </c>
      <c r="C65" s="1087" t="str">
        <f>IF(※集計※障害学生情報入力シート!G87="","",INDEX(障害学生情報入力シート!F:F,※集計※障害学生情報入力シート!G87,1))</f>
        <v/>
      </c>
      <c r="D65" s="1088" t="str">
        <f>IF(※集計※障害学生情報入力シート!G87="","",INDEX(障害学生情報入力シート!$I:$I,※集計※障害学生情報入力シート!G87,1))</f>
        <v/>
      </c>
      <c r="E65" s="1089">
        <f t="shared" si="0"/>
        <v>0</v>
      </c>
      <c r="F65" s="1102">
        <f>IF(※集計※障害学生情報入力シート!G87="",0,INDEX(※集計※障害学生情報入力シート!K:K,※集計※障害学生情報入力シート!G87,1))</f>
        <v>0</v>
      </c>
      <c r="G65" s="1103">
        <f>IF(※集計※障害学生情報入力シート!G87="",0,INDEX(※集計※障害学生情報入力シート!L:L,※集計※障害学生情報入力シート!G87,1))</f>
        <v>0</v>
      </c>
      <c r="H65" s="1085" t="str">
        <f>IF(※集計※障害学生情報入力シート!G87="","",INDEX(障害学生情報入力シート!D:D,※集計※障害学生情報入力シート!G87,1))</f>
        <v/>
      </c>
    </row>
    <row r="66" spans="1:8" ht="15" customHeight="1" x14ac:dyDescent="0.4">
      <c r="A66" s="199">
        <v>60</v>
      </c>
      <c r="B66" s="1086" t="str">
        <f>IF(※集計※障害学生情報入力シート!G88="","",INDEX(障害学生情報入力シート!E:E,※集計※障害学生情報入力シート!G88,1))</f>
        <v/>
      </c>
      <c r="C66" s="1087" t="str">
        <f>IF(※集計※障害学生情報入力シート!G88="","",INDEX(障害学生情報入力シート!F:F,※集計※障害学生情報入力シート!G88,1))</f>
        <v/>
      </c>
      <c r="D66" s="1088" t="str">
        <f>IF(※集計※障害学生情報入力シート!G88="","",INDEX(障害学生情報入力シート!$I:$I,※集計※障害学生情報入力シート!G88,1))</f>
        <v/>
      </c>
      <c r="E66" s="1089">
        <f t="shared" si="0"/>
        <v>0</v>
      </c>
      <c r="F66" s="1102">
        <f>IF(※集計※障害学生情報入力シート!G88="",0,INDEX(※集計※障害学生情報入力シート!K:K,※集計※障害学生情報入力シート!G88,1))</f>
        <v>0</v>
      </c>
      <c r="G66" s="1103">
        <f>IF(※集計※障害学生情報入力シート!G88="",0,INDEX(※集計※障害学生情報入力シート!L:L,※集計※障害学生情報入力シート!G88,1))</f>
        <v>0</v>
      </c>
      <c r="H66" s="1085" t="str">
        <f>IF(※集計※障害学生情報入力シート!G88="","",INDEX(障害学生情報入力シート!D:D,※集計※障害学生情報入力シート!G88,1))</f>
        <v/>
      </c>
    </row>
    <row r="67" spans="1:8" ht="15" customHeight="1" x14ac:dyDescent="0.4">
      <c r="A67" s="199">
        <v>61</v>
      </c>
      <c r="B67" s="1086" t="str">
        <f>IF(※集計※障害学生情報入力シート!G89="","",INDEX(障害学生情報入力シート!E:E,※集計※障害学生情報入力シート!G89,1))</f>
        <v/>
      </c>
      <c r="C67" s="1087" t="str">
        <f>IF(※集計※障害学生情報入力シート!G89="","",INDEX(障害学生情報入力シート!F:F,※集計※障害学生情報入力シート!G89,1))</f>
        <v/>
      </c>
      <c r="D67" s="1088" t="str">
        <f>IF(※集計※障害学生情報入力シート!G89="","",INDEX(障害学生情報入力シート!$I:$I,※集計※障害学生情報入力シート!G89,1))</f>
        <v/>
      </c>
      <c r="E67" s="1089">
        <f t="shared" si="0"/>
        <v>0</v>
      </c>
      <c r="F67" s="1102">
        <f>IF(※集計※障害学生情報入力シート!G89="",0,INDEX(※集計※障害学生情報入力シート!K:K,※集計※障害学生情報入力シート!G89,1))</f>
        <v>0</v>
      </c>
      <c r="G67" s="1103">
        <f>IF(※集計※障害学生情報入力シート!G89="",0,INDEX(※集計※障害学生情報入力シート!L:L,※集計※障害学生情報入力シート!G89,1))</f>
        <v>0</v>
      </c>
      <c r="H67" s="1085" t="str">
        <f>IF(※集計※障害学生情報入力シート!G89="","",INDEX(障害学生情報入力シート!D:D,※集計※障害学生情報入力シート!G89,1))</f>
        <v/>
      </c>
    </row>
    <row r="68" spans="1:8" ht="15" customHeight="1" x14ac:dyDescent="0.4">
      <c r="A68" s="199">
        <v>62</v>
      </c>
      <c r="B68" s="1086" t="str">
        <f>IF(※集計※障害学生情報入力シート!G90="","",INDEX(障害学生情報入力シート!E:E,※集計※障害学生情報入力シート!G90,1))</f>
        <v/>
      </c>
      <c r="C68" s="1087" t="str">
        <f>IF(※集計※障害学生情報入力シート!G90="","",INDEX(障害学生情報入力シート!F:F,※集計※障害学生情報入力シート!G90,1))</f>
        <v/>
      </c>
      <c r="D68" s="1088" t="str">
        <f>IF(※集計※障害学生情報入力シート!G90="","",INDEX(障害学生情報入力シート!$I:$I,※集計※障害学生情報入力シート!G90,1))</f>
        <v/>
      </c>
      <c r="E68" s="1089">
        <f t="shared" si="0"/>
        <v>0</v>
      </c>
      <c r="F68" s="1102">
        <f>IF(※集計※障害学生情報入力シート!G90="",0,INDEX(※集計※障害学生情報入力シート!K:K,※集計※障害学生情報入力シート!G90,1))</f>
        <v>0</v>
      </c>
      <c r="G68" s="1103">
        <f>IF(※集計※障害学生情報入力シート!G90="",0,INDEX(※集計※障害学生情報入力シート!L:L,※集計※障害学生情報入力シート!G90,1))</f>
        <v>0</v>
      </c>
      <c r="H68" s="1085" t="str">
        <f>IF(※集計※障害学生情報入力シート!G90="","",INDEX(障害学生情報入力シート!D:D,※集計※障害学生情報入力シート!G90,1))</f>
        <v/>
      </c>
    </row>
    <row r="69" spans="1:8" ht="15" customHeight="1" x14ac:dyDescent="0.4">
      <c r="A69" s="199">
        <v>63</v>
      </c>
      <c r="B69" s="1086" t="str">
        <f>IF(※集計※障害学生情報入力シート!G91="","",INDEX(障害学生情報入力シート!E:E,※集計※障害学生情報入力シート!G91,1))</f>
        <v/>
      </c>
      <c r="C69" s="1087" t="str">
        <f>IF(※集計※障害学生情報入力シート!G91="","",INDEX(障害学生情報入力シート!F:F,※集計※障害学生情報入力シート!G91,1))</f>
        <v/>
      </c>
      <c r="D69" s="1088" t="str">
        <f>IF(※集計※障害学生情報入力シート!G91="","",INDEX(障害学生情報入力シート!$I:$I,※集計※障害学生情報入力シート!G91,1))</f>
        <v/>
      </c>
      <c r="E69" s="1089">
        <f t="shared" si="0"/>
        <v>0</v>
      </c>
      <c r="F69" s="1102">
        <f>IF(※集計※障害学生情報入力シート!G91="",0,INDEX(※集計※障害学生情報入力シート!K:K,※集計※障害学生情報入力シート!G91,1))</f>
        <v>0</v>
      </c>
      <c r="G69" s="1103">
        <f>IF(※集計※障害学生情報入力シート!G91="",0,INDEX(※集計※障害学生情報入力シート!L:L,※集計※障害学生情報入力シート!G91,1))</f>
        <v>0</v>
      </c>
      <c r="H69" s="1085" t="str">
        <f>IF(※集計※障害学生情報入力シート!G91="","",INDEX(障害学生情報入力シート!D:D,※集計※障害学生情報入力シート!G91,1))</f>
        <v/>
      </c>
    </row>
    <row r="70" spans="1:8" ht="15" customHeight="1" x14ac:dyDescent="0.4">
      <c r="A70" s="199">
        <v>64</v>
      </c>
      <c r="B70" s="1086" t="str">
        <f>IF(※集計※障害学生情報入力シート!G92="","",INDEX(障害学生情報入力シート!E:E,※集計※障害学生情報入力シート!G92,1))</f>
        <v/>
      </c>
      <c r="C70" s="1087" t="str">
        <f>IF(※集計※障害学生情報入力シート!G92="","",INDEX(障害学生情報入力シート!F:F,※集計※障害学生情報入力シート!G92,1))</f>
        <v/>
      </c>
      <c r="D70" s="1088" t="str">
        <f>IF(※集計※障害学生情報入力シート!G92="","",INDEX(障害学生情報入力シート!$I:$I,※集計※障害学生情報入力シート!G92,1))</f>
        <v/>
      </c>
      <c r="E70" s="1089">
        <f t="shared" si="0"/>
        <v>0</v>
      </c>
      <c r="F70" s="1102">
        <f>IF(※集計※障害学生情報入力シート!G92="",0,INDEX(※集計※障害学生情報入力シート!K:K,※集計※障害学生情報入力シート!G92,1))</f>
        <v>0</v>
      </c>
      <c r="G70" s="1103">
        <f>IF(※集計※障害学生情報入力シート!G92="",0,INDEX(※集計※障害学生情報入力シート!L:L,※集計※障害学生情報入力シート!G92,1))</f>
        <v>0</v>
      </c>
      <c r="H70" s="1085" t="str">
        <f>IF(※集計※障害学生情報入力シート!G92="","",INDEX(障害学生情報入力シート!D:D,※集計※障害学生情報入力シート!G92,1))</f>
        <v/>
      </c>
    </row>
    <row r="71" spans="1:8" ht="15" customHeight="1" x14ac:dyDescent="0.4">
      <c r="A71" s="199">
        <v>65</v>
      </c>
      <c r="B71" s="1086" t="str">
        <f>IF(※集計※障害学生情報入力シート!G93="","",INDEX(障害学生情報入力シート!E:E,※集計※障害学生情報入力シート!G93,1))</f>
        <v/>
      </c>
      <c r="C71" s="1087" t="str">
        <f>IF(※集計※障害学生情報入力シート!G93="","",INDEX(障害学生情報入力シート!F:F,※集計※障害学生情報入力シート!G93,1))</f>
        <v/>
      </c>
      <c r="D71" s="1088" t="str">
        <f>IF(※集計※障害学生情報入力シート!G93="","",INDEX(障害学生情報入力シート!$I:$I,※集計※障害学生情報入力シート!G93,1))</f>
        <v/>
      </c>
      <c r="E71" s="1089">
        <f t="shared" si="0"/>
        <v>0</v>
      </c>
      <c r="F71" s="1102">
        <f>IF(※集計※障害学生情報入力シート!G93="",0,INDEX(※集計※障害学生情報入力シート!K:K,※集計※障害学生情報入力シート!G93,1))</f>
        <v>0</v>
      </c>
      <c r="G71" s="1103">
        <f>IF(※集計※障害学生情報入力シート!G93="",0,INDEX(※集計※障害学生情報入力シート!L:L,※集計※障害学生情報入力シート!G93,1))</f>
        <v>0</v>
      </c>
      <c r="H71" s="1085" t="str">
        <f>IF(※集計※障害学生情報入力シート!G93="","",INDEX(障害学生情報入力シート!D:D,※集計※障害学生情報入力シート!G93,1))</f>
        <v/>
      </c>
    </row>
    <row r="72" spans="1:8" ht="15" customHeight="1" x14ac:dyDescent="0.4">
      <c r="A72" s="199">
        <v>66</v>
      </c>
      <c r="B72" s="1086" t="str">
        <f>IF(※集計※障害学生情報入力シート!G94="","",INDEX(障害学生情報入力シート!E:E,※集計※障害学生情報入力シート!G94,1))</f>
        <v/>
      </c>
      <c r="C72" s="1087" t="str">
        <f>IF(※集計※障害学生情報入力シート!G94="","",INDEX(障害学生情報入力シート!F:F,※集計※障害学生情報入力シート!G94,1))</f>
        <v/>
      </c>
      <c r="D72" s="1088" t="str">
        <f>IF(※集計※障害学生情報入力シート!G94="","",INDEX(障害学生情報入力シート!$I:$I,※集計※障害学生情報入力シート!G94,1))</f>
        <v/>
      </c>
      <c r="E72" s="1089">
        <f t="shared" ref="E72:E106" si="1">IF(D72="",0,1)</f>
        <v>0</v>
      </c>
      <c r="F72" s="1102">
        <f>IF(※集計※障害学生情報入力シート!G94="",0,INDEX(※集計※障害学生情報入力シート!K:K,※集計※障害学生情報入力シート!G94,1))</f>
        <v>0</v>
      </c>
      <c r="G72" s="1103">
        <f>IF(※集計※障害学生情報入力シート!G94="",0,INDEX(※集計※障害学生情報入力シート!L:L,※集計※障害学生情報入力シート!G94,1))</f>
        <v>0</v>
      </c>
      <c r="H72" s="1085" t="str">
        <f>IF(※集計※障害学生情報入力シート!G94="","",INDEX(障害学生情報入力シート!D:D,※集計※障害学生情報入力シート!G94,1))</f>
        <v/>
      </c>
    </row>
    <row r="73" spans="1:8" ht="15" customHeight="1" x14ac:dyDescent="0.4">
      <c r="A73" s="199">
        <v>67</v>
      </c>
      <c r="B73" s="1086" t="str">
        <f>IF(※集計※障害学生情報入力シート!G95="","",INDEX(障害学生情報入力シート!E:E,※集計※障害学生情報入力シート!G95,1))</f>
        <v/>
      </c>
      <c r="C73" s="1087" t="str">
        <f>IF(※集計※障害学生情報入力シート!G95="","",INDEX(障害学生情報入力シート!F:F,※集計※障害学生情報入力シート!G95,1))</f>
        <v/>
      </c>
      <c r="D73" s="1088" t="str">
        <f>IF(※集計※障害学生情報入力シート!G95="","",INDEX(障害学生情報入力シート!$I:$I,※集計※障害学生情報入力シート!G95,1))</f>
        <v/>
      </c>
      <c r="E73" s="1089">
        <f t="shared" si="1"/>
        <v>0</v>
      </c>
      <c r="F73" s="1102">
        <f>IF(※集計※障害学生情報入力シート!G95="",0,INDEX(※集計※障害学生情報入力シート!K:K,※集計※障害学生情報入力シート!G95,1))</f>
        <v>0</v>
      </c>
      <c r="G73" s="1103">
        <f>IF(※集計※障害学生情報入力シート!G95="",0,INDEX(※集計※障害学生情報入力シート!L:L,※集計※障害学生情報入力シート!G95,1))</f>
        <v>0</v>
      </c>
      <c r="H73" s="1085" t="str">
        <f>IF(※集計※障害学生情報入力シート!G95="","",INDEX(障害学生情報入力シート!D:D,※集計※障害学生情報入力シート!G95,1))</f>
        <v/>
      </c>
    </row>
    <row r="74" spans="1:8" ht="15" customHeight="1" x14ac:dyDescent="0.4">
      <c r="A74" s="199">
        <v>68</v>
      </c>
      <c r="B74" s="1086" t="str">
        <f>IF(※集計※障害学生情報入力シート!G96="","",INDEX(障害学生情報入力シート!E:E,※集計※障害学生情報入力シート!G96,1))</f>
        <v/>
      </c>
      <c r="C74" s="1087" t="str">
        <f>IF(※集計※障害学生情報入力シート!G96="","",INDEX(障害学生情報入力シート!F:F,※集計※障害学生情報入力シート!G96,1))</f>
        <v/>
      </c>
      <c r="D74" s="1088" t="str">
        <f>IF(※集計※障害学生情報入力シート!G96="","",INDEX(障害学生情報入力シート!$I:$I,※集計※障害学生情報入力シート!G96,1))</f>
        <v/>
      </c>
      <c r="E74" s="1089">
        <f t="shared" si="1"/>
        <v>0</v>
      </c>
      <c r="F74" s="1102">
        <f>IF(※集計※障害学生情報入力シート!G96="",0,INDEX(※集計※障害学生情報入力シート!K:K,※集計※障害学生情報入力シート!G96,1))</f>
        <v>0</v>
      </c>
      <c r="G74" s="1103">
        <f>IF(※集計※障害学生情報入力シート!G96="",0,INDEX(※集計※障害学生情報入力シート!L:L,※集計※障害学生情報入力シート!G96,1))</f>
        <v>0</v>
      </c>
      <c r="H74" s="1085" t="str">
        <f>IF(※集計※障害学生情報入力シート!G96="","",INDEX(障害学生情報入力シート!D:D,※集計※障害学生情報入力シート!G96,1))</f>
        <v/>
      </c>
    </row>
    <row r="75" spans="1:8" ht="15" customHeight="1" x14ac:dyDescent="0.4">
      <c r="A75" s="199">
        <v>69</v>
      </c>
      <c r="B75" s="1086" t="str">
        <f>IF(※集計※障害学生情報入力シート!G97="","",INDEX(障害学生情報入力シート!E:E,※集計※障害学生情報入力シート!G97,1))</f>
        <v/>
      </c>
      <c r="C75" s="1087" t="str">
        <f>IF(※集計※障害学生情報入力シート!G97="","",INDEX(障害学生情報入力シート!F:F,※集計※障害学生情報入力シート!G97,1))</f>
        <v/>
      </c>
      <c r="D75" s="1088" t="str">
        <f>IF(※集計※障害学生情報入力シート!G97="","",INDEX(障害学生情報入力シート!$I:$I,※集計※障害学生情報入力シート!G97,1))</f>
        <v/>
      </c>
      <c r="E75" s="1089">
        <f t="shared" si="1"/>
        <v>0</v>
      </c>
      <c r="F75" s="1102">
        <f>IF(※集計※障害学生情報入力シート!G97="",0,INDEX(※集計※障害学生情報入力シート!K:K,※集計※障害学生情報入力シート!G97,1))</f>
        <v>0</v>
      </c>
      <c r="G75" s="1103">
        <f>IF(※集計※障害学生情報入力シート!G97="",0,INDEX(※集計※障害学生情報入力シート!L:L,※集計※障害学生情報入力シート!G97,1))</f>
        <v>0</v>
      </c>
      <c r="H75" s="1085" t="str">
        <f>IF(※集計※障害学生情報入力シート!G97="","",INDEX(障害学生情報入力シート!D:D,※集計※障害学生情報入力シート!G97,1))</f>
        <v/>
      </c>
    </row>
    <row r="76" spans="1:8" ht="15" customHeight="1" x14ac:dyDescent="0.4">
      <c r="A76" s="199">
        <v>70</v>
      </c>
      <c r="B76" s="1086" t="str">
        <f>IF(※集計※障害学生情報入力シート!G98="","",INDEX(障害学生情報入力シート!E:E,※集計※障害学生情報入力シート!G98,1))</f>
        <v/>
      </c>
      <c r="C76" s="1087" t="str">
        <f>IF(※集計※障害学生情報入力シート!G98="","",INDEX(障害学生情報入力シート!F:F,※集計※障害学生情報入力シート!G98,1))</f>
        <v/>
      </c>
      <c r="D76" s="1088" t="str">
        <f>IF(※集計※障害学生情報入力シート!G98="","",INDEX(障害学生情報入力シート!$I:$I,※集計※障害学生情報入力シート!G98,1))</f>
        <v/>
      </c>
      <c r="E76" s="1089">
        <f t="shared" si="1"/>
        <v>0</v>
      </c>
      <c r="F76" s="1102">
        <f>IF(※集計※障害学生情報入力シート!G98="",0,INDEX(※集計※障害学生情報入力シート!K:K,※集計※障害学生情報入力シート!G98,1))</f>
        <v>0</v>
      </c>
      <c r="G76" s="1103">
        <f>IF(※集計※障害学生情報入力シート!G98="",0,INDEX(※集計※障害学生情報入力シート!L:L,※集計※障害学生情報入力シート!G98,1))</f>
        <v>0</v>
      </c>
      <c r="H76" s="1085" t="str">
        <f>IF(※集計※障害学生情報入力シート!G98="","",INDEX(障害学生情報入力シート!D:D,※集計※障害学生情報入力シート!G98,1))</f>
        <v/>
      </c>
    </row>
    <row r="77" spans="1:8" ht="15" customHeight="1" x14ac:dyDescent="0.4">
      <c r="A77" s="199">
        <v>71</v>
      </c>
      <c r="B77" s="1086" t="str">
        <f>IF(※集計※障害学生情報入力シート!G99="","",INDEX(障害学生情報入力シート!E:E,※集計※障害学生情報入力シート!G99,1))</f>
        <v/>
      </c>
      <c r="C77" s="1087" t="str">
        <f>IF(※集計※障害学生情報入力シート!G99="","",INDEX(障害学生情報入力シート!F:F,※集計※障害学生情報入力シート!G99,1))</f>
        <v/>
      </c>
      <c r="D77" s="1088" t="str">
        <f>IF(※集計※障害学生情報入力シート!G99="","",INDEX(障害学生情報入力シート!$I:$I,※集計※障害学生情報入力シート!G99,1))</f>
        <v/>
      </c>
      <c r="E77" s="1089">
        <f t="shared" si="1"/>
        <v>0</v>
      </c>
      <c r="F77" s="1102">
        <f>IF(※集計※障害学生情報入力シート!G99="",0,INDEX(※集計※障害学生情報入力シート!K:K,※集計※障害学生情報入力シート!G99,1))</f>
        <v>0</v>
      </c>
      <c r="G77" s="1103">
        <f>IF(※集計※障害学生情報入力シート!G99="",0,INDEX(※集計※障害学生情報入力シート!L:L,※集計※障害学生情報入力シート!G99,1))</f>
        <v>0</v>
      </c>
      <c r="H77" s="1085" t="str">
        <f>IF(※集計※障害学生情報入力シート!G99="","",INDEX(障害学生情報入力シート!D:D,※集計※障害学生情報入力シート!G99,1))</f>
        <v/>
      </c>
    </row>
    <row r="78" spans="1:8" ht="15" customHeight="1" x14ac:dyDescent="0.4">
      <c r="A78" s="199">
        <v>72</v>
      </c>
      <c r="B78" s="1086" t="str">
        <f>IF(※集計※障害学生情報入力シート!G100="","",INDEX(障害学生情報入力シート!E:E,※集計※障害学生情報入力シート!G100,1))</f>
        <v/>
      </c>
      <c r="C78" s="1087" t="str">
        <f>IF(※集計※障害学生情報入力シート!G100="","",INDEX(障害学生情報入力シート!F:F,※集計※障害学生情報入力シート!G100,1))</f>
        <v/>
      </c>
      <c r="D78" s="1088" t="str">
        <f>IF(※集計※障害学生情報入力シート!G100="","",INDEX(障害学生情報入力シート!$I:$I,※集計※障害学生情報入力シート!G100,1))</f>
        <v/>
      </c>
      <c r="E78" s="1089">
        <f t="shared" si="1"/>
        <v>0</v>
      </c>
      <c r="F78" s="1102">
        <f>IF(※集計※障害学生情報入力シート!G100="",0,INDEX(※集計※障害学生情報入力シート!K:K,※集計※障害学生情報入力シート!G100,1))</f>
        <v>0</v>
      </c>
      <c r="G78" s="1103">
        <f>IF(※集計※障害学生情報入力シート!G100="",0,INDEX(※集計※障害学生情報入力シート!L:L,※集計※障害学生情報入力シート!G100,1))</f>
        <v>0</v>
      </c>
      <c r="H78" s="1085" t="str">
        <f>IF(※集計※障害学生情報入力シート!G100="","",INDEX(障害学生情報入力シート!D:D,※集計※障害学生情報入力シート!G100,1))</f>
        <v/>
      </c>
    </row>
    <row r="79" spans="1:8" ht="15" customHeight="1" x14ac:dyDescent="0.4">
      <c r="A79" s="199">
        <v>73</v>
      </c>
      <c r="B79" s="1086" t="str">
        <f>IF(※集計※障害学生情報入力シート!G101="","",INDEX(障害学生情報入力シート!E:E,※集計※障害学生情報入力シート!G101,1))</f>
        <v/>
      </c>
      <c r="C79" s="1087" t="str">
        <f>IF(※集計※障害学生情報入力シート!G101="","",INDEX(障害学生情報入力シート!F:F,※集計※障害学生情報入力シート!G101,1))</f>
        <v/>
      </c>
      <c r="D79" s="1088" t="str">
        <f>IF(※集計※障害学生情報入力シート!G101="","",INDEX(障害学生情報入力シート!$I:$I,※集計※障害学生情報入力シート!G101,1))</f>
        <v/>
      </c>
      <c r="E79" s="1089">
        <f t="shared" si="1"/>
        <v>0</v>
      </c>
      <c r="F79" s="1102">
        <f>IF(※集計※障害学生情報入力シート!G101="",0,INDEX(※集計※障害学生情報入力シート!K:K,※集計※障害学生情報入力シート!G101,1))</f>
        <v>0</v>
      </c>
      <c r="G79" s="1103">
        <f>IF(※集計※障害学生情報入力シート!G101="",0,INDEX(※集計※障害学生情報入力シート!L:L,※集計※障害学生情報入力シート!G101,1))</f>
        <v>0</v>
      </c>
      <c r="H79" s="1085" t="str">
        <f>IF(※集計※障害学生情報入力シート!G101="","",INDEX(障害学生情報入力シート!D:D,※集計※障害学生情報入力シート!G101,1))</f>
        <v/>
      </c>
    </row>
    <row r="80" spans="1:8" ht="15" customHeight="1" x14ac:dyDescent="0.4">
      <c r="A80" s="199">
        <v>74</v>
      </c>
      <c r="B80" s="1086" t="str">
        <f>IF(※集計※障害学生情報入力シート!G102="","",INDEX(障害学生情報入力シート!E:E,※集計※障害学生情報入力シート!G102,1))</f>
        <v/>
      </c>
      <c r="C80" s="1087" t="str">
        <f>IF(※集計※障害学生情報入力シート!G102="","",INDEX(障害学生情報入力シート!F:F,※集計※障害学生情報入力シート!G102,1))</f>
        <v/>
      </c>
      <c r="D80" s="1088" t="str">
        <f>IF(※集計※障害学生情報入力シート!G102="","",INDEX(障害学生情報入力シート!$I:$I,※集計※障害学生情報入力シート!G102,1))</f>
        <v/>
      </c>
      <c r="E80" s="1089">
        <f t="shared" si="1"/>
        <v>0</v>
      </c>
      <c r="F80" s="1102">
        <f>IF(※集計※障害学生情報入力シート!G102="",0,INDEX(※集計※障害学生情報入力シート!K:K,※集計※障害学生情報入力シート!G102,1))</f>
        <v>0</v>
      </c>
      <c r="G80" s="1103">
        <f>IF(※集計※障害学生情報入力シート!G102="",0,INDEX(※集計※障害学生情報入力シート!L:L,※集計※障害学生情報入力シート!G102,1))</f>
        <v>0</v>
      </c>
      <c r="H80" s="1085" t="str">
        <f>IF(※集計※障害学生情報入力シート!G102="","",INDEX(障害学生情報入力シート!D:D,※集計※障害学生情報入力シート!G102,1))</f>
        <v/>
      </c>
    </row>
    <row r="81" spans="1:8" ht="15" customHeight="1" x14ac:dyDescent="0.4">
      <c r="A81" s="199">
        <v>75</v>
      </c>
      <c r="B81" s="1086" t="str">
        <f>IF(※集計※障害学生情報入力シート!G103="","",INDEX(障害学生情報入力シート!E:E,※集計※障害学生情報入力シート!G103,1))</f>
        <v/>
      </c>
      <c r="C81" s="1087" t="str">
        <f>IF(※集計※障害学生情報入力シート!G103="","",INDEX(障害学生情報入力シート!F:F,※集計※障害学生情報入力シート!G103,1))</f>
        <v/>
      </c>
      <c r="D81" s="1088" t="str">
        <f>IF(※集計※障害学生情報入力シート!G103="","",INDEX(障害学生情報入力シート!$I:$I,※集計※障害学生情報入力シート!G103,1))</f>
        <v/>
      </c>
      <c r="E81" s="1089">
        <f t="shared" si="1"/>
        <v>0</v>
      </c>
      <c r="F81" s="1102">
        <f>IF(※集計※障害学生情報入力シート!G103="",0,INDEX(※集計※障害学生情報入力シート!K:K,※集計※障害学生情報入力シート!G103,1))</f>
        <v>0</v>
      </c>
      <c r="G81" s="1103">
        <f>IF(※集計※障害学生情報入力シート!G103="",0,INDEX(※集計※障害学生情報入力シート!L:L,※集計※障害学生情報入力シート!G103,1))</f>
        <v>0</v>
      </c>
      <c r="H81" s="1085" t="str">
        <f>IF(※集計※障害学生情報入力シート!G103="","",INDEX(障害学生情報入力シート!D:D,※集計※障害学生情報入力シート!G103,1))</f>
        <v/>
      </c>
    </row>
    <row r="82" spans="1:8" ht="15" customHeight="1" x14ac:dyDescent="0.4">
      <c r="A82" s="199">
        <v>76</v>
      </c>
      <c r="B82" s="1086" t="str">
        <f>IF(※集計※障害学生情報入力シート!G104="","",INDEX(障害学生情報入力シート!E:E,※集計※障害学生情報入力シート!G104,1))</f>
        <v/>
      </c>
      <c r="C82" s="1087" t="str">
        <f>IF(※集計※障害学生情報入力シート!G104="","",INDEX(障害学生情報入力シート!F:F,※集計※障害学生情報入力シート!G104,1))</f>
        <v/>
      </c>
      <c r="D82" s="1088" t="str">
        <f>IF(※集計※障害学生情報入力シート!G104="","",INDEX(障害学生情報入力シート!$I:$I,※集計※障害学生情報入力シート!G104,1))</f>
        <v/>
      </c>
      <c r="E82" s="1089">
        <f t="shared" si="1"/>
        <v>0</v>
      </c>
      <c r="F82" s="1102">
        <f>IF(※集計※障害学生情報入力シート!G104="",0,INDEX(※集計※障害学生情報入力シート!K:K,※集計※障害学生情報入力シート!G104,1))</f>
        <v>0</v>
      </c>
      <c r="G82" s="1103">
        <f>IF(※集計※障害学生情報入力シート!G104="",0,INDEX(※集計※障害学生情報入力シート!L:L,※集計※障害学生情報入力シート!G104,1))</f>
        <v>0</v>
      </c>
      <c r="H82" s="1085" t="str">
        <f>IF(※集計※障害学生情報入力シート!G104="","",INDEX(障害学生情報入力シート!D:D,※集計※障害学生情報入力シート!G104,1))</f>
        <v/>
      </c>
    </row>
    <row r="83" spans="1:8" ht="15" customHeight="1" x14ac:dyDescent="0.4">
      <c r="A83" s="199">
        <v>77</v>
      </c>
      <c r="B83" s="1086" t="str">
        <f>IF(※集計※障害学生情報入力シート!G105="","",INDEX(障害学生情報入力シート!E:E,※集計※障害学生情報入力シート!G105,1))</f>
        <v/>
      </c>
      <c r="C83" s="1087" t="str">
        <f>IF(※集計※障害学生情報入力シート!G105="","",INDEX(障害学生情報入力シート!F:F,※集計※障害学生情報入力シート!G105,1))</f>
        <v/>
      </c>
      <c r="D83" s="1088" t="str">
        <f>IF(※集計※障害学生情報入力シート!G105="","",INDEX(障害学生情報入力シート!$I:$I,※集計※障害学生情報入力シート!G105,1))</f>
        <v/>
      </c>
      <c r="E83" s="1089">
        <f t="shared" si="1"/>
        <v>0</v>
      </c>
      <c r="F83" s="1102">
        <f>IF(※集計※障害学生情報入力シート!G105="",0,INDEX(※集計※障害学生情報入力シート!K:K,※集計※障害学生情報入力シート!G105,1))</f>
        <v>0</v>
      </c>
      <c r="G83" s="1103">
        <f>IF(※集計※障害学生情報入力シート!G105="",0,INDEX(※集計※障害学生情報入力シート!L:L,※集計※障害学生情報入力シート!G105,1))</f>
        <v>0</v>
      </c>
      <c r="H83" s="1085" t="str">
        <f>IF(※集計※障害学生情報入力シート!G105="","",INDEX(障害学生情報入力シート!D:D,※集計※障害学生情報入力シート!G105,1))</f>
        <v/>
      </c>
    </row>
    <row r="84" spans="1:8" ht="15" customHeight="1" x14ac:dyDescent="0.4">
      <c r="A84" s="199">
        <v>78</v>
      </c>
      <c r="B84" s="1086" t="str">
        <f>IF(※集計※障害学生情報入力シート!G106="","",INDEX(障害学生情報入力シート!E:E,※集計※障害学生情報入力シート!G106,1))</f>
        <v/>
      </c>
      <c r="C84" s="1087" t="str">
        <f>IF(※集計※障害学生情報入力シート!G106="","",INDEX(障害学生情報入力シート!F:F,※集計※障害学生情報入力シート!G106,1))</f>
        <v/>
      </c>
      <c r="D84" s="1088" t="str">
        <f>IF(※集計※障害学生情報入力シート!G106="","",INDEX(障害学生情報入力シート!$I:$I,※集計※障害学生情報入力シート!G106,1))</f>
        <v/>
      </c>
      <c r="E84" s="1089">
        <f t="shared" si="1"/>
        <v>0</v>
      </c>
      <c r="F84" s="1102">
        <f>IF(※集計※障害学生情報入力シート!G106="",0,INDEX(※集計※障害学生情報入力シート!K:K,※集計※障害学生情報入力シート!G106,1))</f>
        <v>0</v>
      </c>
      <c r="G84" s="1103">
        <f>IF(※集計※障害学生情報入力シート!G106="",0,INDEX(※集計※障害学生情報入力シート!L:L,※集計※障害学生情報入力シート!G106,1))</f>
        <v>0</v>
      </c>
      <c r="H84" s="1085" t="str">
        <f>IF(※集計※障害学生情報入力シート!G106="","",INDEX(障害学生情報入力シート!D:D,※集計※障害学生情報入力シート!G106,1))</f>
        <v/>
      </c>
    </row>
    <row r="85" spans="1:8" ht="15" customHeight="1" x14ac:dyDescent="0.4">
      <c r="A85" s="199">
        <v>79</v>
      </c>
      <c r="B85" s="1086" t="str">
        <f>IF(※集計※障害学生情報入力シート!G107="","",INDEX(障害学生情報入力シート!E:E,※集計※障害学生情報入力シート!G107,1))</f>
        <v/>
      </c>
      <c r="C85" s="1087" t="str">
        <f>IF(※集計※障害学生情報入力シート!G107="","",INDEX(障害学生情報入力シート!F:F,※集計※障害学生情報入力シート!G107,1))</f>
        <v/>
      </c>
      <c r="D85" s="1088" t="str">
        <f>IF(※集計※障害学生情報入力シート!G107="","",INDEX(障害学生情報入力シート!$I:$I,※集計※障害学生情報入力シート!G107,1))</f>
        <v/>
      </c>
      <c r="E85" s="1089">
        <f t="shared" si="1"/>
        <v>0</v>
      </c>
      <c r="F85" s="1102">
        <f>IF(※集計※障害学生情報入力シート!G107="",0,INDEX(※集計※障害学生情報入力シート!K:K,※集計※障害学生情報入力シート!G107,1))</f>
        <v>0</v>
      </c>
      <c r="G85" s="1103">
        <f>IF(※集計※障害学生情報入力シート!G107="",0,INDEX(※集計※障害学生情報入力シート!L:L,※集計※障害学生情報入力シート!G107,1))</f>
        <v>0</v>
      </c>
      <c r="H85" s="1085" t="str">
        <f>IF(※集計※障害学生情報入力シート!G107="","",INDEX(障害学生情報入力シート!D:D,※集計※障害学生情報入力シート!G107,1))</f>
        <v/>
      </c>
    </row>
    <row r="86" spans="1:8" ht="15" customHeight="1" x14ac:dyDescent="0.4">
      <c r="A86" s="199">
        <v>80</v>
      </c>
      <c r="B86" s="1086" t="str">
        <f>IF(※集計※障害学生情報入力シート!G108="","",INDEX(障害学生情報入力シート!E:E,※集計※障害学生情報入力シート!G108,1))</f>
        <v/>
      </c>
      <c r="C86" s="1087" t="str">
        <f>IF(※集計※障害学生情報入力シート!G108="","",INDEX(障害学生情報入力シート!F:F,※集計※障害学生情報入力シート!G108,1))</f>
        <v/>
      </c>
      <c r="D86" s="1088" t="str">
        <f>IF(※集計※障害学生情報入力シート!G108="","",INDEX(障害学生情報入力シート!$I:$I,※集計※障害学生情報入力シート!G108,1))</f>
        <v/>
      </c>
      <c r="E86" s="1089">
        <f t="shared" si="1"/>
        <v>0</v>
      </c>
      <c r="F86" s="1102">
        <f>IF(※集計※障害学生情報入力シート!G108="",0,INDEX(※集計※障害学生情報入力シート!K:K,※集計※障害学生情報入力シート!G108,1))</f>
        <v>0</v>
      </c>
      <c r="G86" s="1103">
        <f>IF(※集計※障害学生情報入力シート!G108="",0,INDEX(※集計※障害学生情報入力シート!L:L,※集計※障害学生情報入力シート!G108,1))</f>
        <v>0</v>
      </c>
      <c r="H86" s="1085" t="str">
        <f>IF(※集計※障害学生情報入力シート!G108="","",INDEX(障害学生情報入力シート!D:D,※集計※障害学生情報入力シート!G108,1))</f>
        <v/>
      </c>
    </row>
    <row r="87" spans="1:8" ht="15" customHeight="1" x14ac:dyDescent="0.4">
      <c r="A87" s="199">
        <v>81</v>
      </c>
      <c r="B87" s="1086" t="str">
        <f>IF(※集計※障害学生情報入力シート!G109="","",INDEX(障害学生情報入力シート!E:E,※集計※障害学生情報入力シート!G109,1))</f>
        <v/>
      </c>
      <c r="C87" s="1087" t="str">
        <f>IF(※集計※障害学生情報入力シート!G109="","",INDEX(障害学生情報入力シート!F:F,※集計※障害学生情報入力シート!G109,1))</f>
        <v/>
      </c>
      <c r="D87" s="1088" t="str">
        <f>IF(※集計※障害学生情報入力シート!G109="","",INDEX(障害学生情報入力シート!$I:$I,※集計※障害学生情報入力シート!G109,1))</f>
        <v/>
      </c>
      <c r="E87" s="1089">
        <f t="shared" si="1"/>
        <v>0</v>
      </c>
      <c r="F87" s="1102">
        <f>IF(※集計※障害学生情報入力シート!G109="",0,INDEX(※集計※障害学生情報入力シート!K:K,※集計※障害学生情報入力シート!G109,1))</f>
        <v>0</v>
      </c>
      <c r="G87" s="1103">
        <f>IF(※集計※障害学生情報入力シート!G109="",0,INDEX(※集計※障害学生情報入力シート!L:L,※集計※障害学生情報入力シート!G109,1))</f>
        <v>0</v>
      </c>
      <c r="H87" s="1085" t="str">
        <f>IF(※集計※障害学生情報入力シート!G109="","",INDEX(障害学生情報入力シート!D:D,※集計※障害学生情報入力シート!G109,1))</f>
        <v/>
      </c>
    </row>
    <row r="88" spans="1:8" ht="15" customHeight="1" x14ac:dyDescent="0.4">
      <c r="A88" s="199">
        <v>82</v>
      </c>
      <c r="B88" s="1086" t="str">
        <f>IF(※集計※障害学生情報入力シート!G110="","",INDEX(障害学生情報入力シート!E:E,※集計※障害学生情報入力シート!G110,1))</f>
        <v/>
      </c>
      <c r="C88" s="1087" t="str">
        <f>IF(※集計※障害学生情報入力シート!G110="","",INDEX(障害学生情報入力シート!F:F,※集計※障害学生情報入力シート!G110,1))</f>
        <v/>
      </c>
      <c r="D88" s="1088" t="str">
        <f>IF(※集計※障害学生情報入力シート!G110="","",INDEX(障害学生情報入力シート!$I:$I,※集計※障害学生情報入力シート!G110,1))</f>
        <v/>
      </c>
      <c r="E88" s="1089">
        <f t="shared" si="1"/>
        <v>0</v>
      </c>
      <c r="F88" s="1102">
        <f>IF(※集計※障害学生情報入力シート!G110="",0,INDEX(※集計※障害学生情報入力シート!K:K,※集計※障害学生情報入力シート!G110,1))</f>
        <v>0</v>
      </c>
      <c r="G88" s="1103">
        <f>IF(※集計※障害学生情報入力シート!G110="",0,INDEX(※集計※障害学生情報入力シート!L:L,※集計※障害学生情報入力シート!G110,1))</f>
        <v>0</v>
      </c>
      <c r="H88" s="1085" t="str">
        <f>IF(※集計※障害学生情報入力シート!G110="","",INDEX(障害学生情報入力シート!D:D,※集計※障害学生情報入力シート!G110,1))</f>
        <v/>
      </c>
    </row>
    <row r="89" spans="1:8" ht="15" customHeight="1" x14ac:dyDescent="0.4">
      <c r="A89" s="199">
        <v>83</v>
      </c>
      <c r="B89" s="1086" t="str">
        <f>IF(※集計※障害学生情報入力シート!G111="","",INDEX(障害学生情報入力シート!E:E,※集計※障害学生情報入力シート!G111,1))</f>
        <v/>
      </c>
      <c r="C89" s="1087" t="str">
        <f>IF(※集計※障害学生情報入力シート!G111="","",INDEX(障害学生情報入力シート!F:F,※集計※障害学生情報入力シート!G111,1))</f>
        <v/>
      </c>
      <c r="D89" s="1088" t="str">
        <f>IF(※集計※障害学生情報入力シート!G111="","",INDEX(障害学生情報入力シート!$I:$I,※集計※障害学生情報入力シート!G111,1))</f>
        <v/>
      </c>
      <c r="E89" s="1089">
        <f t="shared" si="1"/>
        <v>0</v>
      </c>
      <c r="F89" s="1102">
        <f>IF(※集計※障害学生情報入力シート!G111="",0,INDEX(※集計※障害学生情報入力シート!K:K,※集計※障害学生情報入力シート!G111,1))</f>
        <v>0</v>
      </c>
      <c r="G89" s="1103">
        <f>IF(※集計※障害学生情報入力シート!G111="",0,INDEX(※集計※障害学生情報入力シート!L:L,※集計※障害学生情報入力シート!G111,1))</f>
        <v>0</v>
      </c>
      <c r="H89" s="1085" t="str">
        <f>IF(※集計※障害学生情報入力シート!G111="","",INDEX(障害学生情報入力シート!D:D,※集計※障害学生情報入力シート!G111,1))</f>
        <v/>
      </c>
    </row>
    <row r="90" spans="1:8" ht="15" customHeight="1" x14ac:dyDescent="0.4">
      <c r="A90" s="199">
        <v>84</v>
      </c>
      <c r="B90" s="1086" t="str">
        <f>IF(※集計※障害学生情報入力シート!G112="","",INDEX(障害学生情報入力シート!E:E,※集計※障害学生情報入力シート!G112,1))</f>
        <v/>
      </c>
      <c r="C90" s="1087" t="str">
        <f>IF(※集計※障害学生情報入力シート!G112="","",INDEX(障害学生情報入力シート!F:F,※集計※障害学生情報入力シート!G112,1))</f>
        <v/>
      </c>
      <c r="D90" s="1088" t="str">
        <f>IF(※集計※障害学生情報入力シート!G112="","",INDEX(障害学生情報入力シート!$I:$I,※集計※障害学生情報入力シート!G112,1))</f>
        <v/>
      </c>
      <c r="E90" s="1089">
        <f t="shared" si="1"/>
        <v>0</v>
      </c>
      <c r="F90" s="1102">
        <f>IF(※集計※障害学生情報入力シート!G112="",0,INDEX(※集計※障害学生情報入力シート!K:K,※集計※障害学生情報入力シート!G112,1))</f>
        <v>0</v>
      </c>
      <c r="G90" s="1103">
        <f>IF(※集計※障害学生情報入力シート!G112="",0,INDEX(※集計※障害学生情報入力シート!L:L,※集計※障害学生情報入力シート!G112,1))</f>
        <v>0</v>
      </c>
      <c r="H90" s="1085" t="str">
        <f>IF(※集計※障害学生情報入力シート!G112="","",INDEX(障害学生情報入力シート!D:D,※集計※障害学生情報入力シート!G112,1))</f>
        <v/>
      </c>
    </row>
    <row r="91" spans="1:8" ht="15" customHeight="1" x14ac:dyDescent="0.4">
      <c r="A91" s="199">
        <v>85</v>
      </c>
      <c r="B91" s="1086" t="str">
        <f>IF(※集計※障害学生情報入力シート!G113="","",INDEX(障害学生情報入力シート!E:E,※集計※障害学生情報入力シート!G113,1))</f>
        <v/>
      </c>
      <c r="C91" s="1087" t="str">
        <f>IF(※集計※障害学生情報入力シート!G113="","",INDEX(障害学生情報入力シート!F:F,※集計※障害学生情報入力シート!G113,1))</f>
        <v/>
      </c>
      <c r="D91" s="1088" t="str">
        <f>IF(※集計※障害学生情報入力シート!G113="","",INDEX(障害学生情報入力シート!$I:$I,※集計※障害学生情報入力シート!G113,1))</f>
        <v/>
      </c>
      <c r="E91" s="1089">
        <f t="shared" si="1"/>
        <v>0</v>
      </c>
      <c r="F91" s="1102">
        <f>IF(※集計※障害学生情報入力シート!G113="",0,INDEX(※集計※障害学生情報入力シート!K:K,※集計※障害学生情報入力シート!G113,1))</f>
        <v>0</v>
      </c>
      <c r="G91" s="1103">
        <f>IF(※集計※障害学生情報入力シート!G113="",0,INDEX(※集計※障害学生情報入力シート!L:L,※集計※障害学生情報入力シート!G113,1))</f>
        <v>0</v>
      </c>
      <c r="H91" s="1085" t="str">
        <f>IF(※集計※障害学生情報入力シート!G113="","",INDEX(障害学生情報入力シート!D:D,※集計※障害学生情報入力シート!G113,1))</f>
        <v/>
      </c>
    </row>
    <row r="92" spans="1:8" ht="15" customHeight="1" x14ac:dyDescent="0.4">
      <c r="A92" s="199">
        <v>86</v>
      </c>
      <c r="B92" s="1086" t="str">
        <f>IF(※集計※障害学生情報入力シート!G114="","",INDEX(障害学生情報入力シート!E:E,※集計※障害学生情報入力シート!G114,1))</f>
        <v/>
      </c>
      <c r="C92" s="1087" t="str">
        <f>IF(※集計※障害学生情報入力シート!G114="","",INDEX(障害学生情報入力シート!F:F,※集計※障害学生情報入力シート!G114,1))</f>
        <v/>
      </c>
      <c r="D92" s="1088" t="str">
        <f>IF(※集計※障害学生情報入力シート!G114="","",INDEX(障害学生情報入力シート!$I:$I,※集計※障害学生情報入力シート!G114,1))</f>
        <v/>
      </c>
      <c r="E92" s="1089">
        <f t="shared" si="1"/>
        <v>0</v>
      </c>
      <c r="F92" s="1102">
        <f>IF(※集計※障害学生情報入力シート!G114="",0,INDEX(※集計※障害学生情報入力シート!K:K,※集計※障害学生情報入力シート!G114,1))</f>
        <v>0</v>
      </c>
      <c r="G92" s="1103">
        <f>IF(※集計※障害学生情報入力シート!G114="",0,INDEX(※集計※障害学生情報入力シート!L:L,※集計※障害学生情報入力シート!G114,1))</f>
        <v>0</v>
      </c>
      <c r="H92" s="1085" t="str">
        <f>IF(※集計※障害学生情報入力シート!G114="","",INDEX(障害学生情報入力シート!D:D,※集計※障害学生情報入力シート!G114,1))</f>
        <v/>
      </c>
    </row>
    <row r="93" spans="1:8" ht="15" customHeight="1" x14ac:dyDescent="0.4">
      <c r="A93" s="199">
        <v>87</v>
      </c>
      <c r="B93" s="1086" t="str">
        <f>IF(※集計※障害学生情報入力シート!G115="","",INDEX(障害学生情報入力シート!E:E,※集計※障害学生情報入力シート!G115,1))</f>
        <v/>
      </c>
      <c r="C93" s="1087" t="str">
        <f>IF(※集計※障害学生情報入力シート!G115="","",INDEX(障害学生情報入力シート!F:F,※集計※障害学生情報入力シート!G115,1))</f>
        <v/>
      </c>
      <c r="D93" s="1088" t="str">
        <f>IF(※集計※障害学生情報入力シート!G115="","",INDEX(障害学生情報入力シート!$I:$I,※集計※障害学生情報入力シート!G115,1))</f>
        <v/>
      </c>
      <c r="E93" s="1089">
        <f t="shared" si="1"/>
        <v>0</v>
      </c>
      <c r="F93" s="1102">
        <f>IF(※集計※障害学生情報入力シート!G115="",0,INDEX(※集計※障害学生情報入力シート!K:K,※集計※障害学生情報入力シート!G115,1))</f>
        <v>0</v>
      </c>
      <c r="G93" s="1103">
        <f>IF(※集計※障害学生情報入力シート!G115="",0,INDEX(※集計※障害学生情報入力シート!L:L,※集計※障害学生情報入力シート!G115,1))</f>
        <v>0</v>
      </c>
      <c r="H93" s="1085" t="str">
        <f>IF(※集計※障害学生情報入力シート!G115="","",INDEX(障害学生情報入力シート!D:D,※集計※障害学生情報入力シート!G115,1))</f>
        <v/>
      </c>
    </row>
    <row r="94" spans="1:8" ht="15" customHeight="1" x14ac:dyDescent="0.4">
      <c r="A94" s="199">
        <v>88</v>
      </c>
      <c r="B94" s="1086" t="str">
        <f>IF(※集計※障害学生情報入力シート!G116="","",INDEX(障害学生情報入力シート!E:E,※集計※障害学生情報入力シート!G116,1))</f>
        <v/>
      </c>
      <c r="C94" s="1087" t="str">
        <f>IF(※集計※障害学生情報入力シート!G116="","",INDEX(障害学生情報入力シート!F:F,※集計※障害学生情報入力シート!G116,1))</f>
        <v/>
      </c>
      <c r="D94" s="1088" t="str">
        <f>IF(※集計※障害学生情報入力シート!G116="","",INDEX(障害学生情報入力シート!$I:$I,※集計※障害学生情報入力シート!G116,1))</f>
        <v/>
      </c>
      <c r="E94" s="1089">
        <f t="shared" si="1"/>
        <v>0</v>
      </c>
      <c r="F94" s="1102">
        <f>IF(※集計※障害学生情報入力シート!G116="",0,INDEX(※集計※障害学生情報入力シート!K:K,※集計※障害学生情報入力シート!G116,1))</f>
        <v>0</v>
      </c>
      <c r="G94" s="1103">
        <f>IF(※集計※障害学生情報入力シート!G116="",0,INDEX(※集計※障害学生情報入力シート!L:L,※集計※障害学生情報入力シート!G116,1))</f>
        <v>0</v>
      </c>
      <c r="H94" s="1085" t="str">
        <f>IF(※集計※障害学生情報入力シート!G116="","",INDEX(障害学生情報入力シート!D:D,※集計※障害学生情報入力シート!G116,1))</f>
        <v/>
      </c>
    </row>
    <row r="95" spans="1:8" ht="15" customHeight="1" x14ac:dyDescent="0.4">
      <c r="A95" s="199">
        <v>89</v>
      </c>
      <c r="B95" s="1086" t="str">
        <f>IF(※集計※障害学生情報入力シート!G117="","",INDEX(障害学生情報入力シート!E:E,※集計※障害学生情報入力シート!G117,1))</f>
        <v/>
      </c>
      <c r="C95" s="1087" t="str">
        <f>IF(※集計※障害学生情報入力シート!G117="","",INDEX(障害学生情報入力シート!F:F,※集計※障害学生情報入力シート!G117,1))</f>
        <v/>
      </c>
      <c r="D95" s="1088" t="str">
        <f>IF(※集計※障害学生情報入力シート!G117="","",INDEX(障害学生情報入力シート!$I:$I,※集計※障害学生情報入力シート!G117,1))</f>
        <v/>
      </c>
      <c r="E95" s="1089">
        <f t="shared" si="1"/>
        <v>0</v>
      </c>
      <c r="F95" s="1102">
        <f>IF(※集計※障害学生情報入力シート!G117="",0,INDEX(※集計※障害学生情報入力シート!K:K,※集計※障害学生情報入力シート!G117,1))</f>
        <v>0</v>
      </c>
      <c r="G95" s="1103">
        <f>IF(※集計※障害学生情報入力シート!G117="",0,INDEX(※集計※障害学生情報入力シート!L:L,※集計※障害学生情報入力シート!G117,1))</f>
        <v>0</v>
      </c>
      <c r="H95" s="1085" t="str">
        <f>IF(※集計※障害学生情報入力シート!G117="","",INDEX(障害学生情報入力シート!D:D,※集計※障害学生情報入力シート!G117,1))</f>
        <v/>
      </c>
    </row>
    <row r="96" spans="1:8" ht="15" customHeight="1" x14ac:dyDescent="0.4">
      <c r="A96" s="199">
        <v>90</v>
      </c>
      <c r="B96" s="1086" t="str">
        <f>IF(※集計※障害学生情報入力シート!G118="","",INDEX(障害学生情報入力シート!E:E,※集計※障害学生情報入力シート!G118,1))</f>
        <v/>
      </c>
      <c r="C96" s="1087" t="str">
        <f>IF(※集計※障害学生情報入力シート!G118="","",INDEX(障害学生情報入力シート!F:F,※集計※障害学生情報入力シート!G118,1))</f>
        <v/>
      </c>
      <c r="D96" s="1088" t="str">
        <f>IF(※集計※障害学生情報入力シート!G118="","",INDEX(障害学生情報入力シート!$I:$I,※集計※障害学生情報入力シート!G118,1))</f>
        <v/>
      </c>
      <c r="E96" s="1089">
        <f t="shared" si="1"/>
        <v>0</v>
      </c>
      <c r="F96" s="1102">
        <f>IF(※集計※障害学生情報入力シート!G118="",0,INDEX(※集計※障害学生情報入力シート!K:K,※集計※障害学生情報入力シート!G118,1))</f>
        <v>0</v>
      </c>
      <c r="G96" s="1103">
        <f>IF(※集計※障害学生情報入力シート!G118="",0,INDEX(※集計※障害学生情報入力シート!L:L,※集計※障害学生情報入力シート!G118,1))</f>
        <v>0</v>
      </c>
      <c r="H96" s="1085" t="str">
        <f>IF(※集計※障害学生情報入力シート!G118="","",INDEX(障害学生情報入力シート!D:D,※集計※障害学生情報入力シート!G118,1))</f>
        <v/>
      </c>
    </row>
    <row r="97" spans="1:8" ht="15" customHeight="1" x14ac:dyDescent="0.4">
      <c r="A97" s="199">
        <v>91</v>
      </c>
      <c r="B97" s="1086" t="str">
        <f>IF(※集計※障害学生情報入力シート!G119="","",INDEX(障害学生情報入力シート!E:E,※集計※障害学生情報入力シート!G119,1))</f>
        <v/>
      </c>
      <c r="C97" s="1087" t="str">
        <f>IF(※集計※障害学生情報入力シート!G119="","",INDEX(障害学生情報入力シート!F:F,※集計※障害学生情報入力シート!G119,1))</f>
        <v/>
      </c>
      <c r="D97" s="1088" t="str">
        <f>IF(※集計※障害学生情報入力シート!G119="","",INDEX(障害学生情報入力シート!$I:$I,※集計※障害学生情報入力シート!G119,1))</f>
        <v/>
      </c>
      <c r="E97" s="1089">
        <f t="shared" si="1"/>
        <v>0</v>
      </c>
      <c r="F97" s="1102">
        <f>IF(※集計※障害学生情報入力シート!G119="",0,INDEX(※集計※障害学生情報入力シート!K:K,※集計※障害学生情報入力シート!G119,1))</f>
        <v>0</v>
      </c>
      <c r="G97" s="1103">
        <f>IF(※集計※障害学生情報入力シート!G119="",0,INDEX(※集計※障害学生情報入力シート!L:L,※集計※障害学生情報入力シート!G119,1))</f>
        <v>0</v>
      </c>
      <c r="H97" s="1085" t="str">
        <f>IF(※集計※障害学生情報入力シート!G119="","",INDEX(障害学生情報入力シート!D:D,※集計※障害学生情報入力シート!G119,1))</f>
        <v/>
      </c>
    </row>
    <row r="98" spans="1:8" ht="15" customHeight="1" x14ac:dyDescent="0.4">
      <c r="A98" s="199">
        <v>92</v>
      </c>
      <c r="B98" s="1086" t="str">
        <f>IF(※集計※障害学生情報入力シート!G120="","",INDEX(障害学生情報入力シート!E:E,※集計※障害学生情報入力シート!G120,1))</f>
        <v/>
      </c>
      <c r="C98" s="1087" t="str">
        <f>IF(※集計※障害学生情報入力シート!G120="","",INDEX(障害学生情報入力シート!F:F,※集計※障害学生情報入力シート!G120,1))</f>
        <v/>
      </c>
      <c r="D98" s="1088" t="str">
        <f>IF(※集計※障害学生情報入力シート!G120="","",INDEX(障害学生情報入力シート!$I:$I,※集計※障害学生情報入力シート!G120,1))</f>
        <v/>
      </c>
      <c r="E98" s="1089">
        <f t="shared" si="1"/>
        <v>0</v>
      </c>
      <c r="F98" s="1102">
        <f>IF(※集計※障害学生情報入力シート!G120="",0,INDEX(※集計※障害学生情報入力シート!K:K,※集計※障害学生情報入力シート!G120,1))</f>
        <v>0</v>
      </c>
      <c r="G98" s="1103">
        <f>IF(※集計※障害学生情報入力シート!G120="",0,INDEX(※集計※障害学生情報入力シート!L:L,※集計※障害学生情報入力シート!G120,1))</f>
        <v>0</v>
      </c>
      <c r="H98" s="1085" t="str">
        <f>IF(※集計※障害学生情報入力シート!G120="","",INDEX(障害学生情報入力シート!D:D,※集計※障害学生情報入力シート!G120,1))</f>
        <v/>
      </c>
    </row>
    <row r="99" spans="1:8" ht="15" customHeight="1" x14ac:dyDescent="0.4">
      <c r="A99" s="199">
        <v>93</v>
      </c>
      <c r="B99" s="1086" t="str">
        <f>IF(※集計※障害学生情報入力シート!G121="","",INDEX(障害学生情報入力シート!E:E,※集計※障害学生情報入力シート!G121,1))</f>
        <v/>
      </c>
      <c r="C99" s="1087" t="str">
        <f>IF(※集計※障害学生情報入力シート!G121="","",INDEX(障害学生情報入力シート!F:F,※集計※障害学生情報入力シート!G121,1))</f>
        <v/>
      </c>
      <c r="D99" s="1088" t="str">
        <f>IF(※集計※障害学生情報入力シート!G121="","",INDEX(障害学生情報入力シート!$I:$I,※集計※障害学生情報入力シート!G121,1))</f>
        <v/>
      </c>
      <c r="E99" s="1089">
        <f t="shared" si="1"/>
        <v>0</v>
      </c>
      <c r="F99" s="1102">
        <f>IF(※集計※障害学生情報入力シート!G121="",0,INDEX(※集計※障害学生情報入力シート!K:K,※集計※障害学生情報入力シート!G121,1))</f>
        <v>0</v>
      </c>
      <c r="G99" s="1103">
        <f>IF(※集計※障害学生情報入力シート!G121="",0,INDEX(※集計※障害学生情報入力シート!L:L,※集計※障害学生情報入力シート!G121,1))</f>
        <v>0</v>
      </c>
      <c r="H99" s="1085" t="str">
        <f>IF(※集計※障害学生情報入力シート!G121="","",INDEX(障害学生情報入力シート!D:D,※集計※障害学生情報入力シート!G121,1))</f>
        <v/>
      </c>
    </row>
    <row r="100" spans="1:8" ht="15" customHeight="1" x14ac:dyDescent="0.4">
      <c r="A100" s="199">
        <v>94</v>
      </c>
      <c r="B100" s="1086" t="str">
        <f>IF(※集計※障害学生情報入力シート!G122="","",INDEX(障害学生情報入力シート!E:E,※集計※障害学生情報入力シート!G122,1))</f>
        <v/>
      </c>
      <c r="C100" s="1087" t="str">
        <f>IF(※集計※障害学生情報入力シート!G122="","",INDEX(障害学生情報入力シート!F:F,※集計※障害学生情報入力シート!G122,1))</f>
        <v/>
      </c>
      <c r="D100" s="1088" t="str">
        <f>IF(※集計※障害学生情報入力シート!G122="","",INDEX(障害学生情報入力シート!$I:$I,※集計※障害学生情報入力シート!G122,1))</f>
        <v/>
      </c>
      <c r="E100" s="1089">
        <f t="shared" si="1"/>
        <v>0</v>
      </c>
      <c r="F100" s="1102">
        <f>IF(※集計※障害学生情報入力シート!G122="",0,INDEX(※集計※障害学生情報入力シート!K:K,※集計※障害学生情報入力シート!G122,1))</f>
        <v>0</v>
      </c>
      <c r="G100" s="1103">
        <f>IF(※集計※障害学生情報入力シート!G122="",0,INDEX(※集計※障害学生情報入力シート!L:L,※集計※障害学生情報入力シート!G122,1))</f>
        <v>0</v>
      </c>
      <c r="H100" s="1085" t="str">
        <f>IF(※集計※障害学生情報入力シート!G122="","",INDEX(障害学生情報入力シート!D:D,※集計※障害学生情報入力シート!G122,1))</f>
        <v/>
      </c>
    </row>
    <row r="101" spans="1:8" ht="15" customHeight="1" x14ac:dyDescent="0.4">
      <c r="A101" s="199">
        <v>95</v>
      </c>
      <c r="B101" s="1086" t="str">
        <f>IF(※集計※障害学生情報入力シート!G123="","",INDEX(障害学生情報入力シート!E:E,※集計※障害学生情報入力シート!G123,1))</f>
        <v/>
      </c>
      <c r="C101" s="1087" t="str">
        <f>IF(※集計※障害学生情報入力シート!G123="","",INDEX(障害学生情報入力シート!F:F,※集計※障害学生情報入力シート!G123,1))</f>
        <v/>
      </c>
      <c r="D101" s="1088" t="str">
        <f>IF(※集計※障害学生情報入力シート!G123="","",INDEX(障害学生情報入力シート!$I:$I,※集計※障害学生情報入力シート!G123,1))</f>
        <v/>
      </c>
      <c r="E101" s="1089">
        <f t="shared" si="1"/>
        <v>0</v>
      </c>
      <c r="F101" s="1102">
        <f>IF(※集計※障害学生情報入力シート!G123="",0,INDEX(※集計※障害学生情報入力シート!K:K,※集計※障害学生情報入力シート!G123,1))</f>
        <v>0</v>
      </c>
      <c r="G101" s="1103">
        <f>IF(※集計※障害学生情報入力シート!G123="",0,INDEX(※集計※障害学生情報入力シート!L:L,※集計※障害学生情報入力シート!G123,1))</f>
        <v>0</v>
      </c>
      <c r="H101" s="1085" t="str">
        <f>IF(※集計※障害学生情報入力シート!G123="","",INDEX(障害学生情報入力シート!D:D,※集計※障害学生情報入力シート!G123,1))</f>
        <v/>
      </c>
    </row>
    <row r="102" spans="1:8" ht="15" customHeight="1" x14ac:dyDescent="0.4">
      <c r="A102" s="199">
        <v>96</v>
      </c>
      <c r="B102" s="1086" t="str">
        <f>IF(※集計※障害学生情報入力シート!G124="","",INDEX(障害学生情報入力シート!E:E,※集計※障害学生情報入力シート!G124,1))</f>
        <v/>
      </c>
      <c r="C102" s="1087" t="str">
        <f>IF(※集計※障害学生情報入力シート!G124="","",INDEX(障害学生情報入力シート!F:F,※集計※障害学生情報入力シート!G124,1))</f>
        <v/>
      </c>
      <c r="D102" s="1088" t="str">
        <f>IF(※集計※障害学生情報入力シート!G124="","",INDEX(障害学生情報入力シート!$I:$I,※集計※障害学生情報入力シート!G124,1))</f>
        <v/>
      </c>
      <c r="E102" s="1089">
        <f t="shared" si="1"/>
        <v>0</v>
      </c>
      <c r="F102" s="1102">
        <f>IF(※集計※障害学生情報入力シート!G124="",0,INDEX(※集計※障害学生情報入力シート!K:K,※集計※障害学生情報入力シート!G124,1))</f>
        <v>0</v>
      </c>
      <c r="G102" s="1103">
        <f>IF(※集計※障害学生情報入力シート!G124="",0,INDEX(※集計※障害学生情報入力シート!L:L,※集計※障害学生情報入力シート!G124,1))</f>
        <v>0</v>
      </c>
      <c r="H102" s="1085" t="str">
        <f>IF(※集計※障害学生情報入力シート!G124="","",INDEX(障害学生情報入力シート!D:D,※集計※障害学生情報入力シート!G124,1))</f>
        <v/>
      </c>
    </row>
    <row r="103" spans="1:8" ht="15" customHeight="1" x14ac:dyDescent="0.4">
      <c r="A103" s="199">
        <v>97</v>
      </c>
      <c r="B103" s="1086" t="str">
        <f>IF(※集計※障害学生情報入力シート!G125="","",INDEX(障害学生情報入力シート!E:E,※集計※障害学生情報入力シート!G125,1))</f>
        <v/>
      </c>
      <c r="C103" s="1087" t="str">
        <f>IF(※集計※障害学生情報入力シート!G125="","",INDEX(障害学生情報入力シート!F:F,※集計※障害学生情報入力シート!G125,1))</f>
        <v/>
      </c>
      <c r="D103" s="1088" t="str">
        <f>IF(※集計※障害学生情報入力シート!G125="","",INDEX(障害学生情報入力シート!$I:$I,※集計※障害学生情報入力シート!G125,1))</f>
        <v/>
      </c>
      <c r="E103" s="1089">
        <f t="shared" si="1"/>
        <v>0</v>
      </c>
      <c r="F103" s="1102">
        <f>IF(※集計※障害学生情報入力シート!G125="",0,INDEX(※集計※障害学生情報入力シート!K:K,※集計※障害学生情報入力シート!G125,1))</f>
        <v>0</v>
      </c>
      <c r="G103" s="1103">
        <f>IF(※集計※障害学生情報入力シート!G125="",0,INDEX(※集計※障害学生情報入力シート!L:L,※集計※障害学生情報入力シート!G125,1))</f>
        <v>0</v>
      </c>
      <c r="H103" s="1085" t="str">
        <f>IF(※集計※障害学生情報入力シート!G125="","",INDEX(障害学生情報入力シート!D:D,※集計※障害学生情報入力シート!G125,1))</f>
        <v/>
      </c>
    </row>
    <row r="104" spans="1:8" ht="15" customHeight="1" x14ac:dyDescent="0.4">
      <c r="A104" s="199">
        <v>98</v>
      </c>
      <c r="B104" s="1086" t="str">
        <f>IF(※集計※障害学生情報入力シート!G126="","",INDEX(障害学生情報入力シート!E:E,※集計※障害学生情報入力シート!G126,1))</f>
        <v/>
      </c>
      <c r="C104" s="1087" t="str">
        <f>IF(※集計※障害学生情報入力シート!G126="","",INDEX(障害学生情報入力シート!F:F,※集計※障害学生情報入力シート!G126,1))</f>
        <v/>
      </c>
      <c r="D104" s="1088" t="str">
        <f>IF(※集計※障害学生情報入力シート!G126="","",INDEX(障害学生情報入力シート!$I:$I,※集計※障害学生情報入力シート!G126,1))</f>
        <v/>
      </c>
      <c r="E104" s="1089">
        <f t="shared" si="1"/>
        <v>0</v>
      </c>
      <c r="F104" s="1102">
        <f>IF(※集計※障害学生情報入力シート!G126="",0,INDEX(※集計※障害学生情報入力シート!K:K,※集計※障害学生情報入力シート!G126,1))</f>
        <v>0</v>
      </c>
      <c r="G104" s="1103">
        <f>IF(※集計※障害学生情報入力シート!G126="",0,INDEX(※集計※障害学生情報入力シート!L:L,※集計※障害学生情報入力シート!G126,1))</f>
        <v>0</v>
      </c>
      <c r="H104" s="1085" t="str">
        <f>IF(※集計※障害学生情報入力シート!G126="","",INDEX(障害学生情報入力シート!D:D,※集計※障害学生情報入力シート!G126,1))</f>
        <v/>
      </c>
    </row>
    <row r="105" spans="1:8" ht="15" customHeight="1" x14ac:dyDescent="0.4">
      <c r="A105" s="199">
        <v>99</v>
      </c>
      <c r="B105" s="1086" t="str">
        <f>IF(※集計※障害学生情報入力シート!G127="","",INDEX(障害学生情報入力シート!E:E,※集計※障害学生情報入力シート!G127,1))</f>
        <v/>
      </c>
      <c r="C105" s="1087" t="str">
        <f>IF(※集計※障害学生情報入力シート!G127="","",INDEX(障害学生情報入力シート!F:F,※集計※障害学生情報入力シート!G127,1))</f>
        <v/>
      </c>
      <c r="D105" s="1088" t="str">
        <f>IF(※集計※障害学生情報入力シート!G127="","",INDEX(障害学生情報入力シート!$I:$I,※集計※障害学生情報入力シート!G127,1))</f>
        <v/>
      </c>
      <c r="E105" s="1089">
        <f t="shared" si="1"/>
        <v>0</v>
      </c>
      <c r="F105" s="1102">
        <f>IF(※集計※障害学生情報入力シート!G127="",0,INDEX(※集計※障害学生情報入力シート!K:K,※集計※障害学生情報入力シート!G127,1))</f>
        <v>0</v>
      </c>
      <c r="G105" s="1103">
        <f>IF(※集計※障害学生情報入力シート!G127="",0,INDEX(※集計※障害学生情報入力シート!L:L,※集計※障害学生情報入力シート!G127,1))</f>
        <v>0</v>
      </c>
      <c r="H105" s="1085" t="str">
        <f>IF(※集計※障害学生情報入力シート!G127="","",INDEX(障害学生情報入力シート!D:D,※集計※障害学生情報入力シート!G127,1))</f>
        <v/>
      </c>
    </row>
    <row r="106" spans="1:8" s="187" customFormat="1" ht="15" customHeight="1" thickBot="1" x14ac:dyDescent="0.45">
      <c r="A106" s="211">
        <v>100</v>
      </c>
      <c r="B106" s="1090" t="str">
        <f>IF(※集計※障害学生情報入力シート!G128="","",INDEX(障害学生情報入力シート!E:E,※集計※障害学生情報入力シート!G128,1))</f>
        <v/>
      </c>
      <c r="C106" s="1091" t="str">
        <f>IF(※集計※障害学生情報入力シート!G128="","",INDEX(障害学生情報入力シート!F:F,※集計※障害学生情報入力シート!G128,1))</f>
        <v/>
      </c>
      <c r="D106" s="1092" t="str">
        <f>IF(※集計※障害学生情報入力シート!G128="","",INDEX(障害学生情報入力シート!$I:$I,※集計※障害学生情報入力シート!G128,1))</f>
        <v/>
      </c>
      <c r="E106" s="1093">
        <f t="shared" si="1"/>
        <v>0</v>
      </c>
      <c r="F106" s="1105">
        <f>IF(※集計※障害学生情報入力シート!G128="",0,INDEX(※集計※障害学生情報入力シート!K:K,※集計※障害学生情報入力シート!G128,1))</f>
        <v>0</v>
      </c>
      <c r="G106" s="1095">
        <f>IF(※集計※障害学生情報入力シート!G128="",0,INDEX(※集計※障害学生情報入力シート!L:L,※集計※障害学生情報入力シート!G128,1))</f>
        <v>0</v>
      </c>
      <c r="H106" s="1096" t="str">
        <f>IF(※集計※障害学生情報入力シート!G128="","",INDEX(障害学生情報入力シート!D:D,※集計※障害学生情報入力シート!G128,1))</f>
        <v/>
      </c>
    </row>
    <row r="107" spans="1:8" ht="15" customHeight="1" thickTop="1" thickBot="1" x14ac:dyDescent="0.45">
      <c r="A107" s="1961" t="s">
        <v>1597</v>
      </c>
      <c r="B107" s="1962"/>
      <c r="C107" s="1962"/>
      <c r="D107" s="1963"/>
      <c r="E107" s="217">
        <f>SUM(E7:E106)</f>
        <v>0</v>
      </c>
      <c r="F107" s="367">
        <f>SUM(F7:F106)</f>
        <v>0</v>
      </c>
      <c r="G107" s="218">
        <f>SUM(G7:G106)</f>
        <v>0</v>
      </c>
      <c r="H107" s="218"/>
    </row>
    <row r="108" spans="1:8" ht="15" customHeight="1" x14ac:dyDescent="0.4">
      <c r="A108" s="655"/>
      <c r="B108" s="655"/>
      <c r="C108" s="655"/>
      <c r="D108" s="655"/>
      <c r="E108" s="655"/>
      <c r="F108" s="655"/>
      <c r="G108" s="655"/>
      <c r="H108" s="655"/>
    </row>
    <row r="109" spans="1:8" hidden="1" x14ac:dyDescent="0.4">
      <c r="A109" s="655"/>
      <c r="B109" s="655"/>
      <c r="C109" s="694" t="s">
        <v>2242</v>
      </c>
      <c r="D109" s="695" t="s">
        <v>2243</v>
      </c>
      <c r="E109" s="695">
        <f>SUMIFS(E$7:E$106,$B$7:$B$106,$C$109,$C$7:$C$106,$D109)</f>
        <v>0</v>
      </c>
      <c r="F109" s="695">
        <f t="shared" ref="F109:G120" si="2">SUMIFS(F$7:F$106,$B$7:$B$106,$C$109,$C$7:$C$106,$D109)</f>
        <v>0</v>
      </c>
      <c r="G109" s="695">
        <f t="shared" si="2"/>
        <v>0</v>
      </c>
      <c r="H109" s="655"/>
    </row>
    <row r="110" spans="1:8" x14ac:dyDescent="0.4">
      <c r="A110" s="655"/>
      <c r="B110" s="655"/>
      <c r="C110" s="219" t="s">
        <v>2738</v>
      </c>
      <c r="D110" s="220" t="s">
        <v>2245</v>
      </c>
      <c r="E110" s="220">
        <f t="shared" ref="E110:E120" si="3">SUMIFS(E$7:E$106,$B$7:$B$106,$C$109,$C$7:$C$106,$D110)</f>
        <v>0</v>
      </c>
      <c r="F110" s="220">
        <f t="shared" si="2"/>
        <v>0</v>
      </c>
      <c r="G110" s="220">
        <f t="shared" si="2"/>
        <v>0</v>
      </c>
      <c r="H110" s="655"/>
    </row>
    <row r="111" spans="1:8" hidden="1" x14ac:dyDescent="0.4">
      <c r="A111" s="655"/>
      <c r="B111" s="655"/>
      <c r="C111" s="694"/>
      <c r="D111" s="695" t="s">
        <v>2247</v>
      </c>
      <c r="E111" s="695">
        <f t="shared" si="3"/>
        <v>0</v>
      </c>
      <c r="F111" s="695">
        <f t="shared" si="2"/>
        <v>0</v>
      </c>
      <c r="G111" s="695">
        <f t="shared" si="2"/>
        <v>0</v>
      </c>
      <c r="H111" s="655"/>
    </row>
    <row r="112" spans="1:8" x14ac:dyDescent="0.4">
      <c r="A112" s="655"/>
      <c r="B112" s="655"/>
      <c r="C112" s="219"/>
      <c r="D112" s="220" t="s">
        <v>2248</v>
      </c>
      <c r="E112" s="220">
        <f t="shared" si="3"/>
        <v>0</v>
      </c>
      <c r="F112" s="220">
        <f t="shared" si="2"/>
        <v>0</v>
      </c>
      <c r="G112" s="220">
        <f t="shared" si="2"/>
        <v>0</v>
      </c>
      <c r="H112" s="655"/>
    </row>
    <row r="113" spans="3:7" hidden="1" x14ac:dyDescent="0.4">
      <c r="C113" s="694"/>
      <c r="D113" s="695" t="s">
        <v>2249</v>
      </c>
      <c r="E113" s="695">
        <f t="shared" si="3"/>
        <v>0</v>
      </c>
      <c r="F113" s="695">
        <f t="shared" si="2"/>
        <v>0</v>
      </c>
      <c r="G113" s="695">
        <f t="shared" si="2"/>
        <v>0</v>
      </c>
    </row>
    <row r="114" spans="3:7" hidden="1" x14ac:dyDescent="0.4">
      <c r="C114" s="694"/>
      <c r="D114" s="695" t="s">
        <v>2250</v>
      </c>
      <c r="E114" s="695">
        <f t="shared" si="3"/>
        <v>0</v>
      </c>
      <c r="F114" s="695">
        <f t="shared" si="2"/>
        <v>0</v>
      </c>
      <c r="G114" s="695">
        <f t="shared" si="2"/>
        <v>0</v>
      </c>
    </row>
    <row r="115" spans="3:7" hidden="1" x14ac:dyDescent="0.4">
      <c r="C115" s="694"/>
      <c r="D115" s="695" t="s">
        <v>2251</v>
      </c>
      <c r="E115" s="695">
        <f t="shared" si="3"/>
        <v>0</v>
      </c>
      <c r="F115" s="695">
        <f t="shared" si="2"/>
        <v>0</v>
      </c>
      <c r="G115" s="695">
        <f t="shared" si="2"/>
        <v>0</v>
      </c>
    </row>
    <row r="116" spans="3:7" x14ac:dyDescent="0.4">
      <c r="C116" s="219"/>
      <c r="D116" s="220" t="s">
        <v>2253</v>
      </c>
      <c r="E116" s="220">
        <f t="shared" si="3"/>
        <v>0</v>
      </c>
      <c r="F116" s="220">
        <f t="shared" si="2"/>
        <v>0</v>
      </c>
      <c r="G116" s="220">
        <f t="shared" si="2"/>
        <v>0</v>
      </c>
    </row>
    <row r="117" spans="3:7" hidden="1" x14ac:dyDescent="0.4">
      <c r="C117" s="694"/>
      <c r="D117" s="695" t="s">
        <v>2254</v>
      </c>
      <c r="E117" s="695">
        <f t="shared" si="3"/>
        <v>0</v>
      </c>
      <c r="F117" s="695">
        <f t="shared" si="2"/>
        <v>0</v>
      </c>
      <c r="G117" s="695">
        <f t="shared" si="2"/>
        <v>0</v>
      </c>
    </row>
    <row r="118" spans="3:7" hidden="1" x14ac:dyDescent="0.4">
      <c r="C118" s="694"/>
      <c r="D118" s="695" t="s">
        <v>2255</v>
      </c>
      <c r="E118" s="695">
        <f t="shared" si="3"/>
        <v>0</v>
      </c>
      <c r="F118" s="695">
        <f t="shared" si="2"/>
        <v>0</v>
      </c>
      <c r="G118" s="695">
        <f t="shared" si="2"/>
        <v>0</v>
      </c>
    </row>
    <row r="119" spans="3:7" x14ac:dyDescent="0.4">
      <c r="C119" s="219"/>
      <c r="D119" s="220" t="s">
        <v>2256</v>
      </c>
      <c r="E119" s="220">
        <f t="shared" si="3"/>
        <v>0</v>
      </c>
      <c r="F119" s="220">
        <f t="shared" si="2"/>
        <v>0</v>
      </c>
      <c r="G119" s="220">
        <f t="shared" si="2"/>
        <v>0</v>
      </c>
    </row>
    <row r="120" spans="3:7" hidden="1" x14ac:dyDescent="0.4">
      <c r="C120" s="694"/>
      <c r="D120" s="695" t="s">
        <v>2257</v>
      </c>
      <c r="E120" s="695">
        <f t="shared" si="3"/>
        <v>0</v>
      </c>
      <c r="F120" s="695">
        <f t="shared" si="2"/>
        <v>0</v>
      </c>
      <c r="G120" s="695">
        <f t="shared" si="2"/>
        <v>0</v>
      </c>
    </row>
    <row r="121" spans="3:7" hidden="1" x14ac:dyDescent="0.4">
      <c r="C121" s="694" t="s">
        <v>2014</v>
      </c>
      <c r="D121" s="695" t="s">
        <v>2243</v>
      </c>
      <c r="E121" s="695">
        <f t="shared" ref="E121:G132" si="4">SUMIFS(E$7:E$106,$B$7:$B$106,$C$121,$C$7:$C$106,$D121)</f>
        <v>0</v>
      </c>
      <c r="F121" s="695">
        <f t="shared" si="4"/>
        <v>0</v>
      </c>
      <c r="G121" s="695">
        <f t="shared" si="4"/>
        <v>0</v>
      </c>
    </row>
    <row r="122" spans="3:7" hidden="1" x14ac:dyDescent="0.4">
      <c r="C122" s="694"/>
      <c r="D122" s="695" t="s">
        <v>2245</v>
      </c>
      <c r="E122" s="695">
        <f t="shared" si="4"/>
        <v>0</v>
      </c>
      <c r="F122" s="695">
        <f t="shared" si="4"/>
        <v>0</v>
      </c>
      <c r="G122" s="695">
        <f t="shared" si="4"/>
        <v>0</v>
      </c>
    </row>
    <row r="123" spans="3:7" hidden="1" x14ac:dyDescent="0.4">
      <c r="C123" s="694"/>
      <c r="D123" s="695" t="s">
        <v>2247</v>
      </c>
      <c r="E123" s="695">
        <f t="shared" si="4"/>
        <v>0</v>
      </c>
      <c r="F123" s="695">
        <f t="shared" si="4"/>
        <v>0</v>
      </c>
      <c r="G123" s="695">
        <f t="shared" si="4"/>
        <v>0</v>
      </c>
    </row>
    <row r="124" spans="3:7" hidden="1" x14ac:dyDescent="0.4">
      <c r="C124" s="694"/>
      <c r="D124" s="695" t="s">
        <v>2248</v>
      </c>
      <c r="E124" s="695">
        <f t="shared" si="4"/>
        <v>0</v>
      </c>
      <c r="F124" s="695">
        <f t="shared" si="4"/>
        <v>0</v>
      </c>
      <c r="G124" s="695">
        <f t="shared" si="4"/>
        <v>0</v>
      </c>
    </row>
    <row r="125" spans="3:7" hidden="1" x14ac:dyDescent="0.4">
      <c r="C125" s="694"/>
      <c r="D125" s="695" t="s">
        <v>2249</v>
      </c>
      <c r="E125" s="695">
        <f t="shared" si="4"/>
        <v>0</v>
      </c>
      <c r="F125" s="695">
        <f t="shared" si="4"/>
        <v>0</v>
      </c>
      <c r="G125" s="695">
        <f t="shared" si="4"/>
        <v>0</v>
      </c>
    </row>
    <row r="126" spans="3:7" hidden="1" x14ac:dyDescent="0.4">
      <c r="C126" s="694"/>
      <c r="D126" s="695" t="s">
        <v>2250</v>
      </c>
      <c r="E126" s="695">
        <f t="shared" si="4"/>
        <v>0</v>
      </c>
      <c r="F126" s="695">
        <f t="shared" si="4"/>
        <v>0</v>
      </c>
      <c r="G126" s="695">
        <f t="shared" si="4"/>
        <v>0</v>
      </c>
    </row>
    <row r="127" spans="3:7" hidden="1" x14ac:dyDescent="0.4">
      <c r="C127" s="694"/>
      <c r="D127" s="695" t="s">
        <v>2251</v>
      </c>
      <c r="E127" s="695">
        <f t="shared" si="4"/>
        <v>0</v>
      </c>
      <c r="F127" s="695">
        <f t="shared" si="4"/>
        <v>0</v>
      </c>
      <c r="G127" s="695">
        <f t="shared" si="4"/>
        <v>0</v>
      </c>
    </row>
    <row r="128" spans="3:7" hidden="1" x14ac:dyDescent="0.4">
      <c r="C128" s="694"/>
      <c r="D128" s="695" t="s">
        <v>2253</v>
      </c>
      <c r="E128" s="695">
        <f t="shared" si="4"/>
        <v>0</v>
      </c>
      <c r="F128" s="695">
        <f t="shared" si="4"/>
        <v>0</v>
      </c>
      <c r="G128" s="695">
        <f t="shared" si="4"/>
        <v>0</v>
      </c>
    </row>
    <row r="129" spans="1:7" hidden="1" x14ac:dyDescent="0.4">
      <c r="A129" s="655"/>
      <c r="B129" s="655"/>
      <c r="C129" s="694"/>
      <c r="D129" s="695" t="s">
        <v>2254</v>
      </c>
      <c r="E129" s="695">
        <f t="shared" si="4"/>
        <v>0</v>
      </c>
      <c r="F129" s="695">
        <f t="shared" si="4"/>
        <v>0</v>
      </c>
      <c r="G129" s="695">
        <f t="shared" si="4"/>
        <v>0</v>
      </c>
    </row>
    <row r="130" spans="1:7" hidden="1" x14ac:dyDescent="0.4">
      <c r="A130" s="655"/>
      <c r="B130" s="655"/>
      <c r="C130" s="694"/>
      <c r="D130" s="695" t="s">
        <v>2255</v>
      </c>
      <c r="E130" s="695">
        <f t="shared" si="4"/>
        <v>0</v>
      </c>
      <c r="F130" s="695">
        <f t="shared" si="4"/>
        <v>0</v>
      </c>
      <c r="G130" s="695">
        <f t="shared" si="4"/>
        <v>0</v>
      </c>
    </row>
    <row r="131" spans="1:7" hidden="1" x14ac:dyDescent="0.4">
      <c r="A131" s="655"/>
      <c r="B131" s="655"/>
      <c r="C131" s="694"/>
      <c r="D131" s="695" t="s">
        <v>2256</v>
      </c>
      <c r="E131" s="695">
        <f t="shared" si="4"/>
        <v>0</v>
      </c>
      <c r="F131" s="695">
        <f t="shared" si="4"/>
        <v>0</v>
      </c>
      <c r="G131" s="695">
        <f t="shared" si="4"/>
        <v>0</v>
      </c>
    </row>
    <row r="132" spans="1:7" hidden="1" x14ac:dyDescent="0.4">
      <c r="A132" s="655"/>
      <c r="B132" s="655"/>
      <c r="C132" s="694"/>
      <c r="D132" s="695" t="s">
        <v>2257</v>
      </c>
      <c r="E132" s="695">
        <f t="shared" si="4"/>
        <v>0</v>
      </c>
      <c r="F132" s="695">
        <f t="shared" si="4"/>
        <v>0</v>
      </c>
      <c r="G132" s="695">
        <f t="shared" si="4"/>
        <v>0</v>
      </c>
    </row>
    <row r="133" spans="1:7" hidden="1" x14ac:dyDescent="0.4">
      <c r="A133" s="655"/>
      <c r="B133" s="655"/>
      <c r="C133" s="694" t="s">
        <v>1466</v>
      </c>
      <c r="D133" s="695" t="s">
        <v>2243</v>
      </c>
      <c r="E133" s="695">
        <f t="shared" ref="E133:G144" si="5">SUMIFS(E$7:E$106,$B$7:$B$106,$C$133,$C$7:$C$106,$D133)</f>
        <v>0</v>
      </c>
      <c r="F133" s="695">
        <f t="shared" si="5"/>
        <v>0</v>
      </c>
      <c r="G133" s="695">
        <f t="shared" si="5"/>
        <v>0</v>
      </c>
    </row>
    <row r="134" spans="1:7" hidden="1" x14ac:dyDescent="0.4">
      <c r="A134" s="655"/>
      <c r="B134" s="655"/>
      <c r="C134" s="694"/>
      <c r="D134" s="695" t="s">
        <v>2245</v>
      </c>
      <c r="E134" s="695">
        <f t="shared" si="5"/>
        <v>0</v>
      </c>
      <c r="F134" s="695">
        <f t="shared" si="5"/>
        <v>0</v>
      </c>
      <c r="G134" s="695">
        <f t="shared" si="5"/>
        <v>0</v>
      </c>
    </row>
    <row r="135" spans="1:7" hidden="1" x14ac:dyDescent="0.4">
      <c r="A135" s="655"/>
      <c r="B135" s="655"/>
      <c r="C135" s="694"/>
      <c r="D135" s="695" t="s">
        <v>2247</v>
      </c>
      <c r="E135" s="695">
        <f t="shared" si="5"/>
        <v>0</v>
      </c>
      <c r="F135" s="695">
        <f t="shared" si="5"/>
        <v>0</v>
      </c>
      <c r="G135" s="695">
        <f t="shared" si="5"/>
        <v>0</v>
      </c>
    </row>
    <row r="136" spans="1:7" hidden="1" x14ac:dyDescent="0.4">
      <c r="A136" s="655"/>
      <c r="B136" s="655"/>
      <c r="C136" s="694"/>
      <c r="D136" s="695" t="s">
        <v>2248</v>
      </c>
      <c r="E136" s="695">
        <f t="shared" si="5"/>
        <v>0</v>
      </c>
      <c r="F136" s="695">
        <f t="shared" si="5"/>
        <v>0</v>
      </c>
      <c r="G136" s="695">
        <f t="shared" si="5"/>
        <v>0</v>
      </c>
    </row>
    <row r="137" spans="1:7" hidden="1" x14ac:dyDescent="0.4">
      <c r="A137" s="655"/>
      <c r="B137" s="655"/>
      <c r="C137" s="694"/>
      <c r="D137" s="695" t="s">
        <v>2249</v>
      </c>
      <c r="E137" s="695">
        <f t="shared" si="5"/>
        <v>0</v>
      </c>
      <c r="F137" s="695">
        <f t="shared" si="5"/>
        <v>0</v>
      </c>
      <c r="G137" s="695">
        <f t="shared" si="5"/>
        <v>0</v>
      </c>
    </row>
    <row r="138" spans="1:7" hidden="1" x14ac:dyDescent="0.4">
      <c r="A138" s="655"/>
      <c r="B138" s="655"/>
      <c r="C138" s="694"/>
      <c r="D138" s="695" t="s">
        <v>2250</v>
      </c>
      <c r="E138" s="695">
        <f t="shared" si="5"/>
        <v>0</v>
      </c>
      <c r="F138" s="695">
        <f t="shared" si="5"/>
        <v>0</v>
      </c>
      <c r="G138" s="695">
        <f t="shared" si="5"/>
        <v>0</v>
      </c>
    </row>
    <row r="139" spans="1:7" hidden="1" x14ac:dyDescent="0.4">
      <c r="A139" s="655"/>
      <c r="B139" s="655"/>
      <c r="C139" s="694"/>
      <c r="D139" s="695" t="s">
        <v>2251</v>
      </c>
      <c r="E139" s="695">
        <f t="shared" si="5"/>
        <v>0</v>
      </c>
      <c r="F139" s="695">
        <f t="shared" si="5"/>
        <v>0</v>
      </c>
      <c r="G139" s="695">
        <f t="shared" si="5"/>
        <v>0</v>
      </c>
    </row>
    <row r="140" spans="1:7" hidden="1" x14ac:dyDescent="0.4">
      <c r="A140" s="655"/>
      <c r="B140" s="655"/>
      <c r="C140" s="694"/>
      <c r="D140" s="695" t="s">
        <v>2253</v>
      </c>
      <c r="E140" s="695">
        <f t="shared" si="5"/>
        <v>0</v>
      </c>
      <c r="F140" s="695">
        <f t="shared" si="5"/>
        <v>0</v>
      </c>
      <c r="G140" s="695">
        <f t="shared" si="5"/>
        <v>0</v>
      </c>
    </row>
    <row r="141" spans="1:7" s="187" customFormat="1" ht="15" hidden="1" x14ac:dyDescent="0.4">
      <c r="A141" s="655"/>
      <c r="B141" s="655"/>
      <c r="C141" s="694"/>
      <c r="D141" s="695" t="s">
        <v>2254</v>
      </c>
      <c r="E141" s="695">
        <f t="shared" si="5"/>
        <v>0</v>
      </c>
      <c r="F141" s="695">
        <f t="shared" si="5"/>
        <v>0</v>
      </c>
      <c r="G141" s="695">
        <f t="shared" si="5"/>
        <v>0</v>
      </c>
    </row>
    <row r="142" spans="1:7" hidden="1" x14ac:dyDescent="0.4">
      <c r="A142" s="655"/>
      <c r="B142" s="655"/>
      <c r="C142" s="694"/>
      <c r="D142" s="695" t="s">
        <v>2255</v>
      </c>
      <c r="E142" s="695">
        <f t="shared" si="5"/>
        <v>0</v>
      </c>
      <c r="F142" s="695">
        <f t="shared" si="5"/>
        <v>0</v>
      </c>
      <c r="G142" s="695">
        <f t="shared" si="5"/>
        <v>0</v>
      </c>
    </row>
    <row r="143" spans="1:7" s="39" customFormat="1" ht="15" hidden="1" x14ac:dyDescent="0.25">
      <c r="A143" s="655"/>
      <c r="B143" s="655"/>
      <c r="C143" s="694"/>
      <c r="D143" s="695" t="s">
        <v>2256</v>
      </c>
      <c r="E143" s="695">
        <f t="shared" si="5"/>
        <v>0</v>
      </c>
      <c r="F143" s="695">
        <f t="shared" si="5"/>
        <v>0</v>
      </c>
      <c r="G143" s="695">
        <f t="shared" si="5"/>
        <v>0</v>
      </c>
    </row>
    <row r="144" spans="1:7" hidden="1" x14ac:dyDescent="0.4">
      <c r="A144" s="655"/>
      <c r="B144" s="655"/>
      <c r="C144" s="694"/>
      <c r="D144" s="695" t="s">
        <v>2257</v>
      </c>
      <c r="E144" s="695">
        <f t="shared" si="5"/>
        <v>0</v>
      </c>
      <c r="F144" s="695">
        <f t="shared" si="5"/>
        <v>0</v>
      </c>
      <c r="G144" s="695">
        <f t="shared" si="5"/>
        <v>0</v>
      </c>
    </row>
    <row r="145" spans="3:7" hidden="1" x14ac:dyDescent="0.4">
      <c r="C145" s="694" t="s">
        <v>2015</v>
      </c>
      <c r="D145" s="695" t="s">
        <v>2243</v>
      </c>
      <c r="E145" s="695">
        <f t="shared" ref="E145:G156" si="6">SUMIFS(E$7:E$106,$B$7:$B$106,$C$145,$C$7:$C$106,$D145)</f>
        <v>0</v>
      </c>
      <c r="F145" s="695">
        <f t="shared" si="6"/>
        <v>0</v>
      </c>
      <c r="G145" s="695">
        <f t="shared" si="6"/>
        <v>0</v>
      </c>
    </row>
    <row r="146" spans="3:7" hidden="1" x14ac:dyDescent="0.4">
      <c r="C146" s="694"/>
      <c r="D146" s="695" t="s">
        <v>2245</v>
      </c>
      <c r="E146" s="695">
        <f t="shared" si="6"/>
        <v>0</v>
      </c>
      <c r="F146" s="695">
        <f t="shared" si="6"/>
        <v>0</v>
      </c>
      <c r="G146" s="695">
        <f t="shared" si="6"/>
        <v>0</v>
      </c>
    </row>
    <row r="147" spans="3:7" hidden="1" x14ac:dyDescent="0.4">
      <c r="C147" s="694"/>
      <c r="D147" s="695" t="s">
        <v>2247</v>
      </c>
      <c r="E147" s="695">
        <f t="shared" si="6"/>
        <v>0</v>
      </c>
      <c r="F147" s="695">
        <f t="shared" si="6"/>
        <v>0</v>
      </c>
      <c r="G147" s="695">
        <f t="shared" si="6"/>
        <v>0</v>
      </c>
    </row>
    <row r="148" spans="3:7" hidden="1" x14ac:dyDescent="0.4">
      <c r="C148" s="694"/>
      <c r="D148" s="695" t="s">
        <v>2248</v>
      </c>
      <c r="E148" s="695">
        <f t="shared" si="6"/>
        <v>0</v>
      </c>
      <c r="F148" s="695">
        <f t="shared" si="6"/>
        <v>0</v>
      </c>
      <c r="G148" s="695">
        <f t="shared" si="6"/>
        <v>0</v>
      </c>
    </row>
    <row r="149" spans="3:7" hidden="1" x14ac:dyDescent="0.4">
      <c r="C149" s="694"/>
      <c r="D149" s="695" t="s">
        <v>2249</v>
      </c>
      <c r="E149" s="695">
        <f t="shared" si="6"/>
        <v>0</v>
      </c>
      <c r="F149" s="695">
        <f t="shared" si="6"/>
        <v>0</v>
      </c>
      <c r="G149" s="695">
        <f t="shared" si="6"/>
        <v>0</v>
      </c>
    </row>
    <row r="150" spans="3:7" hidden="1" x14ac:dyDescent="0.4">
      <c r="C150" s="694"/>
      <c r="D150" s="695" t="s">
        <v>2250</v>
      </c>
      <c r="E150" s="695">
        <f t="shared" si="6"/>
        <v>0</v>
      </c>
      <c r="F150" s="695">
        <f t="shared" si="6"/>
        <v>0</v>
      </c>
      <c r="G150" s="695">
        <f t="shared" si="6"/>
        <v>0</v>
      </c>
    </row>
    <row r="151" spans="3:7" hidden="1" x14ac:dyDescent="0.4">
      <c r="C151" s="694"/>
      <c r="D151" s="695" t="s">
        <v>2251</v>
      </c>
      <c r="E151" s="695">
        <f t="shared" si="6"/>
        <v>0</v>
      </c>
      <c r="F151" s="695">
        <f t="shared" si="6"/>
        <v>0</v>
      </c>
      <c r="G151" s="695">
        <f t="shared" si="6"/>
        <v>0</v>
      </c>
    </row>
    <row r="152" spans="3:7" hidden="1" x14ac:dyDescent="0.4">
      <c r="C152" s="694"/>
      <c r="D152" s="695" t="s">
        <v>2253</v>
      </c>
      <c r="E152" s="695">
        <f t="shared" si="6"/>
        <v>0</v>
      </c>
      <c r="F152" s="695">
        <f t="shared" si="6"/>
        <v>0</v>
      </c>
      <c r="G152" s="695">
        <f t="shared" si="6"/>
        <v>0</v>
      </c>
    </row>
    <row r="153" spans="3:7" hidden="1" x14ac:dyDescent="0.4">
      <c r="C153" s="694"/>
      <c r="D153" s="695" t="s">
        <v>2254</v>
      </c>
      <c r="E153" s="695">
        <f t="shared" si="6"/>
        <v>0</v>
      </c>
      <c r="F153" s="695">
        <f t="shared" si="6"/>
        <v>0</v>
      </c>
      <c r="G153" s="695">
        <f t="shared" si="6"/>
        <v>0</v>
      </c>
    </row>
    <row r="154" spans="3:7" hidden="1" x14ac:dyDescent="0.4">
      <c r="C154" s="694"/>
      <c r="D154" s="695" t="s">
        <v>2255</v>
      </c>
      <c r="E154" s="695">
        <f t="shared" si="6"/>
        <v>0</v>
      </c>
      <c r="F154" s="695">
        <f t="shared" si="6"/>
        <v>0</v>
      </c>
      <c r="G154" s="695">
        <f t="shared" si="6"/>
        <v>0</v>
      </c>
    </row>
    <row r="155" spans="3:7" hidden="1" x14ac:dyDescent="0.4">
      <c r="C155" s="694"/>
      <c r="D155" s="695" t="s">
        <v>2256</v>
      </c>
      <c r="E155" s="695">
        <f t="shared" si="6"/>
        <v>0</v>
      </c>
      <c r="F155" s="695">
        <f t="shared" si="6"/>
        <v>0</v>
      </c>
      <c r="G155" s="695">
        <f t="shared" si="6"/>
        <v>0</v>
      </c>
    </row>
    <row r="156" spans="3:7" hidden="1" x14ac:dyDescent="0.4">
      <c r="C156" s="694"/>
      <c r="D156" s="695" t="s">
        <v>2257</v>
      </c>
      <c r="E156" s="695">
        <f t="shared" si="6"/>
        <v>0</v>
      </c>
      <c r="F156" s="695">
        <f t="shared" si="6"/>
        <v>0</v>
      </c>
      <c r="G156" s="695">
        <f t="shared" si="6"/>
        <v>0</v>
      </c>
    </row>
    <row r="157" spans="3:7" hidden="1" x14ac:dyDescent="0.4">
      <c r="C157" s="694" t="s">
        <v>1473</v>
      </c>
      <c r="D157" s="695" t="s">
        <v>2243</v>
      </c>
      <c r="E157" s="695">
        <f t="shared" ref="E157:G168" si="7">SUMIFS(E$7:E$106,$B$7:$B$106,$C$157,$C$7:$C$106,$D157)</f>
        <v>0</v>
      </c>
      <c r="F157" s="695">
        <f t="shared" si="7"/>
        <v>0</v>
      </c>
      <c r="G157" s="695">
        <f t="shared" si="7"/>
        <v>0</v>
      </c>
    </row>
    <row r="158" spans="3:7" x14ac:dyDescent="0.4">
      <c r="C158" s="219" t="s">
        <v>1473</v>
      </c>
      <c r="D158" s="220" t="s">
        <v>2245</v>
      </c>
      <c r="E158" s="220">
        <f t="shared" si="7"/>
        <v>0</v>
      </c>
      <c r="F158" s="220">
        <f t="shared" si="7"/>
        <v>0</v>
      </c>
      <c r="G158" s="220">
        <f t="shared" si="7"/>
        <v>0</v>
      </c>
    </row>
    <row r="159" spans="3:7" hidden="1" x14ac:dyDescent="0.4">
      <c r="C159" s="694"/>
      <c r="D159" s="695" t="s">
        <v>2247</v>
      </c>
      <c r="E159" s="695">
        <f t="shared" si="7"/>
        <v>0</v>
      </c>
      <c r="F159" s="695">
        <f t="shared" si="7"/>
        <v>0</v>
      </c>
      <c r="G159" s="695">
        <f t="shared" si="7"/>
        <v>0</v>
      </c>
    </row>
    <row r="160" spans="3:7" x14ac:dyDescent="0.4">
      <c r="C160" s="219"/>
      <c r="D160" s="220" t="s">
        <v>2248</v>
      </c>
      <c r="E160" s="220">
        <f t="shared" si="7"/>
        <v>0</v>
      </c>
      <c r="F160" s="220">
        <f t="shared" si="7"/>
        <v>0</v>
      </c>
      <c r="G160" s="220">
        <f t="shared" si="7"/>
        <v>0</v>
      </c>
    </row>
    <row r="161" spans="3:7" hidden="1" x14ac:dyDescent="0.4">
      <c r="C161" s="694"/>
      <c r="D161" s="695" t="s">
        <v>2249</v>
      </c>
      <c r="E161" s="695">
        <f t="shared" si="7"/>
        <v>0</v>
      </c>
      <c r="F161" s="695">
        <f t="shared" si="7"/>
        <v>0</v>
      </c>
      <c r="G161" s="695">
        <f t="shared" si="7"/>
        <v>0</v>
      </c>
    </row>
    <row r="162" spans="3:7" hidden="1" x14ac:dyDescent="0.4">
      <c r="C162" s="694"/>
      <c r="D162" s="695" t="s">
        <v>2250</v>
      </c>
      <c r="E162" s="695">
        <f t="shared" si="7"/>
        <v>0</v>
      </c>
      <c r="F162" s="695">
        <f t="shared" si="7"/>
        <v>0</v>
      </c>
      <c r="G162" s="695">
        <f t="shared" si="7"/>
        <v>0</v>
      </c>
    </row>
    <row r="163" spans="3:7" hidden="1" x14ac:dyDescent="0.4">
      <c r="C163" s="694"/>
      <c r="D163" s="695" t="s">
        <v>2251</v>
      </c>
      <c r="E163" s="695">
        <f t="shared" si="7"/>
        <v>0</v>
      </c>
      <c r="F163" s="695">
        <f t="shared" si="7"/>
        <v>0</v>
      </c>
      <c r="G163" s="695">
        <f t="shared" si="7"/>
        <v>0</v>
      </c>
    </row>
    <row r="164" spans="3:7" x14ac:dyDescent="0.4">
      <c r="C164" s="219"/>
      <c r="D164" s="220" t="s">
        <v>2253</v>
      </c>
      <c r="E164" s="220">
        <f t="shared" si="7"/>
        <v>0</v>
      </c>
      <c r="F164" s="220">
        <f t="shared" si="7"/>
        <v>0</v>
      </c>
      <c r="G164" s="220">
        <f t="shared" si="7"/>
        <v>0</v>
      </c>
    </row>
    <row r="165" spans="3:7" hidden="1" x14ac:dyDescent="0.4">
      <c r="C165" s="694"/>
      <c r="D165" s="695" t="s">
        <v>2254</v>
      </c>
      <c r="E165" s="695">
        <f t="shared" si="7"/>
        <v>0</v>
      </c>
      <c r="F165" s="695">
        <f t="shared" si="7"/>
        <v>0</v>
      </c>
      <c r="G165" s="695">
        <f t="shared" si="7"/>
        <v>0</v>
      </c>
    </row>
    <row r="166" spans="3:7" hidden="1" x14ac:dyDescent="0.4">
      <c r="C166" s="694"/>
      <c r="D166" s="695" t="s">
        <v>2255</v>
      </c>
      <c r="E166" s="695">
        <f t="shared" si="7"/>
        <v>0</v>
      </c>
      <c r="F166" s="695">
        <f t="shared" si="7"/>
        <v>0</v>
      </c>
      <c r="G166" s="695">
        <f t="shared" si="7"/>
        <v>0</v>
      </c>
    </row>
    <row r="167" spans="3:7" x14ac:dyDescent="0.4">
      <c r="C167" s="219"/>
      <c r="D167" s="220" t="s">
        <v>2256</v>
      </c>
      <c r="E167" s="220">
        <f t="shared" si="7"/>
        <v>0</v>
      </c>
      <c r="F167" s="220">
        <f t="shared" si="7"/>
        <v>0</v>
      </c>
      <c r="G167" s="220">
        <f t="shared" si="7"/>
        <v>0</v>
      </c>
    </row>
    <row r="168" spans="3:7" hidden="1" x14ac:dyDescent="0.4">
      <c r="C168" s="694"/>
      <c r="D168" s="695" t="s">
        <v>2257</v>
      </c>
      <c r="E168" s="695">
        <f t="shared" si="7"/>
        <v>0</v>
      </c>
      <c r="F168" s="695">
        <f t="shared" si="7"/>
        <v>0</v>
      </c>
      <c r="G168" s="695">
        <f t="shared" si="7"/>
        <v>0</v>
      </c>
    </row>
    <row r="169" spans="3:7" x14ac:dyDescent="0.4">
      <c r="C169" s="655"/>
      <c r="D169" s="655"/>
      <c r="E169" s="655"/>
      <c r="F169" s="655"/>
      <c r="G169" s="655"/>
    </row>
  </sheetData>
  <sheetProtection algorithmName="SHA-512" hashValue="D+1jLPDmqIir4kqQ3uvcyhFOck7x/4+soxBz/3k0nuVGnABDADnYtrl6Is2tZn8VTELj0MPaoOwUSOzQUj2rCA==" saltValue="NbVEJw+6BcVNoGxRPfIH5Q==" spinCount="100000" sheet="1" formatRows="0"/>
  <mergeCells count="10">
    <mergeCell ref="A107:D107"/>
    <mergeCell ref="A1:H1"/>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170" t="s">
        <v>1609</v>
      </c>
      <c r="B1" s="1170"/>
      <c r="C1" s="1170"/>
      <c r="D1" s="1170"/>
      <c r="E1" s="1170"/>
      <c r="F1" s="1170"/>
      <c r="G1" s="1170"/>
      <c r="H1" s="37"/>
      <c r="I1" s="37"/>
      <c r="J1" s="37"/>
      <c r="K1" s="37"/>
      <c r="L1" s="37"/>
      <c r="M1" s="37"/>
      <c r="N1" s="37"/>
      <c r="O1" s="37"/>
      <c r="P1" s="37"/>
      <c r="Q1" s="37"/>
      <c r="R1" s="37"/>
      <c r="S1" s="37"/>
      <c r="T1" s="37"/>
      <c r="U1" s="37"/>
      <c r="V1" s="37"/>
      <c r="W1" s="37"/>
      <c r="X1" s="37"/>
      <c r="Y1" s="37"/>
      <c r="Z1" s="37"/>
      <c r="AA1" s="37"/>
      <c r="AB1" s="37"/>
    </row>
    <row r="2" spans="1:45" ht="17.25" customHeight="1" x14ac:dyDescent="0.4">
      <c r="A2" s="1302" t="s">
        <v>1640</v>
      </c>
      <c r="B2" s="1302"/>
      <c r="C2" s="1302"/>
      <c r="D2" s="1302"/>
      <c r="E2" s="1302"/>
      <c r="F2" s="1302"/>
      <c r="G2" s="1302"/>
      <c r="AH2" s="38"/>
      <c r="AI2" s="24"/>
      <c r="AJ2" s="24"/>
      <c r="AK2" s="24"/>
      <c r="AL2" s="24"/>
      <c r="AM2" s="24"/>
      <c r="AN2" s="24"/>
      <c r="AO2" s="24"/>
      <c r="AP2" s="24"/>
      <c r="AQ2" s="24"/>
      <c r="AR2" s="24"/>
      <c r="AS2" s="24"/>
    </row>
    <row r="3" spans="1:45" s="187" customFormat="1" ht="17.100000000000001" customHeight="1" x14ac:dyDescent="0.4">
      <c r="A3" s="1974" t="s">
        <v>1630</v>
      </c>
      <c r="B3" s="1974"/>
      <c r="C3" s="1974"/>
      <c r="D3" s="1974"/>
      <c r="E3" s="1974"/>
      <c r="F3" s="1974"/>
      <c r="G3" s="1974"/>
    </row>
    <row r="4" spans="1:45" s="39" customFormat="1" ht="21" customHeight="1" thickBot="1" x14ac:dyDescent="0.3">
      <c r="A4" s="1975"/>
      <c r="B4" s="1975"/>
      <c r="C4" s="1975"/>
      <c r="D4" s="1975"/>
      <c r="E4" s="1975"/>
      <c r="F4" s="1975"/>
    </row>
    <row r="5" spans="1:45" ht="14.25" customHeight="1" x14ac:dyDescent="0.4">
      <c r="A5" s="1966"/>
      <c r="B5" s="1966" t="s">
        <v>1631</v>
      </c>
      <c r="C5" s="1969" t="s">
        <v>1632</v>
      </c>
      <c r="D5" s="1969" t="s">
        <v>1633</v>
      </c>
      <c r="E5" s="188" t="s">
        <v>1608</v>
      </c>
      <c r="F5" s="189" t="s">
        <v>1599</v>
      </c>
      <c r="G5" s="1969" t="s">
        <v>1634</v>
      </c>
    </row>
    <row r="6" spans="1:45" ht="51" customHeight="1" thickBot="1" x14ac:dyDescent="0.45">
      <c r="A6" s="1967"/>
      <c r="B6" s="1968"/>
      <c r="C6" s="1970"/>
      <c r="D6" s="1970"/>
      <c r="E6" s="190" t="s">
        <v>1613</v>
      </c>
      <c r="F6" s="191" t="s">
        <v>1635</v>
      </c>
      <c r="G6" s="1970"/>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961" t="s">
        <v>1597</v>
      </c>
      <c r="B107" s="1962"/>
      <c r="C107" s="1962"/>
      <c r="D107" s="1963"/>
      <c r="E107" s="217" t="e">
        <f>SUM(E7:E106)</f>
        <v>#REF!</v>
      </c>
      <c r="F107" s="218" t="e">
        <f>SUM(F7:F106)</f>
        <v>#REF!</v>
      </c>
      <c r="G107" s="218"/>
    </row>
    <row r="108" spans="1:7" ht="21" customHeight="1" x14ac:dyDescent="0.4">
      <c r="A108" s="1973"/>
      <c r="B108" s="1973"/>
      <c r="C108" s="1973"/>
      <c r="D108" s="1973"/>
      <c r="E108" s="1973"/>
      <c r="F108" s="1973"/>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170" t="s">
        <v>1609</v>
      </c>
      <c r="B1" s="1170"/>
      <c r="C1" s="1170"/>
      <c r="D1" s="1170"/>
      <c r="E1" s="1170"/>
      <c r="F1" s="1170"/>
      <c r="G1" s="117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302" t="s">
        <v>1640</v>
      </c>
      <c r="B2" s="1302"/>
      <c r="C2" s="1302"/>
      <c r="D2" s="1302"/>
      <c r="E2" s="1302"/>
      <c r="F2" s="1302"/>
      <c r="G2" s="1302"/>
    </row>
    <row r="3" spans="1:28" s="39" customFormat="1" ht="21" customHeight="1" x14ac:dyDescent="0.25">
      <c r="A3" s="1964" t="s">
        <v>1636</v>
      </c>
      <c r="B3" s="1964"/>
      <c r="C3" s="1964"/>
      <c r="D3" s="1964"/>
      <c r="E3" s="1964"/>
      <c r="F3" s="1964"/>
      <c r="G3" s="1964"/>
    </row>
    <row r="4" spans="1:28" ht="14.25" customHeight="1" thickBot="1" x14ac:dyDescent="0.45">
      <c r="A4" s="1975"/>
      <c r="B4" s="1975"/>
      <c r="C4" s="1975"/>
      <c r="D4" s="1975"/>
      <c r="E4" s="1975"/>
      <c r="F4" s="1975"/>
    </row>
    <row r="5" spans="1:28" ht="51" customHeight="1" x14ac:dyDescent="0.4">
      <c r="A5" s="1966"/>
      <c r="B5" s="1966" t="s">
        <v>1631</v>
      </c>
      <c r="C5" s="1969" t="s">
        <v>1632</v>
      </c>
      <c r="D5" s="1969" t="s">
        <v>1633</v>
      </c>
      <c r="E5" s="188" t="s">
        <v>1637</v>
      </c>
      <c r="F5" s="189" t="s">
        <v>1638</v>
      </c>
      <c r="G5" s="1969" t="s">
        <v>1634</v>
      </c>
    </row>
    <row r="6" spans="1:28" ht="36.75" thickBot="1" x14ac:dyDescent="0.45">
      <c r="A6" s="1967"/>
      <c r="B6" s="1968"/>
      <c r="C6" s="1970"/>
      <c r="D6" s="1970"/>
      <c r="E6" s="190" t="s">
        <v>1613</v>
      </c>
      <c r="F6" s="191" t="s">
        <v>1635</v>
      </c>
      <c r="G6" s="1970"/>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961" t="s">
        <v>1597</v>
      </c>
      <c r="B107" s="1962"/>
      <c r="C107" s="1962"/>
      <c r="D107" s="1963"/>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ht="13.5" customHeight="1" x14ac:dyDescent="0.4">
      <c r="C114" s="219"/>
      <c r="D114" s="220" t="s">
        <v>1475</v>
      </c>
      <c r="E114" s="220">
        <f t="shared" si="2"/>
        <v>0</v>
      </c>
      <c r="F114" s="221">
        <f t="shared" si="3"/>
        <v>0</v>
      </c>
    </row>
    <row r="115" spans="3:6" ht="13.5" customHeight="1" x14ac:dyDescent="0.4">
      <c r="C115" s="219"/>
      <c r="D115" s="220" t="s">
        <v>1476</v>
      </c>
      <c r="E115" s="220">
        <f t="shared" si="2"/>
        <v>0</v>
      </c>
      <c r="F115" s="221">
        <f t="shared" si="3"/>
        <v>0</v>
      </c>
    </row>
    <row r="116" spans="3:6" ht="13.5" customHeight="1" x14ac:dyDescent="0.4">
      <c r="C116" s="219"/>
      <c r="D116" s="220" t="s">
        <v>1477</v>
      </c>
      <c r="E116" s="220">
        <f t="shared" si="2"/>
        <v>0</v>
      </c>
      <c r="F116" s="221">
        <f t="shared" si="3"/>
        <v>0</v>
      </c>
    </row>
    <row r="117" spans="3:6" ht="13.5" customHeight="1" x14ac:dyDescent="0.4">
      <c r="C117" s="219"/>
      <c r="D117" s="220" t="s">
        <v>1478</v>
      </c>
      <c r="E117" s="220">
        <f t="shared" si="2"/>
        <v>0</v>
      </c>
      <c r="F117" s="221">
        <f t="shared" si="3"/>
        <v>0</v>
      </c>
    </row>
    <row r="118" spans="3:6" ht="14.25" customHeight="1" x14ac:dyDescent="0.4">
      <c r="C118" s="219"/>
      <c r="D118" s="220" t="s">
        <v>1480</v>
      </c>
      <c r="E118" s="220">
        <f t="shared" si="2"/>
        <v>0</v>
      </c>
      <c r="F118" s="221">
        <f t="shared" si="3"/>
        <v>0</v>
      </c>
    </row>
    <row r="119" spans="3:6" ht="15.75" customHeight="1" x14ac:dyDescent="0.4">
      <c r="C119" s="219"/>
      <c r="D119" s="220" t="s">
        <v>1482</v>
      </c>
      <c r="E119" s="220">
        <f t="shared" si="2"/>
        <v>0</v>
      </c>
      <c r="F119" s="221">
        <f t="shared" si="3"/>
        <v>0</v>
      </c>
    </row>
    <row r="120" spans="3:6" ht="15" customHeight="1"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1:6" x14ac:dyDescent="0.4">
      <c r="C129" s="219"/>
      <c r="D129" s="220" t="s">
        <v>1478</v>
      </c>
      <c r="E129" s="220">
        <f t="shared" si="4"/>
        <v>0</v>
      </c>
      <c r="F129" s="221">
        <f t="shared" si="5"/>
        <v>0</v>
      </c>
    </row>
    <row r="130" spans="1:6" x14ac:dyDescent="0.4">
      <c r="C130" s="219"/>
      <c r="D130" s="220" t="s">
        <v>1480</v>
      </c>
      <c r="E130" s="220">
        <f t="shared" si="4"/>
        <v>0</v>
      </c>
      <c r="F130" s="221">
        <f t="shared" si="5"/>
        <v>0</v>
      </c>
    </row>
    <row r="131" spans="1:6" x14ac:dyDescent="0.4">
      <c r="C131" s="219"/>
      <c r="D131" s="220" t="s">
        <v>1482</v>
      </c>
      <c r="E131" s="220">
        <f t="shared" si="4"/>
        <v>0</v>
      </c>
      <c r="F131" s="221">
        <f t="shared" si="5"/>
        <v>0</v>
      </c>
    </row>
    <row r="132" spans="1:6" x14ac:dyDescent="0.4">
      <c r="C132" s="219"/>
      <c r="D132" s="220" t="s">
        <v>1484</v>
      </c>
      <c r="E132" s="220">
        <f t="shared" si="4"/>
        <v>0</v>
      </c>
      <c r="F132" s="221">
        <f t="shared" si="5"/>
        <v>0</v>
      </c>
    </row>
    <row r="133" spans="1:6" x14ac:dyDescent="0.4">
      <c r="C133" s="219" t="s">
        <v>1466</v>
      </c>
      <c r="D133" s="220" t="s">
        <v>1459</v>
      </c>
      <c r="E133" s="220">
        <f>SUMIFS($E$7:$E$106,$B$7:$B$106,$C$133,$C$7:$C$106,$D133)</f>
        <v>0</v>
      </c>
      <c r="F133" s="221">
        <f>SUMIFS($F$7:$F$106,$B$7:$B$106,$C$133,$C$7:$C$106,$D133)</f>
        <v>0</v>
      </c>
    </row>
    <row r="134" spans="1:6" x14ac:dyDescent="0.4">
      <c r="C134" s="219"/>
      <c r="D134" s="220" t="s">
        <v>1462</v>
      </c>
      <c r="E134" s="220">
        <f t="shared" ref="E134:E144" si="6">SUMIFS($E$7:$E$106,$B$7:$B$106,$C$133,$C$7:$C$106,$D134)</f>
        <v>0</v>
      </c>
      <c r="F134" s="221">
        <f t="shared" ref="F134:F144" si="7">SUMIFS($F$7:$F$106,$B$7:$B$106,$C$133,$C$7:$C$106,$D134)</f>
        <v>0</v>
      </c>
    </row>
    <row r="135" spans="1:6" x14ac:dyDescent="0.4">
      <c r="C135" s="219"/>
      <c r="D135" s="220" t="s">
        <v>1465</v>
      </c>
      <c r="E135" s="220">
        <f t="shared" si="6"/>
        <v>0</v>
      </c>
      <c r="F135" s="221">
        <f t="shared" si="7"/>
        <v>0</v>
      </c>
    </row>
    <row r="136" spans="1:6" x14ac:dyDescent="0.4">
      <c r="C136" s="219"/>
      <c r="D136" s="220" t="s">
        <v>1467</v>
      </c>
      <c r="E136" s="220">
        <f t="shared" si="6"/>
        <v>0</v>
      </c>
      <c r="F136" s="221">
        <f t="shared" si="7"/>
        <v>0</v>
      </c>
    </row>
    <row r="137" spans="1:6" x14ac:dyDescent="0.4">
      <c r="C137" s="219"/>
      <c r="D137" s="220" t="s">
        <v>1472</v>
      </c>
      <c r="E137" s="220">
        <f t="shared" si="6"/>
        <v>0</v>
      </c>
      <c r="F137" s="221">
        <f t="shared" si="7"/>
        <v>0</v>
      </c>
    </row>
    <row r="138" spans="1:6" x14ac:dyDescent="0.4">
      <c r="C138" s="219"/>
      <c r="D138" s="220" t="s">
        <v>1475</v>
      </c>
      <c r="E138" s="220">
        <f t="shared" si="6"/>
        <v>0</v>
      </c>
      <c r="F138" s="221">
        <f t="shared" si="7"/>
        <v>0</v>
      </c>
    </row>
    <row r="139" spans="1:6" x14ac:dyDescent="0.4">
      <c r="C139" s="219"/>
      <c r="D139" s="220" t="s">
        <v>1476</v>
      </c>
      <c r="E139" s="220">
        <f t="shared" si="6"/>
        <v>0</v>
      </c>
      <c r="F139" s="221">
        <f t="shared" si="7"/>
        <v>0</v>
      </c>
    </row>
    <row r="140" spans="1:6" x14ac:dyDescent="0.4">
      <c r="C140" s="219"/>
      <c r="D140" s="220" t="s">
        <v>1477</v>
      </c>
      <c r="E140" s="220">
        <f t="shared" si="6"/>
        <v>0</v>
      </c>
      <c r="F140" s="221">
        <f t="shared" si="7"/>
        <v>0</v>
      </c>
    </row>
    <row r="141" spans="1:6" s="187" customFormat="1" ht="19.5" customHeight="1" x14ac:dyDescent="0.4">
      <c r="A141" s="29"/>
      <c r="B141" s="29"/>
      <c r="C141" s="219"/>
      <c r="D141" s="220" t="s">
        <v>1478</v>
      </c>
      <c r="E141" s="220">
        <f t="shared" si="6"/>
        <v>0</v>
      </c>
      <c r="F141" s="221">
        <f t="shared" si="7"/>
        <v>0</v>
      </c>
    </row>
    <row r="142" spans="1:6" ht="18.75" customHeight="1" x14ac:dyDescent="0.4">
      <c r="C142" s="219"/>
      <c r="D142" s="220" t="s">
        <v>1480</v>
      </c>
      <c r="E142" s="220">
        <f t="shared" si="6"/>
        <v>0</v>
      </c>
      <c r="F142" s="221">
        <f t="shared" si="7"/>
        <v>0</v>
      </c>
    </row>
    <row r="143" spans="1:6" s="39" customFormat="1" ht="20.25" customHeight="1" x14ac:dyDescent="0.25">
      <c r="A143" s="29"/>
      <c r="B143" s="29"/>
      <c r="C143" s="219"/>
      <c r="D143" s="220" t="s">
        <v>1482</v>
      </c>
      <c r="E143" s="220">
        <f t="shared" si="6"/>
        <v>0</v>
      </c>
      <c r="F143" s="221">
        <f t="shared" si="7"/>
        <v>0</v>
      </c>
    </row>
    <row r="144" spans="1:6" ht="13.5" customHeight="1" x14ac:dyDescent="0.4">
      <c r="C144" s="219"/>
      <c r="D144" s="220" t="s">
        <v>1484</v>
      </c>
      <c r="E144" s="220">
        <f t="shared" si="6"/>
        <v>0</v>
      </c>
      <c r="F144" s="221">
        <f t="shared" si="7"/>
        <v>0</v>
      </c>
    </row>
    <row r="145" spans="3:6" ht="72.75" customHeight="1"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1:6" x14ac:dyDescent="0.4">
      <c r="C161" s="219"/>
      <c r="D161" s="220" t="s">
        <v>1472</v>
      </c>
      <c r="E161" s="220">
        <f t="shared" si="10"/>
        <v>0</v>
      </c>
      <c r="F161" s="221">
        <f t="shared" si="11"/>
        <v>0</v>
      </c>
    </row>
    <row r="162" spans="1:6" x14ac:dyDescent="0.4">
      <c r="C162" s="219"/>
      <c r="D162" s="220" t="s">
        <v>1475</v>
      </c>
      <c r="E162" s="220">
        <f t="shared" si="10"/>
        <v>0</v>
      </c>
      <c r="F162" s="221">
        <f t="shared" si="11"/>
        <v>0</v>
      </c>
    </row>
    <row r="163" spans="1:6" x14ac:dyDescent="0.4">
      <c r="C163" s="219"/>
      <c r="D163" s="220" t="s">
        <v>1476</v>
      </c>
      <c r="E163" s="220">
        <f t="shared" si="10"/>
        <v>0</v>
      </c>
      <c r="F163" s="221">
        <f t="shared" si="11"/>
        <v>0</v>
      </c>
    </row>
    <row r="164" spans="1:6" x14ac:dyDescent="0.4">
      <c r="C164" s="219"/>
      <c r="D164" s="220" t="s">
        <v>1477</v>
      </c>
      <c r="E164" s="220">
        <f t="shared" si="10"/>
        <v>0</v>
      </c>
      <c r="F164" s="221">
        <f t="shared" si="11"/>
        <v>0</v>
      </c>
    </row>
    <row r="165" spans="1:6" x14ac:dyDescent="0.4">
      <c r="C165" s="219"/>
      <c r="D165" s="220" t="s">
        <v>1478</v>
      </c>
      <c r="E165" s="220">
        <f t="shared" si="10"/>
        <v>0</v>
      </c>
      <c r="F165" s="221">
        <f t="shared" si="11"/>
        <v>0</v>
      </c>
    </row>
    <row r="166" spans="1:6" x14ac:dyDescent="0.4">
      <c r="C166" s="219"/>
      <c r="D166" s="220" t="s">
        <v>1480</v>
      </c>
      <c r="E166" s="220">
        <f t="shared" si="10"/>
        <v>0</v>
      </c>
      <c r="F166" s="221">
        <f t="shared" si="11"/>
        <v>0</v>
      </c>
    </row>
    <row r="167" spans="1:6" x14ac:dyDescent="0.4">
      <c r="C167" s="219"/>
      <c r="D167" s="220" t="s">
        <v>1482</v>
      </c>
      <c r="E167" s="220">
        <f t="shared" si="10"/>
        <v>0</v>
      </c>
      <c r="F167" s="221">
        <f t="shared" si="11"/>
        <v>0</v>
      </c>
    </row>
    <row r="168" spans="1:6" x14ac:dyDescent="0.4">
      <c r="C168" s="219"/>
      <c r="D168" s="220" t="s">
        <v>1484</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170" t="s">
        <v>1609</v>
      </c>
      <c r="B1" s="1170"/>
      <c r="C1" s="1170"/>
      <c r="D1" s="1170"/>
      <c r="E1" s="1170"/>
      <c r="F1" s="1170"/>
      <c r="G1" s="117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302" t="s">
        <v>1640</v>
      </c>
      <c r="B2" s="1302"/>
      <c r="C2" s="1302"/>
      <c r="D2" s="1302"/>
      <c r="E2" s="1302"/>
      <c r="F2" s="1302"/>
      <c r="G2" s="1302"/>
    </row>
    <row r="3" spans="1:28" s="39" customFormat="1" ht="21" customHeight="1" x14ac:dyDescent="0.25">
      <c r="A3" s="1971" t="s">
        <v>1639</v>
      </c>
      <c r="B3" s="1971"/>
      <c r="C3" s="1971"/>
      <c r="D3" s="1971"/>
      <c r="E3" s="1971"/>
      <c r="F3" s="1971"/>
      <c r="G3" s="1971"/>
    </row>
    <row r="4" spans="1:28" ht="14.25" customHeight="1" thickBot="1" x14ac:dyDescent="0.45">
      <c r="A4" s="1975"/>
      <c r="B4" s="1975"/>
      <c r="C4" s="1975"/>
      <c r="D4" s="1975"/>
      <c r="E4" s="1975"/>
      <c r="F4" s="1975"/>
    </row>
    <row r="5" spans="1:28" ht="51" customHeight="1" x14ac:dyDescent="0.4">
      <c r="A5" s="1966"/>
      <c r="B5" s="1966" t="s">
        <v>1631</v>
      </c>
      <c r="C5" s="1969" t="s">
        <v>1632</v>
      </c>
      <c r="D5" s="1969" t="s">
        <v>1633</v>
      </c>
      <c r="E5" s="188" t="s">
        <v>1608</v>
      </c>
      <c r="F5" s="189" t="s">
        <v>1638</v>
      </c>
      <c r="G5" s="1969" t="s">
        <v>1634</v>
      </c>
    </row>
    <row r="6" spans="1:28" ht="36.75" thickBot="1" x14ac:dyDescent="0.45">
      <c r="A6" s="1967"/>
      <c r="B6" s="1968"/>
      <c r="C6" s="1970"/>
      <c r="D6" s="1970"/>
      <c r="E6" s="190" t="s">
        <v>1613</v>
      </c>
      <c r="F6" s="191" t="s">
        <v>1635</v>
      </c>
      <c r="G6" s="1970"/>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961" t="s">
        <v>1597</v>
      </c>
      <c r="B107" s="1962"/>
      <c r="C107" s="1962"/>
      <c r="D107" s="1963"/>
      <c r="E107" s="217">
        <f>SUM(E7:E106)</f>
        <v>0</v>
      </c>
      <c r="F107" s="218">
        <f>SUM(F7:F106)</f>
        <v>0</v>
      </c>
      <c r="G107" s="218"/>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'６．受験者数・入学者数'!Extract</vt:lpstr>
      <vt:lpstr>'改修対象外　５．入学者数等'!Extract</vt:lpstr>
      <vt:lpstr>'10．その他の障害の内訳'!Print_Area</vt:lpstr>
      <vt:lpstr>'６．受験者数・入学者数'!Print_Area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令和7年度（2025年度）大学、短期大学及び高等専門学校における障害のある学生の修学支援に関する実態調査_入力支援ツール（高等専門学校用）</dc:title>
  <dc:creator>JASSO</dc:creator>
  <cp:lastModifiedBy>Windows ユーザー</cp:lastModifiedBy>
  <cp:lastPrinted>2025-08-13T05:14:16Z</cp:lastPrinted>
  <dcterms:created xsi:type="dcterms:W3CDTF">2021-04-16T06:45:11Z</dcterms:created>
  <dcterms:modified xsi:type="dcterms:W3CDTF">2025-08-28T01:49:34Z</dcterms:modified>
</cp:coreProperties>
</file>